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defaultThemeVersion="166925"/>
  <mc:AlternateContent xmlns:mc="http://schemas.openxmlformats.org/markup-compatibility/2006">
    <mc:Choice Requires="x15">
      <x15ac:absPath xmlns:x15ac="http://schemas.microsoft.com/office/spreadsheetml/2010/11/ac" url="https://d.docs.live.net/67f0bb1c19261413/PUENTE ARANDA 2025/CMA Jardines/"/>
    </mc:Choice>
  </mc:AlternateContent>
  <xr:revisionPtr revIDLastSave="289" documentId="13_ncr:1_{9F8106BF-9ECA-4BBA-A642-5FBE34046778}" xr6:coauthVersionLast="47" xr6:coauthVersionMax="47" xr10:uidLastSave="{39845AA6-97BF-443D-834F-75C85A2BF979}"/>
  <bookViews>
    <workbookView xWindow="-98" yWindow="-98" windowWidth="21795" windowHeight="12975" xr2:uid="{977D39B5-7D06-4397-A02B-E44A30956E1F}"/>
  </bookViews>
  <sheets>
    <sheet name="PPTO INTERVENTORIA" sheetId="1" r:id="rId1"/>
    <sheet name="TABLAS" sheetId="4" r:id="rId2"/>
    <sheet name="Precios referencia" sheetId="5" state="hidden"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s>
  <definedNames>
    <definedName name="\a">#REF!</definedName>
    <definedName name="\b">#REF!</definedName>
    <definedName name="\eliminar">[1]RESUM96!#REF!</definedName>
    <definedName name="\eliminar1">[1]RESUM96!#REF!</definedName>
    <definedName name="\q">#REF!</definedName>
    <definedName name="_______________EST1">#REF!</definedName>
    <definedName name="_______________EST10">#REF!</definedName>
    <definedName name="_______________EST11">#REF!</definedName>
    <definedName name="_______________EST12">#REF!</definedName>
    <definedName name="_______________EST13">#REF!</definedName>
    <definedName name="_______________EST14">#REF!</definedName>
    <definedName name="_______________EST15">#REF!</definedName>
    <definedName name="_______________EST16">#REF!</definedName>
    <definedName name="_______________EST17">#REF!</definedName>
    <definedName name="_______________EST18">#REF!</definedName>
    <definedName name="_______________EST19">#REF!</definedName>
    <definedName name="_______________EST2">#REF!</definedName>
    <definedName name="_______________EST3">#REF!</definedName>
    <definedName name="_______________EST4">#REF!</definedName>
    <definedName name="_______________EST5">#REF!</definedName>
    <definedName name="_______________EST6">#REF!</definedName>
    <definedName name="_______________EST7">#REF!</definedName>
    <definedName name="_______________EST8">#REF!</definedName>
    <definedName name="_______________EST9">#REF!</definedName>
    <definedName name="_______________EXC1">#REF!</definedName>
    <definedName name="_______________EXC10">#REF!</definedName>
    <definedName name="_______________EXC11">#REF!</definedName>
    <definedName name="_______________EXC12">#REF!</definedName>
    <definedName name="_______________EXC2">#REF!</definedName>
    <definedName name="_______________EXC3">#REF!</definedName>
    <definedName name="_______________EXC4">#REF!</definedName>
    <definedName name="_______________EXC5">#REF!</definedName>
    <definedName name="_______________EXC6">#REF!</definedName>
    <definedName name="_______________EXC7">#REF!</definedName>
    <definedName name="_______________EXC8">#REF!</definedName>
    <definedName name="_______________EXC9">#REF!</definedName>
    <definedName name="_____________EST1">#REF!</definedName>
    <definedName name="_____________EST10">#REF!</definedName>
    <definedName name="_____________EST11">#REF!</definedName>
    <definedName name="_____________EST12">#REF!</definedName>
    <definedName name="_____________EST13">#REF!</definedName>
    <definedName name="_____________EST14">#REF!</definedName>
    <definedName name="_____________EST15">#REF!</definedName>
    <definedName name="_____________EST16">#REF!</definedName>
    <definedName name="_____________EST17">#REF!</definedName>
    <definedName name="_____________EST18">#REF!</definedName>
    <definedName name="_____________EST19">#REF!</definedName>
    <definedName name="_____________EST2">#REF!</definedName>
    <definedName name="_____________EST3">#REF!</definedName>
    <definedName name="_____________EST4">#REF!</definedName>
    <definedName name="_____________EST5">#REF!</definedName>
    <definedName name="_____________EST6">#REF!</definedName>
    <definedName name="_____________EST7">#REF!</definedName>
    <definedName name="_____________EST8">#REF!</definedName>
    <definedName name="_____________EST9">#REF!</definedName>
    <definedName name="_____________EXC1">#REF!</definedName>
    <definedName name="_____________EXC10">#REF!</definedName>
    <definedName name="_____________EXC11">#REF!</definedName>
    <definedName name="_____________EXC12">#REF!</definedName>
    <definedName name="_____________EXC2">#REF!</definedName>
    <definedName name="_____________EXC3">#REF!</definedName>
    <definedName name="_____________EXC4">#REF!</definedName>
    <definedName name="_____________EXC5">#REF!</definedName>
    <definedName name="_____________EXC6">#REF!</definedName>
    <definedName name="_____________EXC7">#REF!</definedName>
    <definedName name="_____________EXC8">#REF!</definedName>
    <definedName name="_____________EXC9">#REF!</definedName>
    <definedName name="_____________ORO10">#REF!</definedName>
    <definedName name="_____________ORO11">#REF!</definedName>
    <definedName name="_____________ORO12">#REF!</definedName>
    <definedName name="_____________ORO13">#REF!</definedName>
    <definedName name="_____________ORO14">#REF!</definedName>
    <definedName name="_____________ORO15">#REF!</definedName>
    <definedName name="_____________ORO16">#REF!</definedName>
    <definedName name="_____________ORO17">#REF!</definedName>
    <definedName name="_____________ORO18">#REF!</definedName>
    <definedName name="_____________ORO19">#REF!</definedName>
    <definedName name="____________EST1">#REF!</definedName>
    <definedName name="____________EST10">#REF!</definedName>
    <definedName name="____________EST11">#REF!</definedName>
    <definedName name="____________EST12">#REF!</definedName>
    <definedName name="____________EST13">#REF!</definedName>
    <definedName name="____________EST14">#REF!</definedName>
    <definedName name="____________EST15">#REF!</definedName>
    <definedName name="____________EST16">#REF!</definedName>
    <definedName name="____________EST17">#REF!</definedName>
    <definedName name="____________EST18">#REF!</definedName>
    <definedName name="____________EST19">#REF!</definedName>
    <definedName name="____________EST2">#REF!</definedName>
    <definedName name="____________EST3">#REF!</definedName>
    <definedName name="____________EST4">#REF!</definedName>
    <definedName name="____________EST5">#REF!</definedName>
    <definedName name="____________EST6">#REF!</definedName>
    <definedName name="____________EST7">#REF!</definedName>
    <definedName name="____________EST8">#REF!</definedName>
    <definedName name="____________EST9">#REF!</definedName>
    <definedName name="____________EXC1">#REF!</definedName>
    <definedName name="____________EXC10">#REF!</definedName>
    <definedName name="____________EXC11">#REF!</definedName>
    <definedName name="____________EXC12">#REF!</definedName>
    <definedName name="____________EXC2">#REF!</definedName>
    <definedName name="____________EXC3">#REF!</definedName>
    <definedName name="____________EXC4">#REF!</definedName>
    <definedName name="____________EXC5">#REF!</definedName>
    <definedName name="____________EXC6">#REF!</definedName>
    <definedName name="____________EXC7">#REF!</definedName>
    <definedName name="____________EXC8">#REF!</definedName>
    <definedName name="____________EXC9">#REF!</definedName>
    <definedName name="___________EST1">#REF!</definedName>
    <definedName name="___________EST10">#REF!</definedName>
    <definedName name="___________EST11">#REF!</definedName>
    <definedName name="___________EST12">#REF!</definedName>
    <definedName name="___________EST13">#REF!</definedName>
    <definedName name="___________EST14">#REF!</definedName>
    <definedName name="___________EST15">#REF!</definedName>
    <definedName name="___________EST16">#REF!</definedName>
    <definedName name="___________EST17">#REF!</definedName>
    <definedName name="___________EST18">#REF!</definedName>
    <definedName name="___________EST19">#REF!</definedName>
    <definedName name="___________EST2">#REF!</definedName>
    <definedName name="___________EST3">#REF!</definedName>
    <definedName name="___________EST4">#REF!</definedName>
    <definedName name="___________EST5">#REF!</definedName>
    <definedName name="___________EST6">#REF!</definedName>
    <definedName name="___________EST7">#REF!</definedName>
    <definedName name="___________EST8">#REF!</definedName>
    <definedName name="___________EST9">#REF!</definedName>
    <definedName name="___________EXC1">#REF!</definedName>
    <definedName name="___________EXC10">#REF!</definedName>
    <definedName name="___________EXC11">#REF!</definedName>
    <definedName name="___________EXC12">#REF!</definedName>
    <definedName name="___________EXC2">#REF!</definedName>
    <definedName name="___________EXC3">#REF!</definedName>
    <definedName name="___________EXC4">#REF!</definedName>
    <definedName name="___________EXC5">#REF!</definedName>
    <definedName name="___________EXC6">#REF!</definedName>
    <definedName name="___________EXC7">#REF!</definedName>
    <definedName name="___________EXC8">#REF!</definedName>
    <definedName name="___________EXC9">#REF!</definedName>
    <definedName name="___________ORO10">#REF!</definedName>
    <definedName name="___________ORO11">#REF!</definedName>
    <definedName name="___________ORO12">#REF!</definedName>
    <definedName name="___________ORO13">#REF!</definedName>
    <definedName name="___________ORO14">#REF!</definedName>
    <definedName name="___________ORO15">#REF!</definedName>
    <definedName name="___________ORO16">#REF!</definedName>
    <definedName name="___________ORO17">#REF!</definedName>
    <definedName name="___________ORO18">#REF!</definedName>
    <definedName name="___________ORO19">#REF!</definedName>
    <definedName name="___________tab1">#REF!</definedName>
    <definedName name="___________tab2">#REF!</definedName>
    <definedName name="___________tab3">#REF!</definedName>
    <definedName name="___________TAB4">#REF!</definedName>
    <definedName name="__________ORO10">#REF!</definedName>
    <definedName name="__________ORO11">#REF!</definedName>
    <definedName name="__________ORO12">#REF!</definedName>
    <definedName name="__________ORO13">#REF!</definedName>
    <definedName name="__________ORO14">#REF!</definedName>
    <definedName name="__________ORO15">#REF!</definedName>
    <definedName name="__________ORO16">#REF!</definedName>
    <definedName name="__________ORO17">#REF!</definedName>
    <definedName name="__________ORO18">#REF!</definedName>
    <definedName name="__________ORO19">#REF!</definedName>
    <definedName name="__________PMT5671">[2]MEMORIAS!#REF!</definedName>
    <definedName name="__________PMT5805">[2]MEMORIAS!#REF!</definedName>
    <definedName name="__________PMT5806">[2]MEMORIAS!#REF!</definedName>
    <definedName name="__________PMT5815">[2]MEMORIAS!#REF!</definedName>
    <definedName name="__________PMT5820">[2]MEMORIAS!#REF!</definedName>
    <definedName name="__________tab1">#REF!</definedName>
    <definedName name="__________tab2">#REF!</definedName>
    <definedName name="__________tab3">#REF!</definedName>
    <definedName name="__________TAB4">#REF!</definedName>
    <definedName name="_________aiu2" localSheetId="1">[3]AIU!$J$105</definedName>
    <definedName name="_________aiu2">[3]AIU!$J$105</definedName>
    <definedName name="_________PMT5671">[2]MEMORIAS!#REF!</definedName>
    <definedName name="_________PMT5805">[2]MEMORIAS!#REF!</definedName>
    <definedName name="_________PMT5806">[2]MEMORIAS!#REF!</definedName>
    <definedName name="_________PMT5815">[2]MEMORIAS!#REF!</definedName>
    <definedName name="_________PMT5820">[2]MEMORIAS!#REF!</definedName>
    <definedName name="_________tab1">#REF!</definedName>
    <definedName name="_________tab2">#REF!</definedName>
    <definedName name="_________tab3">#REF!</definedName>
    <definedName name="_________TAB4">#REF!</definedName>
    <definedName name="________aiu2" localSheetId="1">[3]AIU!$J$105</definedName>
    <definedName name="________aiu2">[3]AIU!$J$105</definedName>
    <definedName name="________EXC6">#REF!</definedName>
    <definedName name="________EXC7">#REF!</definedName>
    <definedName name="________ORO10">#REF!</definedName>
    <definedName name="________ORO11">#REF!</definedName>
    <definedName name="________ORO12">#REF!</definedName>
    <definedName name="________ORO13">#REF!</definedName>
    <definedName name="________ORO14">#REF!</definedName>
    <definedName name="________ORO15">#REF!</definedName>
    <definedName name="________ORO16">#REF!</definedName>
    <definedName name="________ORO17">#REF!</definedName>
    <definedName name="________ORO18">#REF!</definedName>
    <definedName name="________ORO19">#REF!</definedName>
    <definedName name="________PMT5671">[2]MEMORIAS!#REF!</definedName>
    <definedName name="________PMT5805">[2]MEMORIAS!#REF!</definedName>
    <definedName name="________PMT5806">[2]MEMORIAS!#REF!</definedName>
    <definedName name="________PMT5815">[2]MEMORIAS!#REF!</definedName>
    <definedName name="________PMT5820">[2]MEMORIAS!#REF!</definedName>
    <definedName name="________r">#REF!</definedName>
    <definedName name="________tab1">#REF!</definedName>
    <definedName name="________tab2">#REF!</definedName>
    <definedName name="________tab3">#REF!</definedName>
    <definedName name="________TAB4">#REF!</definedName>
    <definedName name="_______aiu2" localSheetId="1">[3]AIU!$J$105</definedName>
    <definedName name="_______aiu2">[3]AIU!$J$105</definedName>
    <definedName name="_______EST1">#REF!</definedName>
    <definedName name="_______EST10">#REF!</definedName>
    <definedName name="_______EST11">#REF!</definedName>
    <definedName name="_______EST12">#REF!</definedName>
    <definedName name="_______EST13">#REF!</definedName>
    <definedName name="_______EST14">#REF!</definedName>
    <definedName name="_______EST15">#REF!</definedName>
    <definedName name="_______EST16">#REF!</definedName>
    <definedName name="_______EST17">#REF!</definedName>
    <definedName name="_______EST18">#REF!</definedName>
    <definedName name="_______EST19">#REF!</definedName>
    <definedName name="_______EST2">#REF!</definedName>
    <definedName name="_______EST3">#REF!</definedName>
    <definedName name="_______EST4">#REF!</definedName>
    <definedName name="_______EST5">#REF!</definedName>
    <definedName name="_______EST6">#REF!</definedName>
    <definedName name="_______EST7">#REF!</definedName>
    <definedName name="_______EST8">#REF!</definedName>
    <definedName name="_______EST9">#REF!</definedName>
    <definedName name="_______EXC1">#REF!</definedName>
    <definedName name="_______EXC10">#REF!</definedName>
    <definedName name="_______EXC11">#REF!</definedName>
    <definedName name="_______EXC12">#REF!</definedName>
    <definedName name="_______EXC2">#REF!</definedName>
    <definedName name="_______EXC3">#REF!</definedName>
    <definedName name="_______EXC4">#REF!</definedName>
    <definedName name="_______EXC5">#REF!</definedName>
    <definedName name="_______EXC8">#REF!</definedName>
    <definedName name="_______EXC9">#REF!</definedName>
    <definedName name="_______r">#REF!</definedName>
    <definedName name="______aiu2" localSheetId="1">[3]AIU!$J$105</definedName>
    <definedName name="______aiu2">[3]AIU!$J$105</definedName>
    <definedName name="______EST1">#REF!</definedName>
    <definedName name="______EST10">#REF!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_ORO10">#REF!</definedName>
    <definedName name="______ORO11">#REF!</definedName>
    <definedName name="______ORO12">#REF!</definedName>
    <definedName name="______ORO13">#REF!</definedName>
    <definedName name="______ORO14">#REF!</definedName>
    <definedName name="______ORO15">#REF!</definedName>
    <definedName name="______ORO16">#REF!</definedName>
    <definedName name="______ORO17">#REF!</definedName>
    <definedName name="______ORO18">#REF!</definedName>
    <definedName name="______ORO19">#REF!</definedName>
    <definedName name="______PMT5671">[2]MEMORIAS!#REF!</definedName>
    <definedName name="______PMT5805">[2]MEMORIAS!#REF!</definedName>
    <definedName name="______PMT5806">[2]MEMORIAS!#REF!</definedName>
    <definedName name="______PMT5815">[2]MEMORIAS!#REF!</definedName>
    <definedName name="______PMT5820">[2]MEMORIAS!#REF!</definedName>
    <definedName name="______r">#REF!</definedName>
    <definedName name="______SAL1">#REF!</definedName>
    <definedName name="______tab1">#REF!</definedName>
    <definedName name="______tab2">#REF!</definedName>
    <definedName name="______tab3">#REF!</definedName>
    <definedName name="______TAB4">#REF!</definedName>
    <definedName name="_____aiu2" localSheetId="2">[4]AIU!$J$105</definedName>
    <definedName name="_____aiu2">[3]AIU!$J$105</definedName>
    <definedName name="_____EST1">#REF!</definedName>
    <definedName name="_____EST1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6">#REF!</definedName>
    <definedName name="_____EST7">#REF!</definedName>
    <definedName name="_____EST8">#REF!</definedName>
    <definedName name="_____EST9">#REF!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ORO10">#REF!</definedName>
    <definedName name="_____ORO11">#REF!</definedName>
    <definedName name="_____ORO12">#REF!</definedName>
    <definedName name="_____ORO13">#REF!</definedName>
    <definedName name="_____ORO14">#REF!</definedName>
    <definedName name="_____ORO15">#REF!</definedName>
    <definedName name="_____ORO16">#REF!</definedName>
    <definedName name="_____ORO17">#REF!</definedName>
    <definedName name="_____ORO18">#REF!</definedName>
    <definedName name="_____ORO19">#REF!</definedName>
    <definedName name="_____PMT5671">[2]MEMORIAS!#REF!</definedName>
    <definedName name="_____PMT5805">[2]MEMORIAS!#REF!</definedName>
    <definedName name="_____PMT5806">[2]MEMORIAS!#REF!</definedName>
    <definedName name="_____PMT5815">[2]MEMORIAS!#REF!</definedName>
    <definedName name="_____PMT5820">[2]MEMORIAS!#REF!</definedName>
    <definedName name="_____r">#REF!</definedName>
    <definedName name="_____SAL1">#REF!</definedName>
    <definedName name="_____tab1">#REF!</definedName>
    <definedName name="_____tab2">#REF!</definedName>
    <definedName name="_____tab3">#REF!</definedName>
    <definedName name="_____TAB4">#REF!</definedName>
    <definedName name="_____Vol1" localSheetId="1">[5]Item!$A:$D</definedName>
    <definedName name="_____Vol1">[5]Item!$A$1:$D$65536</definedName>
    <definedName name="____aiu2" localSheetId="2">[4]AIU!$J$105</definedName>
    <definedName name="____aiu2">[3]AIU!$J$105</definedName>
    <definedName name="____EST1">#REF!</definedName>
    <definedName name="____EST10">#REF!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ORO10">#REF!</definedName>
    <definedName name="____ORO11">#REF!</definedName>
    <definedName name="____ORO12">#REF!</definedName>
    <definedName name="____ORO13">#REF!</definedName>
    <definedName name="____ORO14">#REF!</definedName>
    <definedName name="____ORO15">#REF!</definedName>
    <definedName name="____ORO16">#REF!</definedName>
    <definedName name="____ORO17">#REF!</definedName>
    <definedName name="____ORO18">#REF!</definedName>
    <definedName name="____ORO19">#REF!</definedName>
    <definedName name="____PMT5671">[2]MEMORIAS!#REF!</definedName>
    <definedName name="____PMT5805">[2]MEMORIAS!#REF!</definedName>
    <definedName name="____PMT5806">[2]MEMORIAS!#REF!</definedName>
    <definedName name="____PMT5815">[2]MEMORIAS!#REF!</definedName>
    <definedName name="____PMT5820">[2]MEMORIAS!#REF!</definedName>
    <definedName name="____r">#REF!</definedName>
    <definedName name="____SAL1">#REF!</definedName>
    <definedName name="____tab1">#REF!</definedName>
    <definedName name="____tab2">#REF!</definedName>
    <definedName name="____tab3">#REF!</definedName>
    <definedName name="____TAB4">#REF!</definedName>
    <definedName name="____Vol1" localSheetId="1">[5]Item!$A:$D</definedName>
    <definedName name="____Vol1">[5]Item!$A$1:$D$65536</definedName>
    <definedName name="___aiu2" localSheetId="2">[4]AIU!$J$105</definedName>
    <definedName name="___aiu2">[3]AIU!$J$105</definedName>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TR13">#REF!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ORO10">#REF!</definedName>
    <definedName name="___ORO11">#REF!</definedName>
    <definedName name="___ORO12">#REF!</definedName>
    <definedName name="___ORO13">#REF!</definedName>
    <definedName name="___ORO14">#REF!</definedName>
    <definedName name="___ORO15">#REF!</definedName>
    <definedName name="___ORO16">#REF!</definedName>
    <definedName name="___ORO17">#REF!</definedName>
    <definedName name="___ORO18">#REF!</definedName>
    <definedName name="___ORO19">#REF!</definedName>
    <definedName name="___PMT5671">[2]MEMORIAS!#REF!</definedName>
    <definedName name="___PMT5805">[2]MEMORIAS!#REF!</definedName>
    <definedName name="___PMT5806">[2]MEMORIAS!#REF!</definedName>
    <definedName name="___PMT5815">[2]MEMORIAS!#REF!</definedName>
    <definedName name="___PMT5820">[2]MEMORIAS!#REF!</definedName>
    <definedName name="___r">#REF!</definedName>
    <definedName name="___tab1">#REF!</definedName>
    <definedName name="___tab2">#REF!</definedName>
    <definedName name="___tab3">#REF!</definedName>
    <definedName name="___TAB4">#REF!</definedName>
    <definedName name="___Vol1" localSheetId="1">[5]Item!$A:$D</definedName>
    <definedName name="___Vol1">[5]Item!$A$1:$D$65536</definedName>
    <definedName name="__1Excel_BuiltIn_Print_Area_1_1_1">#REF!</definedName>
    <definedName name="__2Excel_BuiltIn_Print_Titles_1_1_1_1">#REF!</definedName>
    <definedName name="__aiu2" localSheetId="2">[4]AIU!$J$105</definedName>
    <definedName name="__aiu2">[3]AIU!$J$105</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TR13">#REF!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ORO10">#REF!</definedName>
    <definedName name="__ORO11">#REF!</definedName>
    <definedName name="__ORO12">#REF!</definedName>
    <definedName name="__ORO13">#REF!</definedName>
    <definedName name="__ORO14">#REF!</definedName>
    <definedName name="__ORO15">#REF!</definedName>
    <definedName name="__ORO16">#REF!</definedName>
    <definedName name="__ORO17">#REF!</definedName>
    <definedName name="__ORO18">#REF!</definedName>
    <definedName name="__ORO19">#REF!</definedName>
    <definedName name="__PMT5671">[2]MEMORIAS!#REF!</definedName>
    <definedName name="__PMT5805">[2]MEMORIAS!#REF!</definedName>
    <definedName name="__PMT5806">[2]MEMORIAS!#REF!</definedName>
    <definedName name="__PMT5815">[2]MEMORIAS!#REF!</definedName>
    <definedName name="__PMT5820">[2]MEMORIAS!#REF!</definedName>
    <definedName name="__r">#REF!</definedName>
    <definedName name="__SAL1">#REF!</definedName>
    <definedName name="__tab1">#REF!</definedName>
    <definedName name="__tab2">#REF!</definedName>
    <definedName name="__tab3">#REF!</definedName>
    <definedName name="__TAB4">#REF!</definedName>
    <definedName name="__Vol1" localSheetId="1">[5]Item!$A:$D</definedName>
    <definedName name="__Vol1">[5]Item!$A$1:$D$65536</definedName>
    <definedName name="_19Excel_BuiltIn_Print_Area_1_1_1">#REF!</definedName>
    <definedName name="_1Excel_BuiltIn_Print_Area_1_1">#REF!</definedName>
    <definedName name="_1Excel_BuiltIn_Print_Area_1_1_1">#REF!</definedName>
    <definedName name="_25Excel_BuiltIn_Print_Titles_1_1_1_1">#REF!</definedName>
    <definedName name="_2Excel_BuiltIn_Print_Titles_1_1_1_1">#REF!</definedName>
    <definedName name="_A1" localSheetId="2" hidden="1">{#N/A,#N/A,TRUE,"1842CWN0"}</definedName>
    <definedName name="_A1" localSheetId="1" hidden="1">{#N/A,#N/A,TRUE,"1842CWN0"}</definedName>
    <definedName name="_A1" hidden="1">{#N/A,#N/A,TRUE,"1842CWN0"}</definedName>
    <definedName name="_AAS1" localSheetId="2" hidden="1">{#N/A,#N/A,TRUE,"INGENIERIA";#N/A,#N/A,TRUE,"COMPRAS";#N/A,#N/A,TRUE,"DIRECCION";#N/A,#N/A,TRUE,"RESUMEN"}</definedName>
    <definedName name="_AAS1" localSheetId="1" hidden="1">{#N/A,#N/A,TRUE,"INGENIERIA";#N/A,#N/A,TRUE,"COMPRAS";#N/A,#N/A,TRUE,"DIRECCION";#N/A,#N/A,TRUE,"RESUMEN"}</definedName>
    <definedName name="_AAS1" hidden="1">{#N/A,#N/A,TRUE,"INGENIERIA";#N/A,#N/A,TRUE,"COMPRAS";#N/A,#N/A,TRUE,"DIRECCION";#N/A,#N/A,TRUE,"RESUMEN"}</definedName>
    <definedName name="_ABC1" localSheetId="2" hidden="1">{#N/A,#N/A,TRUE,"1842CWN0"}</definedName>
    <definedName name="_ABC1" localSheetId="1" hidden="1">{#N/A,#N/A,TRUE,"1842CWN0"}</definedName>
    <definedName name="_ABC1" hidden="1">{#N/A,#N/A,TRUE,"1842CWN0"}</definedName>
    <definedName name="_abc2" localSheetId="2" hidden="1">{#N/A,#N/A,TRUE,"1842CWN0"}</definedName>
    <definedName name="_abc2" localSheetId="1" hidden="1">{#N/A,#N/A,TRUE,"1842CWN0"}</definedName>
    <definedName name="_abc2" hidden="1">{#N/A,#N/A,TRUE,"1842CWN0"}</definedName>
    <definedName name="_aiu2" localSheetId="2">[4]AIU!$J$105</definedName>
    <definedName name="_aiu2">[3]AIU!$J$105</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TR13">#REF!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ill" localSheetId="0" hidden="1">#REF!</definedName>
    <definedName name="_Fill" localSheetId="1" hidden="1">#REF!</definedName>
    <definedName name="_Fill" hidden="1">#REF!</definedName>
    <definedName name="_Key1" localSheetId="0" hidden="1">#REF!</definedName>
    <definedName name="_Key1" localSheetId="1" hidden="1">#REF!</definedName>
    <definedName name="_Key1" hidden="1">#REF!</definedName>
    <definedName name="_Key2" localSheetId="0" hidden="1">#REF!</definedName>
    <definedName name="_Key2" localSheetId="1" hidden="1">#REF!</definedName>
    <definedName name="_Key2" hidden="1">#REF!</definedName>
    <definedName name="_Order1" hidden="1">255</definedName>
    <definedName name="_Order2" hidden="1">255</definedName>
    <definedName name="_ORO10">#REF!</definedName>
    <definedName name="_ORO11">#REF!</definedName>
    <definedName name="_ORO12">#REF!</definedName>
    <definedName name="_ORO13">#REF!</definedName>
    <definedName name="_ORO14">#REF!</definedName>
    <definedName name="_ORO15">#REF!</definedName>
    <definedName name="_ORO16">#REF!</definedName>
    <definedName name="_ORO17">#REF!</definedName>
    <definedName name="_ORO18">#REF!</definedName>
    <definedName name="_ORO19">#REF!</definedName>
    <definedName name="_Parse_Out" localSheetId="0" hidden="1">'[6]7422CW00'!#REF!</definedName>
    <definedName name="_Parse_Out" localSheetId="1" hidden="1">'[6]7422CW00'!#REF!</definedName>
    <definedName name="_Parse_Out" hidden="1">'[6]7422CW00'!#REF!</definedName>
    <definedName name="_PMT5671">[2]MEMORIAS!#REF!</definedName>
    <definedName name="_PMT5805">[2]MEMORIAS!#REF!</definedName>
    <definedName name="_PMT5806">[2]MEMORIAS!#REF!</definedName>
    <definedName name="_PMT5815">[2]MEMORIAS!#REF!</definedName>
    <definedName name="_PMT5820">[2]MEMORIAS!#REF!</definedName>
    <definedName name="_r">#REF!</definedName>
    <definedName name="_Regression_Int" hidden="1">1</definedName>
    <definedName name="_SAL1">#REF!</definedName>
    <definedName name="_Sort" localSheetId="0" hidden="1">#REF!</definedName>
    <definedName name="_Sort" localSheetId="1" hidden="1">#REF!</definedName>
    <definedName name="_Sort" hidden="1">#REF!</definedName>
    <definedName name="_tab1">#REF!</definedName>
    <definedName name="_tab2">#REF!</definedName>
    <definedName name="_tab3">#REF!</definedName>
    <definedName name="_TAB4">#REF!</definedName>
    <definedName name="_Vol1" localSheetId="1">[5]Item!$A:$D</definedName>
    <definedName name="_Vol1">[5]Item!$A$1:$D$65536</definedName>
    <definedName name="A">#REF!</definedName>
    <definedName name="A_impresión_IM">#REF!</definedName>
    <definedName name="AA" localSheetId="2" hidden="1">{#N/A,#N/A,TRUE,"INGENIERIA";#N/A,#N/A,TRUE,"COMPRAS";#N/A,#N/A,TRUE,"DIRECCION";#N/A,#N/A,TRUE,"RESUMEN"}</definedName>
    <definedName name="AA" localSheetId="1" hidden="1">{#N/A,#N/A,TRUE,"INGENIERIA";#N/A,#N/A,TRUE,"COMPRAS";#N/A,#N/A,TRUE,"DIRECCION";#N/A,#N/A,TRUE,"RESUMEN"}</definedName>
    <definedName name="AA" hidden="1">{#N/A,#N/A,TRUE,"INGENIERIA";#N/A,#N/A,TRUE,"COMPRAS";#N/A,#N/A,TRUE,"DIRECCION";#N/A,#N/A,TRUE,"RESUMEN"}</definedName>
    <definedName name="AAA">#REF!</definedName>
    <definedName name="AAAAAAAAAA">#REF!</definedName>
    <definedName name="AAAAAAAAAAAAAAAAAAAA">#REF!</definedName>
    <definedName name="AADOQUINVEH">#REF!</definedName>
    <definedName name="AANDENES">#REF!</definedName>
    <definedName name="AAS" localSheetId="2" hidden="1">{#N/A,#N/A,TRUE,"INGENIERIA";#N/A,#N/A,TRUE,"COMPRAS";#N/A,#N/A,TRUE,"DIRECCION";#N/A,#N/A,TRUE,"RESUMEN"}</definedName>
    <definedName name="AAS" localSheetId="1" hidden="1">{#N/A,#N/A,TRUE,"INGENIERIA";#N/A,#N/A,TRUE,"COMPRAS";#N/A,#N/A,TRUE,"DIRECCION";#N/A,#N/A,TRUE,"RESUMEN"}</definedName>
    <definedName name="AAS" hidden="1">{#N/A,#N/A,TRUE,"INGENIERIA";#N/A,#N/A,TRUE,"COMPRAS";#N/A,#N/A,TRUE,"DIRECCION";#N/A,#N/A,TRUE,"RESUMEN"}</definedName>
    <definedName name="abc">#REF!</definedName>
    <definedName name="ABCD" localSheetId="0" hidden="1">#REF!</definedName>
    <definedName name="ABCD" localSheetId="1" hidden="1">#REF!</definedName>
    <definedName name="ABCD" hidden="1">#REF!</definedName>
    <definedName name="ABCDE" localSheetId="0" hidden="1">#REF!</definedName>
    <definedName name="ABCDE" localSheetId="1" hidden="1">#REF!</definedName>
    <definedName name="ABCDE" hidden="1">#REF!</definedName>
    <definedName name="ABR">#REF!</definedName>
    <definedName name="ACALZADA">#REF!</definedName>
    <definedName name="AccessDatabase" hidden="1">"C:\C-314\VOLUMENES\volfin4.mdb"</definedName>
    <definedName name="AGO">#REF!</definedName>
    <definedName name="aiu">[7]AIU!$I$121</definedName>
    <definedName name="AIU_ADMON">[8]DATOS!$D$8</definedName>
    <definedName name="AIU_IMP">[8]DATOS!$D$9</definedName>
    <definedName name="AIU_UTIL">[8]DATOS!$D$10</definedName>
    <definedName name="Ajuste">[9]Datos!$B$11</definedName>
    <definedName name="AMBIENTAL">#REF!</definedName>
    <definedName name="apoyo" localSheetId="1">'[10]RESUMEN CIERRE '!$G$136</definedName>
    <definedName name="apoyo">'[11]RESUMEN CIERRE '!$G$136</definedName>
    <definedName name="AREA">#REF!</definedName>
    <definedName name="_xlnm.Print_Area" localSheetId="0">'PPTO INTERVENTORIA'!$B$1:$M$30</definedName>
    <definedName name="_xlnm.Print_Area">#REF!</definedName>
    <definedName name="AU">'[12]CIRCUITOS CODENSA'!#REF!</definedName>
    <definedName name="AUTOPISTA">'[12]CIRCUITOS CODENSA'!#REF!</definedName>
    <definedName name="b">#REF!</definedName>
    <definedName name="B_impresión_IM">#REF!</definedName>
    <definedName name="BANCO">#REF!</definedName>
    <definedName name="BL">'[12]CIRCUITOS CODENSA'!#REF!</definedName>
    <definedName name="BO">'[12]CIRCUITOS CODENSA'!#REF!</definedName>
    <definedName name="CANT1.1">#REF!</definedName>
    <definedName name="CANT1.2">#REF!</definedName>
    <definedName name="CANT1.3">#REF!</definedName>
    <definedName name="CANT1.5">#REF!</definedName>
    <definedName name="CANT1.6">#REF!</definedName>
    <definedName name="CANT1.7">#REF!</definedName>
    <definedName name="CANT1.9">#REF!</definedName>
    <definedName name="CANT2.11">#REF!</definedName>
    <definedName name="CANT2.12">#REF!</definedName>
    <definedName name="CANT2.2">#REF!</definedName>
    <definedName name="CANT2.3">#REF!</definedName>
    <definedName name="CANT2.4">#REF!</definedName>
    <definedName name="CANT8.1">#REF!</definedName>
    <definedName name="CANT8.2">#REF!</definedName>
    <definedName name="CANT8.3">#REF!</definedName>
    <definedName name="CANT8.4">#REF!</definedName>
    <definedName name="CANT8.5">#REF!</definedName>
    <definedName name="CANT8.6">#REF!</definedName>
    <definedName name="CANT8.7">#REF!</definedName>
    <definedName name="CC">'[12]CIRCUITOS CODENSA'!#REF!</definedName>
    <definedName name="CDS_V_INDICES_CIRCUITO_CAUSA">#REF!</definedName>
    <definedName name="CIRCUITOS">[13]Circuitos!$C$2:$C$891</definedName>
    <definedName name="CIRCUNVALAR">#REF!</definedName>
    <definedName name="civ" localSheetId="2" hidden="1">{#N/A,#N/A,TRUE,"1842CWN0"}</definedName>
    <definedName name="civ" localSheetId="1" hidden="1">{#N/A,#N/A,TRUE,"1842CWN0"}</definedName>
    <definedName name="civ" hidden="1">{#N/A,#N/A,TRUE,"1842CWN0"}</definedName>
    <definedName name="CL">'[12]CIRCUITOS CODENSA'!#REF!</definedName>
    <definedName name="codigos" localSheetId="1">[14]Banderas!$A:$A</definedName>
    <definedName name="codigos">[14]Banderas!$A$1:$A$65536</definedName>
    <definedName name="CONDI1">#REF!</definedName>
    <definedName name="Consultor">[15]Datos!$B$3</definedName>
    <definedName name="Contrato">[15]Datos!$B$2</definedName>
    <definedName name="Coordinador">[15]Datos!$B$6</definedName>
    <definedName name="Costopérdidas">[16]Modelo!#REF!</definedName>
    <definedName name="CT">'[12]CIRCUITOS CODENSA'!#REF!</definedName>
    <definedName name="CU">'[12]CIRCUITOS CODENSA'!#REF!</definedName>
    <definedName name="cuad1">#REF!</definedName>
    <definedName name="cuad2">#REF!</definedName>
    <definedName name="cuad3">#REF!</definedName>
    <definedName name="cuad4">#REF!</definedName>
    <definedName name="CUAD5">#REF!</definedName>
    <definedName name="cuado">#REF!</definedName>
    <definedName name="cuadrilla">[9]Cuadrillas!$C$13:$F$43</definedName>
    <definedName name="D">#REF!</definedName>
    <definedName name="Datos">#REF!</definedName>
    <definedName name="dd" localSheetId="2" hidden="1">{#N/A,#N/A,TRUE,"INGENIERIA";#N/A,#N/A,TRUE,"COMPRAS";#N/A,#N/A,TRUE,"DIRECCION";#N/A,#N/A,TRUE,"RESUMEN"}</definedName>
    <definedName name="dd" localSheetId="1" hidden="1">{#N/A,#N/A,TRUE,"INGENIERIA";#N/A,#N/A,TRUE,"COMPRAS";#N/A,#N/A,TRUE,"DIRECCION";#N/A,#N/A,TRUE,"RESUMEN"}</definedName>
    <definedName name="dd" hidden="1">{#N/A,#N/A,TRUE,"INGENIERIA";#N/A,#N/A,TRUE,"COMPRAS";#N/A,#N/A,TRUE,"DIRECCION";#N/A,#N/A,TRUE,"RESUMEN"}</definedName>
    <definedName name="DDE" localSheetId="2" hidden="1">{#N/A,#N/A,TRUE,"1842CWN0"}</definedName>
    <definedName name="DDE" localSheetId="1" hidden="1">{#N/A,#N/A,TRUE,"1842CWN0"}</definedName>
    <definedName name="DDE" hidden="1">{#N/A,#N/A,TRUE,"1842CWN0"}</definedName>
    <definedName name="DESC1">[17]ITEMS!$B$2</definedName>
    <definedName name="DESC521">[18]ITEMS!$B$522</definedName>
    <definedName name="DESCRP1">[8]DATOS!$D$2</definedName>
    <definedName name="DESCRP2">[8]DATOS!$D$3</definedName>
    <definedName name="DFDE" localSheetId="2" hidden="1">{#N/A,#N/A,TRUE,"1842CWN0"}</definedName>
    <definedName name="DFDE" localSheetId="1" hidden="1">{#N/A,#N/A,TRUE,"1842CWN0"}</definedName>
    <definedName name="DFDE" hidden="1">{#N/A,#N/A,TRUE,"1842CWN0"}</definedName>
    <definedName name="DFEET" localSheetId="2" hidden="1">{#N/A,#N/A,TRUE,"INGENIERIA";#N/A,#N/A,TRUE,"COMPRAS";#N/A,#N/A,TRUE,"DIRECCION";#N/A,#N/A,TRUE,"RESUMEN"}</definedName>
    <definedName name="DFEET" localSheetId="1" hidden="1">{#N/A,#N/A,TRUE,"INGENIERIA";#N/A,#N/A,TRUE,"COMPRAS";#N/A,#N/A,TRUE,"DIRECCION";#N/A,#N/A,TRUE,"RESUMEN"}</definedName>
    <definedName name="DFEET" hidden="1">{#N/A,#N/A,TRUE,"INGENIERIA";#N/A,#N/A,TRUE,"COMPRAS";#N/A,#N/A,TRUE,"DIRECCION";#N/A,#N/A,TRUE,"RESUMEN"}</definedName>
    <definedName name="DGFEE" localSheetId="2" hidden="1">{#N/A,#N/A,TRUE,"1842CWN0"}</definedName>
    <definedName name="DGFEE" localSheetId="1" hidden="1">{#N/A,#N/A,TRUE,"1842CWN0"}</definedName>
    <definedName name="DGFEE" hidden="1">{#N/A,#N/A,TRUE,"1842CWN0"}</definedName>
    <definedName name="DGFGGHF" localSheetId="2" hidden="1">{#N/A,#N/A,TRUE,"INGENIERIA";#N/A,#N/A,TRUE,"COMPRAS";#N/A,#N/A,TRUE,"DIRECCION";#N/A,#N/A,TRUE,"RESUMEN"}</definedName>
    <definedName name="DGFGGHF" localSheetId="1" hidden="1">{#N/A,#N/A,TRUE,"INGENIERIA";#N/A,#N/A,TRUE,"COMPRAS";#N/A,#N/A,TRUE,"DIRECCION";#N/A,#N/A,TRUE,"RESUMEN"}</definedName>
    <definedName name="DGFGGHF" hidden="1">{#N/A,#N/A,TRUE,"INGENIERIA";#N/A,#N/A,TRUE,"COMPRAS";#N/A,#N/A,TRUE,"DIRECCION";#N/A,#N/A,TRUE,"RESUMEN"}</definedName>
    <definedName name="DGFR" localSheetId="2" hidden="1">{#N/A,#N/A,TRUE,"1842CWN0"}</definedName>
    <definedName name="DGFR" localSheetId="1" hidden="1">{#N/A,#N/A,TRUE,"1842CWN0"}</definedName>
    <definedName name="DGFR" hidden="1">{#N/A,#N/A,TRUE,"1842CWN0"}</definedName>
    <definedName name="DGGGHHJT" localSheetId="2" hidden="1">{#N/A,#N/A,TRUE,"INGENIERIA";#N/A,#N/A,TRUE,"COMPRAS";#N/A,#N/A,TRUE,"DIRECCION";#N/A,#N/A,TRUE,"RESUMEN"}</definedName>
    <definedName name="DGGGHHJT" localSheetId="1" hidden="1">{#N/A,#N/A,TRUE,"INGENIERIA";#N/A,#N/A,TRUE,"COMPRAS";#N/A,#N/A,TRUE,"DIRECCION";#N/A,#N/A,TRUE,"RESUMEN"}</definedName>
    <definedName name="DGGGHHJT" hidden="1">{#N/A,#N/A,TRUE,"INGENIERIA";#N/A,#N/A,TRUE,"COMPRAS";#N/A,#N/A,TRUE,"DIRECCION";#N/A,#N/A,TRUE,"RESUMEN"}</definedName>
    <definedName name="DGRR" localSheetId="2" hidden="1">{#N/A,#N/A,TRUE,"INGENIERIA";#N/A,#N/A,TRUE,"COMPRAS";#N/A,#N/A,TRUE,"DIRECCION";#N/A,#N/A,TRUE,"RESUMEN"}</definedName>
    <definedName name="DGRR" localSheetId="1" hidden="1">{#N/A,#N/A,TRUE,"INGENIERIA";#N/A,#N/A,TRUE,"COMPRAS";#N/A,#N/A,TRUE,"DIRECCION";#N/A,#N/A,TRUE,"RESUMEN"}</definedName>
    <definedName name="DGRR" hidden="1">{#N/A,#N/A,TRUE,"INGENIERIA";#N/A,#N/A,TRUE,"COMPRAS";#N/A,#N/A,TRUE,"DIRECCION";#N/A,#N/A,TRUE,"RESUMEN"}</definedName>
    <definedName name="DIC">#REF!</definedName>
    <definedName name="direccion" localSheetId="1">'[10]RESUMEN CIERRE '!$G$135</definedName>
    <definedName name="direccion">'[11]RESUMEN CIERRE '!$G$135</definedName>
    <definedName name="DIRECTO1">[19]APU!$U$132</definedName>
    <definedName name="DIRECTO10">[19]APU!$U$681</definedName>
    <definedName name="DIRECTO100">[19]APU!$U$6171</definedName>
    <definedName name="DIRECTO101">[19]APU!$U$6232</definedName>
    <definedName name="DIRECTO102">[19]APU!$U$6293</definedName>
    <definedName name="DIRECTO103">[19]APU!$U$6354</definedName>
    <definedName name="DIRECTO104">[19]APU!$U$6415</definedName>
    <definedName name="DIRECTO105">[19]APU!$U$6476</definedName>
    <definedName name="DIRECTO11">[19]APU!$U$742</definedName>
    <definedName name="DIRECTO12">[19]APU!$U$803</definedName>
    <definedName name="DIRECTO124">[19]APU!$U$7635</definedName>
    <definedName name="DIRECTO125">[19]APU!$U$7696</definedName>
    <definedName name="DIRECTO126">[19]APU!$U$7757</definedName>
    <definedName name="DIRECTO127">[19]APU!$U$7818</definedName>
    <definedName name="DIRECTO128">[19]APU!$U$7879</definedName>
    <definedName name="DIRECTO129">[19]APU!$U$7940</definedName>
    <definedName name="DIRECTO13">[19]APU!$U$864</definedName>
    <definedName name="DIRECTO130">[19]APU!$U$8001</definedName>
    <definedName name="DIRECTO131">[19]APU!$U$8062</definedName>
    <definedName name="DIRECTO132">[19]APU!$U$8123</definedName>
    <definedName name="DIRECTO133">[19]APU!$U$8184</definedName>
    <definedName name="DIRECTO134">[19]APU!$U$8245</definedName>
    <definedName name="DIRECTO14">[19]APU!$U$925</definedName>
    <definedName name="DIRECTO15">[19]APU!$U$986</definedName>
    <definedName name="DIRECTO16">[19]APU!$U$1047</definedName>
    <definedName name="DIRECTO17">[19]APU!$U$1108</definedName>
    <definedName name="DIRECTO18">[19]APU!$U$1169</definedName>
    <definedName name="DIRECTO2">[19]APU!$U$193</definedName>
    <definedName name="DIRECTO2.10">[19]APU!$U$14889</definedName>
    <definedName name="DIRECTO2.11">[19]APU!$U$14950</definedName>
    <definedName name="DIRECTO2.12">[19]APU!$U$15011</definedName>
    <definedName name="DIRECTO2.9">[19]APU!$U$11839</definedName>
    <definedName name="DIRECTO21">[19]APU!$U$1352</definedName>
    <definedName name="DIRECTO22">[19]APU!$U$1413</definedName>
    <definedName name="DIRECTO23">[19]APU!$U$1474</definedName>
    <definedName name="DIRECTO24">[19]APU!$U$1535</definedName>
    <definedName name="DIRECTO25">[19]APU!$U$1596</definedName>
    <definedName name="DIRECTO26">[19]APU!$U$1657</definedName>
    <definedName name="DIRECTO27">[19]APU!$U$1718</definedName>
    <definedName name="DIRECTO28">[19]APU!$U$1779</definedName>
    <definedName name="DIRECTO29">[19]APU!$U$1840</definedName>
    <definedName name="DIRECTO3">[19]APU!$U$254</definedName>
    <definedName name="DIRECTO3.15">[19]APU!$U$8667</definedName>
    <definedName name="DIRECTO3.16">[19]APU!$U$8728</definedName>
    <definedName name="DIRECTO3.17">[19]APU!$U$8789</definedName>
    <definedName name="DIRECTO3.18">[19]APU!$U$8850</definedName>
    <definedName name="DIRECTO3.19">[19]APU!$U$8911</definedName>
    <definedName name="DIRECTO3.20">[19]APU!$U$8972</definedName>
    <definedName name="DIRECTO3.21">[19]APU!$U$11961</definedName>
    <definedName name="DIRECTO3.22">[19]APU!$U$14523</definedName>
    <definedName name="DIRECTO3.23">[19]APU!$U$15133</definedName>
    <definedName name="DIRECTO3.24">[19]APU!$U$16292</definedName>
    <definedName name="DIRECTO3.25">[19]APU!$U$16353</definedName>
    <definedName name="DIRECTO3.26">[19]APU!$U$16414</definedName>
    <definedName name="DIRECTO3.27">[19]APU!$U$16475</definedName>
    <definedName name="DIRECTO3.28">[19]APU!$U$16536</definedName>
    <definedName name="DIRECTO30">[19]APU!$U$1901</definedName>
    <definedName name="DIRECTO31">[19]APU!$U$1962</definedName>
    <definedName name="DIRECTO32">[19]APU!$U$2023</definedName>
    <definedName name="DIRECTO33">[19]APU!$U$2084</definedName>
    <definedName name="DIRECTO34">[19]APU!$U$2145</definedName>
    <definedName name="DIRECTO35">[19]APU!$U$2206</definedName>
    <definedName name="DIRECTO36">[19]APU!$U$2267</definedName>
    <definedName name="DIRECTO37">[19]APU!$U$2328</definedName>
    <definedName name="DIRECTO38">[19]APU!$U$2389</definedName>
    <definedName name="DIRECTO39">[19]APU!$U$2450</definedName>
    <definedName name="DIRECTO4">[19]APU!$U$315</definedName>
    <definedName name="DIRECTO4.20">[19]APU!$U$9216</definedName>
    <definedName name="DIRECTO4.21">[19]APU!$U$9277</definedName>
    <definedName name="DIRECTO4.22">[19]APU!$U$9338</definedName>
    <definedName name="DIRECTO4.23">[19]APU!$U$9399</definedName>
    <definedName name="DIRECTO4.24">[19]APU!$U$9460</definedName>
    <definedName name="DIRECTO4.25">[19]APU!$U$9521</definedName>
    <definedName name="DIRECTO4.26">[19]APU!$U$9582</definedName>
    <definedName name="DIRECTO4.27">[19]APU!$U$9643</definedName>
    <definedName name="DIRECTO4.28">[19]APU!$U$9704</definedName>
    <definedName name="DIRECTO4.29">[19]APU!$U$9765</definedName>
    <definedName name="DIRECTO4.30">[19]APU!$U$9826</definedName>
    <definedName name="DIRECTO4.31">[19]APU!$U$9887</definedName>
    <definedName name="DIRECTO4.32">[19]APU!$U$9948</definedName>
    <definedName name="DIRECTO4.33">[19]APU!$U$10009</definedName>
    <definedName name="DIRECTO4.34">[19]APU!$U$10070</definedName>
    <definedName name="DIRECTO4.35">[19]APU!$U$11595</definedName>
    <definedName name="DIRECTO4.36">[19]APU!$U$11656</definedName>
    <definedName name="DIRECTO4.37">[19]APU!$U$15987</definedName>
    <definedName name="DIRECTO4.38">[19]APU!$U$15194</definedName>
    <definedName name="DIRECTO4.39">[19]APU!$U$14279</definedName>
    <definedName name="DIRECTO4.40">[19]APU!$U$14340</definedName>
    <definedName name="DIRECTO4.41">[19]APU!$U$14401</definedName>
    <definedName name="DIRECTO4.42">[19]APU!$U$14462</definedName>
    <definedName name="DIRECTO4.43">[19]APU!$U$14584</definedName>
    <definedName name="DIRECTO4.44">[19]APU!$U$16048</definedName>
    <definedName name="DIRECTO4.45">[19]APU!$U$16109</definedName>
    <definedName name="DIRECTO4.46">[19]APU!$U$14706</definedName>
    <definedName name="DIRECTO4.47">[19]APU!$U$15926</definedName>
    <definedName name="DIRECTO4.48">[19]APU!$U$16170</definedName>
    <definedName name="DIRECTO4.49">[19]APU!$U$16231</definedName>
    <definedName name="DIRECTO4.50">[19]APU!$U$16902</definedName>
    <definedName name="DIRECTO4.51">[19]APU!$U$17634</definedName>
    <definedName name="DIRECTO4.52">[19]APU!$U$17695</definedName>
    <definedName name="DIRECTO40">[19]APU!$U$2511</definedName>
    <definedName name="DIRECTO41">[19]APU!$U$2572</definedName>
    <definedName name="DIRECTO42">[19]APU!$U$2633</definedName>
    <definedName name="DIRECTO43">[19]APU!$U$2694</definedName>
    <definedName name="DIRECTO44">[19]APU!$U$2755</definedName>
    <definedName name="DIRECTO45">[19]APU!$U$2816</definedName>
    <definedName name="DIRECTO46">[19]APU!$U$2877</definedName>
    <definedName name="DIRECTO47">[19]APU!$U$2938</definedName>
    <definedName name="DIRECTO48">[19]APU!$U$2999</definedName>
    <definedName name="DIRECTO49">[19]APU!$U$3060</definedName>
    <definedName name="DIRECTO5">[19]APU!$U$376</definedName>
    <definedName name="DIRECTO5.100">[19]APU!$U$12449</definedName>
    <definedName name="DIRECTO5.101">[19]APU!$U$12510</definedName>
    <definedName name="DIRECTO5.104">[19]APU!$U$12571</definedName>
    <definedName name="DIRECTO5.105">[19]APU!$U$12632</definedName>
    <definedName name="DIRECTO5.106">[19]APU!$U$12693</definedName>
    <definedName name="DIRECTO5.107">[19]APU!$U$12754</definedName>
    <definedName name="DIRECTO5.108">[19]APU!$U$12815</definedName>
    <definedName name="DIRECTO5.109">[19]APU!$U$12876</definedName>
    <definedName name="DIRECTO5.111">[19]APU!$U$12937</definedName>
    <definedName name="DIRECTO5.112">[19]APU!$U$12998</definedName>
    <definedName name="DIRECTO5.113">[19]APU!$U$14767</definedName>
    <definedName name="DIRECTO5.114">[19]APU!$U$14828</definedName>
    <definedName name="DIRECTO5.115">[19]APU!$U$15072</definedName>
    <definedName name="DIRECTO5.53">[19]APU!$U$10131</definedName>
    <definedName name="DIRECTO5.54">[19]APU!$U$10192</definedName>
    <definedName name="DIRECTO5.55">[19]APU!$U$10253</definedName>
    <definedName name="DIRECTO5.56">[19]APU!$U$10314</definedName>
    <definedName name="DIRECTO5.57">[19]APU!$U$10375</definedName>
    <definedName name="DIRECTO5.58">[19]APU!$U$10436</definedName>
    <definedName name="DIRECTO5.59">[19]APU!$U$10497</definedName>
    <definedName name="DIRECTO5.60">[19]APU!$U$10558</definedName>
    <definedName name="DIRECTO5.61">[19]APU!$U$10619</definedName>
    <definedName name="DIRECTO5.62">[19]APU!$U$10680</definedName>
    <definedName name="DIRECTO5.63">[19]APU!$U$10741</definedName>
    <definedName name="DIRECTO5.64">[19]APU!$U$10802</definedName>
    <definedName name="DIRECTO5.65">[19]APU!$U$10863</definedName>
    <definedName name="DIRECTO5.66">[19]APU!$U$10924</definedName>
    <definedName name="DIRECTO5.67">[19]APU!$U$10985</definedName>
    <definedName name="DIRECTO5.68">[19]APU!$U$11046</definedName>
    <definedName name="DIRECTO5.69">[19]APU!$U$11107</definedName>
    <definedName name="DIRECTO5.70">[19]APU!$U$11168</definedName>
    <definedName name="DIRECTO5.71">[19]APU!$U$11229</definedName>
    <definedName name="DIRECTO5.72">[19]APU!$U$12022</definedName>
    <definedName name="DIRECTO5.73">[19]APU!$U$12083</definedName>
    <definedName name="DIRECTO5.74">[19]APU!$U$12144</definedName>
    <definedName name="DIRECTO5.77">[19]APU!$U$12205</definedName>
    <definedName name="DIRECTO5.78">[19]APU!$U$12327</definedName>
    <definedName name="DIRECTO5.79">[19]APU!$U$12388</definedName>
    <definedName name="DIRECTO5.80">[19]APU!$U$12266</definedName>
    <definedName name="DIRECTO5.82">[19]APU!$U$14035</definedName>
    <definedName name="DIRECTO5.83">[19]APU!$U$14096</definedName>
    <definedName name="DIRECTO5.84">[19]APU!$U$13364</definedName>
    <definedName name="DIRECTO5.85">[19]APU!$U$13425</definedName>
    <definedName name="DIRECTO5.86">[19]APU!$U$13486</definedName>
    <definedName name="DIRECTO5.87">[19]APU!$U$13547</definedName>
    <definedName name="DIRECTO5.88">[19]APU!$U$13608</definedName>
    <definedName name="DIRECTO5.89">[19]APU!$U$13669</definedName>
    <definedName name="DIRECTO5.90">[19]APU!$U$13730</definedName>
    <definedName name="DIRECTO5.91">[19]APU!$U$13791</definedName>
    <definedName name="DIRECTO5.92">[19]APU!$U$13852</definedName>
    <definedName name="DIRECTO5.93">[19]APU!$U$13913</definedName>
    <definedName name="DIRECTO5.94">[19]APU!$U$13974</definedName>
    <definedName name="DIRECTO5.95">[19]APU!$U$13059</definedName>
    <definedName name="DIRECTO5.96">[19]APU!$U$13120</definedName>
    <definedName name="DIRECTO5.97">[19]APU!$U$13181</definedName>
    <definedName name="DIRECTO5.98">[19]APU!$U$13242</definedName>
    <definedName name="DIRECTO5.99">[19]APU!$U$13303</definedName>
    <definedName name="DIRECTO50">[19]APU!$U$3121</definedName>
    <definedName name="DIRECTO51">[19]APU!$U$3182</definedName>
    <definedName name="DIRECTO52">[19]APU!$U$3243</definedName>
    <definedName name="DIRECTO53">[19]APU!$U$3304</definedName>
    <definedName name="DIRECTO54">[19]APU!$U$3365</definedName>
    <definedName name="DIRECTO55">[19]APU!$U$3426</definedName>
    <definedName name="DIRECTO56">[19]APU!$U$3487</definedName>
    <definedName name="DIRECTO57">[19]APU!$U$3548</definedName>
    <definedName name="DIRECTO58">[19]APU!$U$3609</definedName>
    <definedName name="DIRECTO59">[19]APU!$U$3670</definedName>
    <definedName name="DIRECTO6">[19]APU!$U$437</definedName>
    <definedName name="DIRECTO60">[19]APU!$U$3731</definedName>
    <definedName name="DIRECTO61">[19]APU!$U$3792</definedName>
    <definedName name="DIRECTO62">[19]APU!$U$3853</definedName>
    <definedName name="DIRECTO63">[19]APU!$U$3914</definedName>
    <definedName name="DIRECTO64">[19]APU!$U$3975</definedName>
    <definedName name="DIRECTO65">[19]APU!$U$4036</definedName>
    <definedName name="DIRECTO66">[19]APU!$U$4097</definedName>
    <definedName name="DIRECTO67">[19]APU!$U$4158</definedName>
    <definedName name="DIRECTO68">[19]APU!$U$4219</definedName>
    <definedName name="DIRECTO69">[19]APU!$U$4280</definedName>
    <definedName name="DIRECTO7">[19]APU!$U$498</definedName>
    <definedName name="DIRECTO7.12">[19]APU!$U$8305</definedName>
    <definedName name="DIRECTO7.13">[19]APU!$U$8366</definedName>
    <definedName name="DIRECTO7.14">[19]APU!$U$8427</definedName>
    <definedName name="DIRECTO7.15">[19]APU!$U$8488</definedName>
    <definedName name="DIRECTO7.16">[19]APU!$U$8606</definedName>
    <definedName name="DIRECTO7.17">[19]APU!$U$11290</definedName>
    <definedName name="DIRECTO7.18">[19]APU!$U$11351</definedName>
    <definedName name="DIRECTO7.19">[19]APU!$U$11412</definedName>
    <definedName name="DIRECTO7.20">[19]APU!$U$11473</definedName>
    <definedName name="DIRECTO7.21">[19]APU!$U$11534</definedName>
    <definedName name="DIRECTO7.22">[19]APU!$U$11717</definedName>
    <definedName name="DIRECTO7.23">[19]APU!$U$11778</definedName>
    <definedName name="DIRECTO7.24">[19]APU!$U$14645</definedName>
    <definedName name="DIRECTO7.25">[19]APU!$U$15255</definedName>
    <definedName name="DIRECTO7.26">[19]APU!$U$15316</definedName>
    <definedName name="DIRECTO7.27">[19]APU!$U$15377</definedName>
    <definedName name="DIRECTO7.28">[19]APU!$U$15438</definedName>
    <definedName name="DIRECTO7.29">[19]APU!$U$15499</definedName>
    <definedName name="DIRECTO7.30">[19]APU!$U$15560</definedName>
    <definedName name="DIRECTO7.31">[19]APU!$U$15621</definedName>
    <definedName name="DIRECTO7.32">[19]APU!$U$15682</definedName>
    <definedName name="DIRECTO7.33">[19]APU!$U$15743</definedName>
    <definedName name="DIRECTO7.34">[19]APU!$U$15804</definedName>
    <definedName name="DIRECTO7.35">[19]APU!$U$15865</definedName>
    <definedName name="DIRECTO7.36">[19]APU!$U$17085</definedName>
    <definedName name="DIRECTO7.37">[19]APU!$U$17268</definedName>
    <definedName name="DIRECTO7.38">[19]APU!$U$17207</definedName>
    <definedName name="DIRECTO7.39">[19]APU!$U$17390</definedName>
    <definedName name="DIRECTO7.40">[19]APU!$U$17451</definedName>
    <definedName name="DIRECTO7.41">[19]APU!$U$17512</definedName>
    <definedName name="DIRECTO7.42">[19]APU!$U$17146</definedName>
    <definedName name="DIRECTO7.43">[19]APU!$U$17573</definedName>
    <definedName name="DIRECTO7.44">[19]APU!$U$17329</definedName>
    <definedName name="DIRECTO70">[19]APU!$U$4341</definedName>
    <definedName name="DIRECTO71">[19]APU!$U$4402</definedName>
    <definedName name="DIRECTO72">[19]APU!$U$4463</definedName>
    <definedName name="DIRECTO73">[19]APU!$U$4524</definedName>
    <definedName name="DIRECTO74">[19]APU!$U$4585</definedName>
    <definedName name="DIRECTO75">[19]APU!$U$4646</definedName>
    <definedName name="DIRECTO76">[19]APU!$U$4707</definedName>
    <definedName name="DIRECTO77">[19]APU!$U$4768</definedName>
    <definedName name="DIRECTO78">[19]APU!$U$4829</definedName>
    <definedName name="DIRECTO79">[19]APU!$U$4890</definedName>
    <definedName name="DIRECTO8">[19]APU!$U$559</definedName>
    <definedName name="DIRECTO80">[19]APU!$U$4951</definedName>
    <definedName name="DIRECTO81">[19]APU!$U$5012</definedName>
    <definedName name="DIRECTO82">[19]APU!$U$5073</definedName>
    <definedName name="DIRECTO83">[19]APU!$U$5134</definedName>
    <definedName name="DIRECTO84">[19]APU!$U$5195</definedName>
    <definedName name="DIRECTO85">[19]APU!$U$5256</definedName>
    <definedName name="DIRECTO86">[19]APU!$U$5317</definedName>
    <definedName name="DIRECTO87">[19]APU!$U$5378</definedName>
    <definedName name="DIRECTO88">[19]APU!$U$5439</definedName>
    <definedName name="DIRECTO89">[19]APU!$U$5500</definedName>
    <definedName name="DIRECTO9">[19]APU!$U$620</definedName>
    <definedName name="DIRECTO9.1">[19]APU!$U$16597</definedName>
    <definedName name="DIRECTO9.2">[19]APU!$U$16658</definedName>
    <definedName name="DIRECTO9.3">[19]APU!$U$16719</definedName>
    <definedName name="DIRECTO9.4">[19]APU!$U$16780</definedName>
    <definedName name="DIRECTO9.5">[19]APU!$U$16841</definedName>
    <definedName name="DIRECTO90">[19]APU!$U$5561</definedName>
    <definedName name="DIRECTO91">[19]APU!$U$5622</definedName>
    <definedName name="DIRECTO92">[19]APU!$U$5683</definedName>
    <definedName name="DIRECTO93">[19]APU!$U$5744</definedName>
    <definedName name="DIRECTO94">[19]APU!$U$5805</definedName>
    <definedName name="DIRECTO95">[19]APU!$U$5866</definedName>
    <definedName name="DIRECTO96">[19]APU!$U$5927</definedName>
    <definedName name="DIRECTO97">[19]APU!$U$5988</definedName>
    <definedName name="DIRECTO98">[19]APU!$U$6049</definedName>
    <definedName name="DIRECTO99">[19]APU!$U$6110</definedName>
    <definedName name="DURACION" localSheetId="1">'[10]DATOS BASICOS'!$G$37*30</definedName>
    <definedName name="DURACION">'[11]DATOS BASICOS'!$G$37*30</definedName>
    <definedName name="DWPRICE" localSheetId="0" hidden="1">#REF!</definedName>
    <definedName name="DWPRICE" localSheetId="1" hidden="1">#REF!</definedName>
    <definedName name="DWPRICE" hidden="1">#REF!</definedName>
    <definedName name="EF">[20]AIU!$A$1:$IU$4</definedName>
    <definedName name="ENE">#REF!</definedName>
    <definedName name="EQUIPO">[21]EQUIPOS!$A$1:$J$32000</definedName>
    <definedName name="ES">'[12]CIRCUITOS CODENSA'!#REF!</definedName>
    <definedName name="EST10A">#REF!</definedName>
    <definedName name="EST10V1">#REF!</definedName>
    <definedName name="EST11A">#REF!</definedName>
    <definedName name="estado">[22]INSTRUCTIVO!$R$30:$R$32</definedName>
    <definedName name="estado2">[22]INSTRUCTIVO!$R$35:$R$39</definedName>
    <definedName name="ESTRUCTURA" localSheetId="2" hidden="1">{#N/A,#N/A,TRUE,"INGENIERIA";#N/A,#N/A,TRUE,"COMPRAS";#N/A,#N/A,TRUE,"DIRECCION";#N/A,#N/A,TRUE,"RESUMEN"}</definedName>
    <definedName name="ESTRUCTURA" localSheetId="1" hidden="1">{#N/A,#N/A,TRUE,"INGENIERIA";#N/A,#N/A,TRUE,"COMPRAS";#N/A,#N/A,TRUE,"DIRECCION";#N/A,#N/A,TRUE,"RESUMEN"}</definedName>
    <definedName name="ESTRUCTURA" hidden="1">{#N/A,#N/A,TRUE,"INGENIERIA";#N/A,#N/A,TRUE,"COMPRAS";#N/A,#N/A,TRUE,"DIRECCION";#N/A,#N/A,TRUE,"RESUMEN"}</definedName>
    <definedName name="Excel_BuiltIn__FilterDatabase_2">'[23]Presup Av 1o de mayo con 73a '!$A$17:$N$110</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1_1_1_1_1">#REF!</definedName>
    <definedName name="Excel_BuiltIn_Print_Area_1_1_1_1_1_1">#REF!</definedName>
    <definedName name="Excel_BuiltIn_Print_Area_7">#REF!</definedName>
    <definedName name="Excel_BuiltIn_Print_Titles_1">#REF!</definedName>
    <definedName name="Excel_BuiltIn_Print_Titles_1_1">#REF!</definedName>
    <definedName name="Excel_BuiltIn_Print_Titles_1_1_1">#REF!</definedName>
    <definedName name="Excel_BuiltIn_Print_Titles_1_1_1_1">#REF!</definedName>
    <definedName name="Excel_BuiltIn_Print_Titles_3">'[24]COSTOS OFICINA'!#REF!</definedName>
    <definedName name="Excel_BuiltIn_Print_Titles_4">'[24]COSTOS CAMPAMENTO'!#REF!</definedName>
    <definedName name="FactorCostoPotencia">[16]Modelo!#REF!</definedName>
    <definedName name="FE">1.32</definedName>
    <definedName name="FEB">#REF!</definedName>
    <definedName name="FECH">[8]DATOS!$D$6</definedName>
    <definedName name="Fecha">[15]Datos!$B$7</definedName>
    <definedName name="fhg" localSheetId="2" hidden="1">{#N/A,#N/A,TRUE,"1842CWN0"}</definedName>
    <definedName name="fhg" localSheetId="1" hidden="1">{#N/A,#N/A,TRUE,"1842CWN0"}</definedName>
    <definedName name="fhg" hidden="1">{#N/A,#N/A,TRUE,"1842CWN0"}</definedName>
    <definedName name="FM">1.18</definedName>
    <definedName name="FO">'[12]CIRCUITOS CODENSA'!#REF!</definedName>
    <definedName name="FR">1.15</definedName>
    <definedName name="FS">1.32</definedName>
    <definedName name="GG">'[12]CIRCUITOS CODENSA'!#REF!</definedName>
    <definedName name="_xlnm.Recorder">#REF!</definedName>
    <definedName name="h">#REF!</definedName>
    <definedName name="i">#REF!</definedName>
    <definedName name="INTEGRAL" localSheetId="1">'[10]DATOS BASICOS'!$D$48</definedName>
    <definedName name="INTEGRAL">'[11]DATOS BASICOS'!$D$48</definedName>
    <definedName name="Interventor">[15]Datos!$B$5</definedName>
    <definedName name="Io">#REF!</definedName>
    <definedName name="Item">[25]Item!$A$2:$D$213</definedName>
    <definedName name="ITEM2.10">[19]APU!$E$14843</definedName>
    <definedName name="ITEM2.11">[19]APU!$E$14904</definedName>
    <definedName name="ITEM2.12">[19]APU!$E$14965</definedName>
    <definedName name="ITEM3.15">[19]APU!$E$8621</definedName>
    <definedName name="ITEM3.16">[19]APU!$E$8682</definedName>
    <definedName name="ITEM3.17">[19]APU!$E$8743</definedName>
    <definedName name="ITEM3.18">[19]APU!$E$8804</definedName>
    <definedName name="ITEM3.19">[19]APU!$E$8865</definedName>
    <definedName name="ITEM3.20">[19]APU!$E$8926</definedName>
    <definedName name="ITEM3.21">[19]APU!$E$11915</definedName>
    <definedName name="ITEM3.22">[19]APU!$E$14477</definedName>
    <definedName name="ITEM3.23">[19]APU!$E$15087</definedName>
    <definedName name="ITEM4.20">[19]APU!$E$9170</definedName>
    <definedName name="ITEM4.21">[19]APU!$E$9231</definedName>
    <definedName name="ITEM4.22">[19]APU!$E$9292</definedName>
    <definedName name="ITEM4.23">[19]APU!$E$9353</definedName>
    <definedName name="ITEM4.24">[19]APU!$E$9414</definedName>
    <definedName name="ITEM4.25">[19]APU!$E$9475</definedName>
    <definedName name="ITEM4.26">[19]APU!$E$9536</definedName>
    <definedName name="ITEM4.27">[19]APU!$E$9597</definedName>
    <definedName name="ITEM4.28">[19]APU!$E$9658</definedName>
    <definedName name="ITEM4.29">[19]APU!$E$9719</definedName>
    <definedName name="ITEM4.30">[19]APU!$E$9780</definedName>
    <definedName name="ITEM4.31">[19]APU!$E$9841</definedName>
    <definedName name="ITEM4.32">[19]APU!$E$9902</definedName>
    <definedName name="ITEM4.33">[19]APU!$E$9963</definedName>
    <definedName name="ITEM4.34">[19]APU!$E$10024</definedName>
    <definedName name="ITEM4.35">[19]APU!$E$11549</definedName>
    <definedName name="ITEM4.36">[19]APU!$E$11610</definedName>
    <definedName name="ITEM4.37">[19]APU!$E$15941</definedName>
    <definedName name="ITEM4.38">[19]APU!$E$15148</definedName>
    <definedName name="ITEM4.39">[19]APU!$E$14233</definedName>
    <definedName name="ITEM4.40">[19]APU!$E$14294</definedName>
    <definedName name="ITEM4.41">[19]APU!$E$14355</definedName>
    <definedName name="ITEM4.42">[19]APU!$E$14416</definedName>
    <definedName name="ITEM4.43">[19]APU!$E$14538</definedName>
    <definedName name="ITEM4.44">[19]APU!$E$16002</definedName>
    <definedName name="ITEM4.45">[19]APU!$E$16063</definedName>
    <definedName name="ITEM4.46">[19]APU!$E$14660</definedName>
    <definedName name="ITEM5.100">[19]APU!$E$12403</definedName>
    <definedName name="ITEM5.101">[19]APU!$E$12464</definedName>
    <definedName name="ITEM5.104">[19]APU!$E$12525</definedName>
    <definedName name="ITEM5.105">[19]APU!$E$12586</definedName>
    <definedName name="ITEM5.106">[19]APU!$E$12647</definedName>
    <definedName name="ITEM5.107">[19]APU!$E$12708</definedName>
    <definedName name="ITEM5.108">[19]APU!$E$12769</definedName>
    <definedName name="ITEM5.109">[19]APU!$E$12830</definedName>
    <definedName name="ITEM5.111">[19]APU!$E$12891</definedName>
    <definedName name="ITEM5.112">[19]APU!$E$12952</definedName>
    <definedName name="ITEM5.113">[19]APU!$E$14721</definedName>
    <definedName name="ITEM5.114">[19]APU!$E$14782</definedName>
    <definedName name="ITEM5.115">[19]APU!$E$15026</definedName>
    <definedName name="ITEM5.53">[19]APU!$E$10085</definedName>
    <definedName name="ITEM5.54">[19]APU!$E$10146</definedName>
    <definedName name="ITEM5.55">[19]APU!$E$10207</definedName>
    <definedName name="ITEM5.56">[19]APU!$E$10268</definedName>
    <definedName name="ITEM5.57">[19]APU!$E$10329</definedName>
    <definedName name="ITEM5.58">[19]APU!$E$10390</definedName>
    <definedName name="ITEM5.59">[19]APU!$E$10451</definedName>
    <definedName name="ITEM5.60">[19]APU!$E$10512</definedName>
    <definedName name="ITEM5.61">[19]APU!$E$10573</definedName>
    <definedName name="ITEM5.62">[19]APU!$E$10634</definedName>
    <definedName name="ITEM5.63">[19]APU!$E$10695</definedName>
    <definedName name="ITEM5.64">[19]APU!$E$10756</definedName>
    <definedName name="ITEM5.65">[19]APU!$E$10817</definedName>
    <definedName name="ITEM5.66">[19]APU!$E$10878</definedName>
    <definedName name="ITEM5.67">[19]APU!$E$10939</definedName>
    <definedName name="ITEM5.68">[19]APU!$E$11000</definedName>
    <definedName name="ITEM5.69">[19]APU!$E$11061</definedName>
    <definedName name="ITEM5.70">[19]APU!$E$11122</definedName>
    <definedName name="ITEM5.71">[19]APU!$E$11183</definedName>
    <definedName name="ITEM5.72">[19]APU!$E$11976</definedName>
    <definedName name="ITEM5.73">[19]APU!$E$12037</definedName>
    <definedName name="ITEM5.74">[19]APU!$E$12098</definedName>
    <definedName name="ITEM5.77">[19]APU!$E$12159</definedName>
    <definedName name="ITEM5.78">[19]APU!$E$12281</definedName>
    <definedName name="ITEM5.79">[19]APU!$E$12342</definedName>
    <definedName name="ITEM5.80">[19]APU!$E$12220</definedName>
    <definedName name="ITEM5.82">[19]APU!$E$13989</definedName>
    <definedName name="ITEM5.83">[19]APU!$E$14050</definedName>
    <definedName name="ITEM5.84">[19]APU!$E$13318</definedName>
    <definedName name="ITEM5.85">[19]APU!$E$13379</definedName>
    <definedName name="ITEM5.86">[19]APU!$E$13440</definedName>
    <definedName name="ITEM5.87">[19]APU!$E$13501</definedName>
    <definedName name="ITEM5.88">[19]APU!$E$13562</definedName>
    <definedName name="ITEM5.89">[19]APU!$E$13623</definedName>
    <definedName name="ITEM5.90">[19]APU!$E$13684</definedName>
    <definedName name="ITEM5.91">[19]APU!$E$13745</definedName>
    <definedName name="ITEM5.92">[19]APU!$E$13806</definedName>
    <definedName name="ITEM5.93">[19]APU!$E$13867</definedName>
    <definedName name="ITEM5.94">[19]APU!$E$13928</definedName>
    <definedName name="ITEM5.95">[19]APU!$E$13013</definedName>
    <definedName name="ITEM5.96">[19]APU!$E$13074</definedName>
    <definedName name="ITEM5.97">[19]APU!$E$13135</definedName>
    <definedName name="ITEM5.98">[19]APU!$E$13196</definedName>
    <definedName name="ITEM5.99">[19]APU!$E$13257</definedName>
    <definedName name="ITEM521">[18]ITEMS!$A$522</definedName>
    <definedName name="ITEM7.1">[19]APU!$E$7589</definedName>
    <definedName name="ITEM7.10">[19]APU!$E$8138</definedName>
    <definedName name="ITEM7.11">[19]APU!$E$8199</definedName>
    <definedName name="ITEM7.12">[19]APU!$E$8259</definedName>
    <definedName name="ITEM7.13">[19]APU!$E$8320</definedName>
    <definedName name="ITEM7.14">[19]APU!$E$8381</definedName>
    <definedName name="ITEM7.15">[19]APU!$E$8442</definedName>
    <definedName name="ITEM7.16">[19]APU!$E$8560</definedName>
    <definedName name="ITEM7.17">[19]APU!$E$11244</definedName>
    <definedName name="ITEM7.18">[19]APU!$E$11305</definedName>
    <definedName name="ITEM7.19">[19]APU!$E$11366</definedName>
    <definedName name="ITEM7.2">[19]APU!$E$7650</definedName>
    <definedName name="ITEM7.20">[19]APU!$E$11427</definedName>
    <definedName name="ITEM7.21">[19]APU!$E$11488</definedName>
    <definedName name="ITEM7.22">[19]APU!$E$11671</definedName>
    <definedName name="ITEM7.23">[19]APU!$E$11732</definedName>
    <definedName name="ITEM7.24">[19]APU!$E$14599</definedName>
    <definedName name="ITEM7.25">[19]APU!$E$15209</definedName>
    <definedName name="ITEM7.26">[19]APU!$E$15270</definedName>
    <definedName name="ITEM7.27">[19]APU!$E$15331</definedName>
    <definedName name="ITEM7.28">[19]APU!$E$15392</definedName>
    <definedName name="ITEM7.29">[19]APU!$E$15453</definedName>
    <definedName name="ITEM7.3">[19]APU!$E$7711</definedName>
    <definedName name="ITEM7.30">[19]APU!$E$15514</definedName>
    <definedName name="ITEM7.31">[19]APU!$E$15575</definedName>
    <definedName name="ITEM7.32">[19]APU!$E$15636</definedName>
    <definedName name="ITEM7.33">[19]APU!$E$15697</definedName>
    <definedName name="ITEM7.34">[19]APU!$E$15758</definedName>
    <definedName name="ITEM7.35">[19]APU!$E$15819</definedName>
    <definedName name="ITEM7.4">[19]APU!$E$7772</definedName>
    <definedName name="ITEM7.5">[19]APU!$E$7833</definedName>
    <definedName name="ITEM7.6">[19]APU!$E$7894</definedName>
    <definedName name="ITEM7.7">[19]APU!$E$7955</definedName>
    <definedName name="ITEM7.8">[19]APU!$E$8016</definedName>
    <definedName name="ITEM7.9">[19]APU!$E$8077</definedName>
    <definedName name="IVA_UTIL">[8]DATOS!$D$11</definedName>
    <definedName name="Jornal">[9]Jornal!$A$12:$I$31</definedName>
    <definedName name="JUL">#REF!</definedName>
    <definedName name="JUN">#REF!</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DL" localSheetId="2" hidden="1">{#N/A,#N/A,TRUE,"1842CWN0"}</definedName>
    <definedName name="KDL" localSheetId="1" hidden="1">{#N/A,#N/A,TRUE,"1842CWN0"}</definedName>
    <definedName name="KDL" hidden="1">{#N/A,#N/A,TRUE,"1842CWN0"}</definedName>
    <definedName name="KK">#REF!</definedName>
    <definedName name="Longitud">#REF!</definedName>
    <definedName name="Longitud1">#REF!</definedName>
    <definedName name="Longitud2">#REF!</definedName>
    <definedName name="LP">'[12]CIRCUITOS CODENSA'!#REF!</definedName>
    <definedName name="mantenimiento">'[26]COSTOS OFICINA'!#REF!</definedName>
    <definedName name="MAR">#REF!</definedName>
    <definedName name="MAY">#REF!</definedName>
    <definedName name="meses">#REF!</definedName>
    <definedName name="met" localSheetId="2" hidden="1">{#N/A,#N/A,TRUE,"1842CWN0"}</definedName>
    <definedName name="met" localSheetId="1" hidden="1">{#N/A,#N/A,TRUE,"1842CWN0"}</definedName>
    <definedName name="met" hidden="1">{#N/A,#N/A,TRUE,"1842CWN0"}</definedName>
    <definedName name="metal" localSheetId="2" hidden="1">{#N/A,#N/A,TRUE,"1842CWN0"}</definedName>
    <definedName name="metal" localSheetId="1" hidden="1">{#N/A,#N/A,TRUE,"1842CWN0"}</definedName>
    <definedName name="metal" hidden="1">{#N/A,#N/A,TRUE,"1842CWN0"}</definedName>
    <definedName name="Mínimo">#REF!</definedName>
    <definedName name="MO">'[12]CIRCUITOS CODENSA'!#REF!</definedName>
    <definedName name="MU">'[12]CIRCUITOS CODENSA'!#REF!</definedName>
    <definedName name="MZ">'[12]CIRCUITOS CODENSA'!#REF!</definedName>
    <definedName name="NOV">#REF!</definedName>
    <definedName name="NUNI">#REF!</definedName>
    <definedName name="Obra">[15]Datos!$B$1</definedName>
    <definedName name="obser">[27]BD_SITP_08!$AP:$AV</definedName>
    <definedName name="OCT">#REF!</definedName>
    <definedName name="ORO">#REF!</definedName>
    <definedName name="PB">'[12]CIRCUITOS CODENSA'!#REF!</definedName>
    <definedName name="PESO14.2">#REF!</definedName>
    <definedName name="PESO14.3">#REF!</definedName>
    <definedName name="PESO14.4">#REF!</definedName>
    <definedName name="PMT">#REF!</definedName>
    <definedName name="pre">#REF!</definedName>
    <definedName name="PRESUPUESTADO">#REF!</definedName>
    <definedName name="PRINT_AREA">#N/A</definedName>
    <definedName name="PRINT_AREA_MI">#N/A</definedName>
    <definedName name="PRINT_TITLES">#N/A</definedName>
    <definedName name="PRINT_TITLES_MI">#N/A</definedName>
    <definedName name="PROP">[8]DATOS!$D$7</definedName>
    <definedName name="PROVISIONALES" localSheetId="0" hidden="1">#REF!</definedName>
    <definedName name="PROVISIONALES" localSheetId="1" hidden="1">#REF!</definedName>
    <definedName name="PROVISIONALES" hidden="1">#REF!</definedName>
    <definedName name="Q">#REF!</definedName>
    <definedName name="qqq">#REF!</definedName>
    <definedName name="Resistenciaconductor">[16]Modelo!#REF!</definedName>
    <definedName name="SEP">#REF!</definedName>
    <definedName name="SF">'[12]CIRCUITOS CODENSA'!#REF!</definedName>
    <definedName name="SGI_V_INDICES_CIRCUITO_CAUSA">#REF!</definedName>
    <definedName name="SJ">'[12]CIRCUITOS CODENSA'!#REF!</definedName>
    <definedName name="SM">'[12]CIRCUITOS CODENSA'!#REF!</definedName>
    <definedName name="SMLMV" localSheetId="1">#REF!</definedName>
    <definedName name="SMLMV">'[28]F.M.'!$C$3</definedName>
    <definedName name="SMMV" localSheetId="1">'[10]DATOS BASICOS'!$D$44</definedName>
    <definedName name="SMMV">'[11]DATOS BASICOS'!$D$44</definedName>
    <definedName name="SOCIAL">#REF!</definedName>
    <definedName name="st">#REF!</definedName>
    <definedName name="SU">'[12]CIRCUITOS CODENSA'!#REF!</definedName>
    <definedName name="SUBESTACIONES">'[29]OBRAS SES'!#REF!</definedName>
    <definedName name="SUBTRANS" localSheetId="1">'[10]DATOS BASICOS'!$D$46</definedName>
    <definedName name="SUBTRANS">'[11]DATOS BASICOS'!$D$46</definedName>
    <definedName name="tabla2">#REF!</definedName>
    <definedName name="TB">'[12]CIRCUITOS CODENSA'!#REF!</definedName>
    <definedName name="TE">'[12]CIRCUITOS CODENSA'!#REF!</definedName>
    <definedName name="To">#REF!</definedName>
    <definedName name="Total">#REF!</definedName>
    <definedName name="Total_Kilometro_típico_aereo_11.4_kV">'[30]c2.5y2.6'!#REF!</definedName>
    <definedName name="Total_Kilometro_típico_aereo_34.5_kV">'[30]c2.5y2.6'!#REF!</definedName>
    <definedName name="Total_Kilometro_típico_aereo_rural_11.4kV">'[30]c2.5y2.6'!#REF!</definedName>
    <definedName name="Total_Kilometro_típico_aereo_rural_34.5kV">'[30]c2.5y2.6'!#REF!</definedName>
    <definedName name="Total_Kilometro_típico_subterraneo_11.4_kV">'[30]c2.5y2.6'!#REF!</definedName>
    <definedName name="Total_Kilometro_típico_subterraneo_34.5_kV">'[30]c2.5y2.6'!#REF!</definedName>
    <definedName name="TRM" localSheetId="1">'[10]DATOS BASICOS'!$D$33</definedName>
    <definedName name="TRM">'[11]DATOS BASICOS'!$D$33</definedName>
    <definedName name="TU">'[12]CIRCUITOS CODENSA'!#REF!</definedName>
    <definedName name="UM">'[12]CIRCUITOS CODENSA'!#REF!</definedName>
    <definedName name="UNIDAD1">[17]ITEMS!$C$2</definedName>
    <definedName name="UNIDAD521">[18]ITEMS!$C$522</definedName>
    <definedName name="US">'[12]CIRCUITOS CODENSA'!#REF!</definedName>
    <definedName name="variacion">[9]Datos!$B$8</definedName>
    <definedName name="VE">'[12]CIRCUITOS CODENSA'!#REF!</definedName>
    <definedName name="VI">'[12]CIRCUITOS CODENSA'!#REF!</definedName>
    <definedName name="wrn.civil._.works." localSheetId="2" hidden="1">{#N/A,#N/A,TRUE,"1842CWN0"}</definedName>
    <definedName name="wrn.civil._.works." localSheetId="1" hidden="1">{#N/A,#N/A,TRUE,"1842CWN0"}</definedName>
    <definedName name="wrn.civil._.works." hidden="1">{#N/A,#N/A,TRUE,"1842CWN0"}</definedName>
    <definedName name="wrn.FORMATOS."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localSheetId="2" hidden="1">{#N/A,#N/A,TRUE,"INGENIERIA";#N/A,#N/A,TRUE,"COMPRAS";#N/A,#N/A,TRUE,"DIRECCION";#N/A,#N/A,TRUE,"RESUMEN"}</definedName>
    <definedName name="wrn.GERENCIA." localSheetId="1" hidden="1">{#N/A,#N/A,TRUE,"INGENIERIA";#N/A,#N/A,TRUE,"COMPRAS";#N/A,#N/A,TRUE,"DIRECCION";#N/A,#N/A,TRUE,"RESUMEN"}</definedName>
    <definedName name="wrn.GERENCIA." hidden="1">{#N/A,#N/A,TRUE,"INGENIERIA";#N/A,#N/A,TRUE,"COMPRAS";#N/A,#N/A,TRUE,"DIRECCION";#N/A,#N/A,TRUE,"RESUMEN"}</definedName>
    <definedName name="wrn.via." localSheetId="2" hidden="1">{"via1",#N/A,TRUE,"general";"via2",#N/A,TRUE,"general";"via3",#N/A,TRUE,"general"}</definedName>
    <definedName name="wrn.via." hidden="1">{"via1",#N/A,TRUE,"general";"via2",#N/A,TRUE,"general";"via3",#N/A,TRUE,"general"}</definedName>
    <definedName name="www">#REF!</definedName>
    <definedName name="x">#REF!</definedName>
    <definedName name="XSW" localSheetId="2" hidden="1">{#N/A,#N/A,TRUE,"1842CWN0"}</definedName>
    <definedName name="XSW" localSheetId="1" hidden="1">{#N/A,#N/A,TRUE,"1842CWN0"}</definedName>
    <definedName name="XSW" hidden="1">{#N/A,#N/A,TRUE,"1842CWN0"}</definedName>
    <definedName name="xx">#REF!</definedName>
    <definedName name="xxx">#REF!</definedName>
    <definedName name="XXXX" localSheetId="0" hidden="1">#REF!</definedName>
    <definedName name="XXXX" localSheetId="1" hidden="1">#REF!</definedName>
    <definedName name="XXXX" hidden="1">#REF!</definedName>
    <definedName name="XZS" localSheetId="0" hidden="1">#REF!</definedName>
    <definedName name="XZS" localSheetId="1" hidden="1">#REF!</definedName>
    <definedName name="XZS" hidden="1">#REF!</definedName>
    <definedName name="y">#REF!</definedName>
    <definedName name="ZAQ" localSheetId="2" hidden="1">{#N/A,#N/A,TRUE,"INGENIERIA";#N/A,#N/A,TRUE,"COMPRAS";#N/A,#N/A,TRUE,"DIRECCION";#N/A,#N/A,TRUE,"RESUMEN"}</definedName>
    <definedName name="ZAQ" localSheetId="1" hidden="1">{#N/A,#N/A,TRUE,"INGENIERIA";#N/A,#N/A,TRUE,"COMPRAS";#N/A,#N/A,TRUE,"DIRECCION";#N/A,#N/A,TRUE,"RESUMEN"}</definedName>
    <definedName name="ZAQ" hidden="1">{#N/A,#N/A,TRUE,"INGENIERIA";#N/A,#N/A,TRUE,"COMPRAS";#N/A,#N/A,TRUE,"DIRECCION";#N/A,#N/A,TRUE,"RESUMEN"}</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20" i="1" l="1"/>
  <c r="M20" i="1" s="1"/>
  <c r="K12" i="1"/>
  <c r="E13" i="5"/>
  <c r="E12" i="5"/>
  <c r="E14" i="5" s="1"/>
  <c r="E10" i="5"/>
  <c r="E9" i="5"/>
  <c r="E8" i="5"/>
  <c r="E7" i="5"/>
  <c r="E6" i="5"/>
  <c r="E5" i="5"/>
  <c r="E4" i="5"/>
  <c r="E3" i="5"/>
  <c r="K11" i="1"/>
  <c r="M12" i="1" l="1"/>
  <c r="M21" i="1"/>
  <c r="M11" i="1" l="1"/>
  <c r="G110" i="4"/>
  <c r="F110" i="4"/>
  <c r="D99" i="4"/>
  <c r="D98" i="4"/>
  <c r="D97" i="4"/>
  <c r="H96" i="4"/>
  <c r="G96" i="4"/>
  <c r="F96" i="4"/>
  <c r="E96" i="4"/>
  <c r="I79" i="4"/>
  <c r="J78" i="4"/>
  <c r="I78" i="4"/>
  <c r="J77" i="4"/>
  <c r="I77" i="4"/>
  <c r="J76" i="4"/>
  <c r="I76" i="4"/>
  <c r="I71" i="4"/>
  <c r="J70" i="4"/>
  <c r="I70" i="4"/>
  <c r="J69" i="4"/>
  <c r="I69" i="4"/>
  <c r="J68" i="4"/>
  <c r="I68" i="4"/>
  <c r="I60" i="4"/>
  <c r="J59" i="4"/>
  <c r="I59" i="4"/>
  <c r="J58" i="4"/>
  <c r="I58" i="4"/>
  <c r="J57" i="4"/>
  <c r="I57" i="4"/>
  <c r="J56" i="4"/>
  <c r="I56" i="4"/>
  <c r="C51" i="4"/>
  <c r="B51" i="4"/>
  <c r="C50" i="4"/>
  <c r="B50" i="4"/>
  <c r="C49" i="4"/>
  <c r="B49" i="4"/>
  <c r="C48" i="4"/>
  <c r="B48" i="4"/>
  <c r="C47" i="4"/>
  <c r="B47" i="4"/>
  <c r="C46" i="4"/>
  <c r="B46" i="4"/>
  <c r="C45" i="4"/>
  <c r="B45" i="4"/>
  <c r="C44" i="4"/>
  <c r="B44" i="4"/>
  <c r="C43" i="4"/>
  <c r="B43" i="4"/>
  <c r="C42" i="4"/>
  <c r="B42" i="4"/>
  <c r="C41" i="4"/>
  <c r="B41" i="4"/>
  <c r="C40" i="4"/>
  <c r="B40" i="4"/>
  <c r="C39" i="4"/>
  <c r="B39" i="4"/>
  <c r="C38" i="4"/>
  <c r="B38" i="4"/>
  <c r="C37" i="4"/>
  <c r="B37" i="4"/>
  <c r="C34" i="4"/>
  <c r="B34" i="4"/>
  <c r="C33" i="4"/>
  <c r="B33" i="4"/>
  <c r="E32" i="4"/>
  <c r="C32" i="4"/>
  <c r="B32" i="4"/>
  <c r="H31" i="4"/>
  <c r="E31" i="4"/>
  <c r="B31" i="4"/>
  <c r="H30" i="4"/>
  <c r="E30" i="4"/>
  <c r="B30" i="4"/>
  <c r="H29" i="4"/>
  <c r="E29" i="4"/>
  <c r="B29" i="4"/>
  <c r="H28" i="4"/>
  <c r="E28" i="4"/>
  <c r="B28" i="4"/>
  <c r="H27" i="4"/>
  <c r="E27" i="4"/>
  <c r="B27" i="4"/>
  <c r="H26" i="4"/>
  <c r="E26" i="4"/>
  <c r="B26" i="4"/>
  <c r="H25" i="4"/>
  <c r="E25" i="4"/>
  <c r="B25" i="4"/>
  <c r="H24" i="4"/>
  <c r="E24" i="4"/>
  <c r="B24" i="4"/>
  <c r="E23" i="4"/>
  <c r="C23" i="4"/>
  <c r="B23" i="4"/>
  <c r="E22" i="4"/>
  <c r="C22" i="4"/>
  <c r="B22" i="4"/>
  <c r="E21" i="4"/>
  <c r="C21" i="4"/>
  <c r="B21" i="4"/>
  <c r="E20" i="4"/>
  <c r="C20" i="4"/>
  <c r="B20" i="4"/>
  <c r="E19" i="4"/>
  <c r="C19" i="4"/>
  <c r="B19" i="4"/>
  <c r="E18" i="4"/>
  <c r="C18" i="4"/>
  <c r="B18" i="4"/>
  <c r="E17" i="4"/>
  <c r="C17" i="4"/>
  <c r="B17" i="4"/>
  <c r="E16" i="4"/>
  <c r="C16" i="4"/>
  <c r="B16" i="4"/>
  <c r="E15" i="4"/>
  <c r="C15" i="4"/>
  <c r="B15" i="4"/>
  <c r="E14" i="4"/>
  <c r="C14" i="4"/>
  <c r="B14" i="4"/>
  <c r="E13" i="4"/>
  <c r="C13" i="4"/>
  <c r="B13" i="4"/>
  <c r="E12" i="4"/>
  <c r="C12" i="4"/>
  <c r="B12" i="4"/>
  <c r="E11" i="4"/>
  <c r="C11" i="4"/>
  <c r="B11" i="4"/>
  <c r="E10" i="4"/>
  <c r="C10" i="4"/>
  <c r="B10" i="4"/>
  <c r="E9" i="4"/>
  <c r="C9" i="4"/>
  <c r="B9" i="4"/>
  <c r="E8" i="4"/>
  <c r="C8" i="4"/>
  <c r="B8" i="4"/>
  <c r="E7" i="4"/>
  <c r="C7" i="4"/>
  <c r="B7" i="4"/>
  <c r="E6" i="4"/>
  <c r="C6" i="4"/>
  <c r="B6" i="4"/>
  <c r="E5" i="4"/>
  <c r="C5" i="4"/>
  <c r="B5" i="4"/>
  <c r="E4" i="4"/>
  <c r="C4" i="4"/>
  <c r="B4" i="4"/>
  <c r="E3" i="4"/>
  <c r="C3" i="4"/>
  <c r="B3" i="4"/>
  <c r="E2" i="4"/>
  <c r="C2" i="4"/>
  <c r="B2" i="4"/>
  <c r="M13" i="1" l="1"/>
  <c r="L24" i="1" l="1"/>
  <c r="L26" i="1" l="1"/>
  <c r="L29" i="1" l="1"/>
  <c r="D3"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DANIELA SANCHEZ</author>
  </authors>
  <commentList>
    <comment ref="A32" authorId="0" shapeId="0" xr:uid="{418FFD01-AD8C-4B02-8A17-8C5E2CE7F04C}">
      <text>
        <r>
          <rPr>
            <b/>
            <sz val="9"/>
            <color indexed="81"/>
            <rFont val="Tahoma"/>
            <family val="2"/>
          </rPr>
          <t>DANIELA SANCHEZ:</t>
        </r>
        <r>
          <rPr>
            <sz val="9"/>
            <color indexed="81"/>
            <rFont val="Tahoma"/>
            <family val="2"/>
          </rPr>
          <t xml:space="preserve">
Por que se en cuentran en rojo</t>
        </r>
      </text>
    </comment>
    <comment ref="E33" authorId="0" shapeId="0" xr:uid="{14397A58-DF0E-4BD5-97CC-6F658D779A17}">
      <text>
        <r>
          <rPr>
            <b/>
            <sz val="9"/>
            <color indexed="81"/>
            <rFont val="Tahoma"/>
            <family val="2"/>
          </rPr>
          <t>DANIELA SANCHEZ:</t>
        </r>
        <r>
          <rPr>
            <sz val="9"/>
            <color indexed="81"/>
            <rFont val="Tahoma"/>
            <family val="2"/>
          </rPr>
          <t xml:space="preserve">
Por favor validar formula</t>
        </r>
      </text>
    </comment>
  </commentList>
</comments>
</file>

<file path=xl/sharedStrings.xml><?xml version="1.0" encoding="utf-8"?>
<sst xmlns="http://schemas.openxmlformats.org/spreadsheetml/2006/main" count="187" uniqueCount="144">
  <si>
    <t>Valor total</t>
  </si>
  <si>
    <t>FECHA</t>
  </si>
  <si>
    <t>Duración (meses)</t>
  </si>
  <si>
    <t>I. PERSONAL TÉCNICO, PROFESIONAL, ESPECIALIZADO Y ADMINISTRATIVO</t>
  </si>
  <si>
    <t>Codigo IDU</t>
  </si>
  <si>
    <t>Descripción</t>
  </si>
  <si>
    <t>Catidad</t>
  </si>
  <si>
    <t>Categoría -Según IDU</t>
  </si>
  <si>
    <t>Dedicación</t>
  </si>
  <si>
    <t>Dedicación total</t>
  </si>
  <si>
    <t>Factor multiplicador</t>
  </si>
  <si>
    <t>Mes 1</t>
  </si>
  <si>
    <t>Mes 2</t>
  </si>
  <si>
    <t>Mes 3</t>
  </si>
  <si>
    <t>Mes 4</t>
  </si>
  <si>
    <t>1. DIRECCION Y/O COORDINACIÓN DE LA INTERVENTORÍA</t>
  </si>
  <si>
    <t>NA</t>
  </si>
  <si>
    <t>SUBTOTAL I. PERSONAL TÉCNICO, PROFESIONAL, ESPECIALIZADO Y ADMINISTRATIVO</t>
  </si>
  <si>
    <t>II. COSTOS OPERACIONALES</t>
  </si>
  <si>
    <t>1. COSTOS DE PAPELERIA Y OFICINA</t>
  </si>
  <si>
    <t>Unidad</t>
  </si>
  <si>
    <t>Valor</t>
  </si>
  <si>
    <t>Cantidad</t>
  </si>
  <si>
    <t>Cantidad total</t>
  </si>
  <si>
    <t>MES</t>
  </si>
  <si>
    <t>SUBTOTAL II. COSTOS OPERACIONALES</t>
  </si>
  <si>
    <t>SUBTOTAL COSTOS DIRECTOS ( I. PERSONAL TÉCNICO + II. COSTOS OPERACIONALES)</t>
  </si>
  <si>
    <t>IVA SOBRE LOS COSTOS DIRECTOS</t>
  </si>
  <si>
    <t>VALOR TOTAL DE INTERVENTORÍA</t>
  </si>
  <si>
    <t>COD</t>
  </si>
  <si>
    <t>CARGO</t>
  </si>
  <si>
    <t>CATEGORÍA</t>
  </si>
  <si>
    <t>TOPE MÁXIMO SALARIO</t>
  </si>
  <si>
    <t>FACTOR PRESTACIONAL 2023 - SIN EXTRAS</t>
  </si>
  <si>
    <t>PROFESIONAL (Años)</t>
  </si>
  <si>
    <t>EXPERIENCIA ESPECIFICA (Años)</t>
  </si>
  <si>
    <t>Mínimo 12</t>
  </si>
  <si>
    <t>Mínimo 10</t>
  </si>
  <si>
    <t>Mínimo 7</t>
  </si>
  <si>
    <t>Mínimo 8</t>
  </si>
  <si>
    <t>Mínimo 5</t>
  </si>
  <si>
    <t>Mínimo 6</t>
  </si>
  <si>
    <t>Mínimo 4</t>
  </si>
  <si>
    <t>Mínimo 3</t>
  </si>
  <si>
    <t>Mínimo 2</t>
  </si>
  <si>
    <t>Hasta 2</t>
  </si>
  <si>
    <t>UTILIDAD</t>
  </si>
  <si>
    <t>VALOR DEL CONTRATO DE CONSTRUCCIÓN (SMMLV)</t>
  </si>
  <si>
    <t>Valor SMMLV</t>
  </si>
  <si>
    <t xml:space="preserve">desde </t>
  </si>
  <si>
    <t>hasta</t>
  </si>
  <si>
    <t>en adelante</t>
  </si>
  <si>
    <t>CATEGORIA PROFESIONALES OBRA</t>
  </si>
  <si>
    <t>VALOR DEL CONTRATO DE OBRA EN SMMLV</t>
  </si>
  <si>
    <t>DIRECTOR</t>
  </si>
  <si>
    <t>COORDINADOR/</t>
  </si>
  <si>
    <t>ESPECIALISTA</t>
  </si>
  <si>
    <t>DESDE</t>
  </si>
  <si>
    <t>HASTA</t>
  </si>
  <si>
    <t>RESIDENTE/</t>
  </si>
  <si>
    <t>SUPERVISOR</t>
  </si>
  <si>
    <t>En Adelante</t>
  </si>
  <si>
    <t>SOLO PARA ESTUDIOS Y DISEÑOS E INTERV DE EYD</t>
  </si>
  <si>
    <t>CATEGORIAS PROFESIONALES</t>
  </si>
  <si>
    <t>Presupuesto. Oficial Estudios y Diseños    DESDE SMMLV</t>
  </si>
  <si>
    <t>HASTA  SMMLV</t>
  </si>
  <si>
    <t>COORDINADOR/SUPERVISOR/ ESPECIALISTA</t>
  </si>
  <si>
    <t>En adelante</t>
  </si>
  <si>
    <t>Decreto 1082 de 2015 SECCION III GARANTIAS</t>
  </si>
  <si>
    <t>Suficiencia del seguro de responsabilidad civil extracontractual. El valor asegurado por los contratos de seguro que amparan la RCE No debe ser inferior a:</t>
  </si>
  <si>
    <t>SMLMV</t>
  </si>
  <si>
    <t>ITEM</t>
  </si>
  <si>
    <t>CONTRATOS</t>
  </si>
  <si>
    <t>VALOR ASEGURABLE NO INFERIOR A:</t>
  </si>
  <si>
    <t>&lt;=1,500 SMLMV</t>
  </si>
  <si>
    <t>&gt;1,500 A 2,500 SMLMV</t>
  </si>
  <si>
    <t>&gt;2,500 A 5,000 SMLMV</t>
  </si>
  <si>
    <t>&gt;5,000 A 10,000 SMLMV</t>
  </si>
  <si>
    <t>&gt;10,000 SMLMV</t>
  </si>
  <si>
    <t>DEL VALOR DEL CONTRATO</t>
  </si>
  <si>
    <t>Minimo</t>
  </si>
  <si>
    <t>Maximo</t>
  </si>
  <si>
    <t>SMLMV 2023</t>
  </si>
  <si>
    <t>RANGO</t>
  </si>
  <si>
    <t>FACTOR MULTIPLICADOR</t>
  </si>
  <si>
    <t>&gt; 10.000</t>
  </si>
  <si>
    <t>&lt;=2 SMLMV</t>
  </si>
  <si>
    <t>&gt;2 A 10 SMLMV</t>
  </si>
  <si>
    <t>&gt; 10 SMLMV</t>
  </si>
  <si>
    <t xml:space="preserve">FACTOR MULTIPLICADOR </t>
  </si>
  <si>
    <t>CONCEPTO</t>
  </si>
  <si>
    <t>SALARIO BASE</t>
  </si>
  <si>
    <t>PRESTACIONES SOCIALES</t>
  </si>
  <si>
    <t>COSTOS OFICINA CONSULTOR</t>
  </si>
  <si>
    <t>COSTOS DE PERFECCIONAMIENTO DEL CONTRATO (IMPUESTOS, POLIZAS Y SEGUROS)</t>
  </si>
  <si>
    <t>IMPREVISTOS (Aplica sobres los items 1,2 y 3)</t>
  </si>
  <si>
    <r>
      <t xml:space="preserve">Para otros costos de consultoría diferentes a personal (costos directos operacionales y costos de ensayos de laboratorio y toma de información de campo, etc.), la Entidad adoptó el factor multiplicador de </t>
    </r>
    <r>
      <rPr>
        <b/>
        <sz val="8"/>
        <rFont val="Arial"/>
        <family val="2"/>
      </rPr>
      <t>1.10</t>
    </r>
  </si>
  <si>
    <t>HONORARIOS (utilidades) (Aplicado sobre los items 1,2)</t>
  </si>
  <si>
    <t>Valor mes
(Ajustado 2025)</t>
  </si>
  <si>
    <t xml:space="preserve">Codigo
IDU </t>
  </si>
  <si>
    <t>INSPECTOR DE INTERVENTORIA</t>
  </si>
  <si>
    <t>FONDO DE DESARROLLO LOCAL DE PUENTE ARANDA</t>
  </si>
  <si>
    <t>FACTOR PRESTACIONAL</t>
  </si>
  <si>
    <t>TARIFA MES - PERSONAL ADMINISTRATIVO - SECRETARIA 2 (NO INCLUYE FACTOR DE PRESTACIONES)</t>
  </si>
  <si>
    <t>TARIFA MES - PROFESIONAL CATEGORÍA 1 (NO INCLUYE FACTOR DE PRESTACIONES)</t>
  </si>
  <si>
    <t>TARIFA MES - PROFESIONAL CATEGORÍA 2 (NO INCLUYE FACTOR DE PRESTACIONES)</t>
  </si>
  <si>
    <t>TARIFA MES - PROFESIONAL CATEGORÍA 3 (NO INCLUYE FACTOR DE PRESTACIONES)</t>
  </si>
  <si>
    <t>TARIFA MES - PROFESIONAL CATEGORÍA 4 (NO INCLUYE FACTOR DE PRESTACIONES)</t>
  </si>
  <si>
    <t>TARIFA MES - PROFESIONAL CATEGORÍA 5 (NO INCLUYE FACTOR DE PRESTACIONES)</t>
  </si>
  <si>
    <t>TARIFA MES - PROFESIONAL CATEGORÍA 6 (NO INCLUYE FACTOR DE PRESTACIONES)</t>
  </si>
  <si>
    <t>TARIFA MES - PROFESIONAL CATEGORÍA 7 (NO INCLUYE FACTOR DE PRESTACIONES)</t>
  </si>
  <si>
    <t>TARIFA MES - PROFESIONAL CATEGORÍA 8 (NO INCLUYE FACTOR DE PRESTACIONES)</t>
  </si>
  <si>
    <t xml:space="preserve">TARIFA MES - EQUIPO DE TOPOGRAFÍA. INCLUYE TRÁNSITO, NIVEL Y ELEMENTOS COMPLEMENTARIOS </t>
  </si>
  <si>
    <t>TARIFA MES - PERSONAL TÉCNICO - INSPECTOR 1 (NO INCLUYE FACTOR DE PRESTACIONES)</t>
  </si>
  <si>
    <t>TARIFA MES - PERSONAL TÉCNICO - INSPECTOR 2 (NO INCLUYE FACTOR DE PRESTACIONES)</t>
  </si>
  <si>
    <t>TARIFA MES - PERSONAL DE OBRA - AYUDANTE (NO INCLUYE FACTOR DE PRESTACIONES)</t>
  </si>
  <si>
    <t>TARIFA MES - PROFESIONAL CATEGORÍA 1 (INCLUYE FACTOR DE PRESTACIONES)</t>
  </si>
  <si>
    <t>TARIFA MES - PROFESIONAL CATEGORÍA 2 (INCLUYE FACTOR DE PRESTACIONES)</t>
  </si>
  <si>
    <t>TARIFA MES - PROFESIONAL CATEGORÍA 3 (INCLUYE FACTOR DE PRESTACIONES)</t>
  </si>
  <si>
    <t>TARIFA MES - PROFESIONAL CATEGORÍA 4 (INCLUYE FACTOR DE PRESTACIONES)</t>
  </si>
  <si>
    <t>TARIFA MES - PROFESIONAL CATEGORÍA 5 (INCLUYE FACTOR DE PRESTACIONES)</t>
  </si>
  <si>
    <t>TARIFA MES - PROFESIONAL CATEGORÍA 6 (INCLUYE FACTOR DE PRESTACIONES)</t>
  </si>
  <si>
    <t>TARIFA MES - PROFESIONAL CATEGORÍA 7 (INCLUYE FACTOR DE PRESTACIONES)</t>
  </si>
  <si>
    <t>TARIFA MES - PROFESIONAL CATEGORÍA 8 (INCLUYE FACTOR DE PRESTACIONES)</t>
  </si>
  <si>
    <t>TARIFA MES - PERSONAL TÉCNICO - TECNÓLOGO EN ÁREAS DE INGENIERÍA (INCLUYE FACTOR DE PRESTACIONES)</t>
  </si>
  <si>
    <t>TARIFA MES - PERSONAL TÉCNICO - AUXILIAR DE INGENIERÍA (INCLUYE FACTOR DE PRESTACIONES)</t>
  </si>
  <si>
    <t>TARIFA MES - PERSONAL TÉCNICO - INSPECTOR 1 (INCLUYE FACTOR DE PRESTACIONES)</t>
  </si>
  <si>
    <t>TARIFA MES - PERSONAL TÉCNICO - INSPECTOR 2 (INCLUYE FACTOR DE PRESTACIONES)</t>
  </si>
  <si>
    <t>TARIFA MES - PERSONAL ADMINISTRATIVO - ADMINISTRADOR (INCLUYE FACTOR DE PRESTACIONES)</t>
  </si>
  <si>
    <t>TARIFA MES - EDICIÓN DE INFORME MENSUAL DE INTERVENTORÍA O CONSULTORÍA. Incluye 4 tapas plastificadas tamaño carta color blanco, con 6 tornillos, hojas de papel bond tamaño carta 75 gramos, 170 folios</t>
  </si>
  <si>
    <t>UN/MES</t>
  </si>
  <si>
    <t>TARIFA MES - GASTOS OFICINA (PAPELERIA, FOTOCOPIAS Y OTROS)</t>
  </si>
  <si>
    <t>GLB/MS</t>
  </si>
  <si>
    <t>TARIFA DIA - ALQUILER DE VEHICULO: CAMPERO, PICK-UP, CAMIONETA, CAMION O SIMILAR DE 1300cc A 2000cc DE CILINDRADA, MODELO 2014 A 2011. 75% DE LA TARIFA ESTABLECIDA. INCLUYE TODOS LOS COSTOS DE OPERACIÓN Y MANTENIMIENTO EXCEPTO EL SALARIO DEL CONDUCTOR.</t>
  </si>
  <si>
    <t>DIA</t>
  </si>
  <si>
    <t>TARIFA MES - ARRIENDO OFICINA INCL. ADMINISTRACIÓN, SERVICIOS PÚBLICOS, COMUNICACIONES</t>
  </si>
  <si>
    <t>M2/MES</t>
  </si>
  <si>
    <t xml:space="preserve">TARIFA MES - EQUIPO COMPLETO DE LABORATORIO - ESTUDIOS </t>
  </si>
  <si>
    <t>INSUMOS</t>
  </si>
  <si>
    <t>TARIFA GLOBAL - GASTOS OFICINA (PAPELERIA, FOTOCOPIAS Y OTROS)</t>
  </si>
  <si>
    <t>DIRECTOR/RESIDENTE DE INTERVENTORIA</t>
  </si>
  <si>
    <t>REALIZAR LA INTERVENTORIA TECNICA, ADMINISTRATIVA, LEGAL, FINANCIERA, SOCIAL, AMBIENTAL Y SISTEMA DE SEGURIDAD Y SALUD EN EL TRABAJO PARA EL CONTRATO DE OBRA QUE SE DERIVE DE LA LICITACION PUBLICA FDLPA-LP-032-2025, CUYO OBJETO ES: “Ejecutar a precios unitarios fijos y a monto agotable las obras de mantenimiento de las unidades operativas de atención a la primera infancia jardines infantiles, CDC José Antonio Galán y Centro Crecer, de la localidad de Puente Aranda en la ciudad de Bogotá D.C.”</t>
  </si>
  <si>
    <t>FDLPA-CMA-000-2025</t>
  </si>
  <si>
    <t>Noviembre de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</si>
</sst>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43" formatCode="_-* #,##0.00_-;\-* #,##0.00_-;_-* &quot;-&quot;??_-;_-@_-"/>
    <numFmt numFmtId="164" formatCode="_-&quot;$&quot;\ * #,##0_-;\-&quot;$&quot;\ * #,##0_-;_-&quot;$&quot;\ * &quot;-&quot;_-;_-@_-"/>
    <numFmt numFmtId="165" formatCode="_-&quot;$&quot;\ * #,##0.00_-;\-&quot;$&quot;\ * #,##0.00_-;_-&quot;$&quot;\ * &quot;-&quot;??_-;_-@_-"/>
    <numFmt numFmtId="166" formatCode="_-&quot;$&quot;\ * #,##0.00_-;\-&quot;$&quot;\ * #,##0.00_-;_-&quot;$&quot;\ * &quot;-&quot;_-;_-@_-"/>
    <numFmt numFmtId="167" formatCode="[$$-240A]#,##0.00;[Red]\([$$-240A]#,##0.00\)"/>
    <numFmt numFmtId="168" formatCode="#,##0.0000"/>
    <numFmt numFmtId="169" formatCode="_-&quot;$&quot;* #,##0.00_-;\-&quot;$&quot;* #,##0.00_-;_-&quot;$&quot;* &quot;-&quot;??_-;_-@_-"/>
    <numFmt numFmtId="170" formatCode="[$$-240A]\ #,##0.00"/>
    <numFmt numFmtId="171" formatCode="_(&quot;$&quot;\ * #,##0_);_(&quot;$&quot;\ * \(#,##0\);_(&quot;$&quot;\ * &quot;-&quot;??_);_(@_)"/>
    <numFmt numFmtId="172" formatCode="_(* #,##0_);_(* \(#,##0\);_(* &quot;-&quot;??_);_(@_)"/>
    <numFmt numFmtId="173" formatCode="_ &quot;$&quot;\ * #,##0.00_ ;_ &quot;$&quot;\ * \-#,##0.00_ ;_ &quot;$&quot;\ * &quot;-&quot;??_ ;_ @_ "/>
    <numFmt numFmtId="174" formatCode="_ &quot;$&quot;\ * #,##0_ ;_ &quot;$&quot;\ * \-#,##0_ ;_ &quot;$&quot;\ * &quot;-&quot;??_ ;_ @_ "/>
    <numFmt numFmtId="175" formatCode="[$$-240A]\ #,##0"/>
    <numFmt numFmtId="176" formatCode="_(&quot;$&quot;\ * #,##0.00_);_(&quot;$&quot;\ * \(#,##0.00\);_(&quot;$&quot;\ * &quot;-&quot;??_);_(@_)"/>
    <numFmt numFmtId="177" formatCode="_-[$$-240A]\ * #,##0.00_-;\-[$$-240A]\ * #,##0.00_-;_-[$$-240A]\ * &quot;-&quot;??_-;_-@_-"/>
  </numFmts>
  <fonts count="20" x14ac:knownFonts="1">
    <font>
      <sz val="10"/>
      <name val="Arial"/>
    </font>
    <font>
      <sz val="11"/>
      <color theme="1"/>
      <name val="Calibri"/>
      <family val="2"/>
      <scheme val="minor"/>
    </font>
    <font>
      <sz val="11"/>
      <color theme="1"/>
      <name val="Calibri"/>
      <family val="2"/>
      <scheme val="minor"/>
    </font>
    <font>
      <b/>
      <sz val="14"/>
      <name val="Arial"/>
      <family val="2"/>
    </font>
    <font>
      <b/>
      <sz val="16"/>
      <name val="Arial"/>
      <family val="2"/>
    </font>
    <font>
      <sz val="11"/>
      <name val="Arial"/>
      <family val="2"/>
    </font>
    <font>
      <b/>
      <sz val="11"/>
      <name val="Arial"/>
      <family val="2"/>
    </font>
    <font>
      <sz val="10"/>
      <name val="Arial"/>
      <family val="2"/>
    </font>
    <font>
      <b/>
      <sz val="10"/>
      <name val="Arial"/>
      <family val="2"/>
    </font>
    <font>
      <b/>
      <sz val="16"/>
      <color theme="1"/>
      <name val="Arial"/>
      <family val="2"/>
    </font>
    <font>
      <b/>
      <sz val="8"/>
      <name val="Arial"/>
      <family val="2"/>
    </font>
    <font>
      <sz val="8"/>
      <name val="Arial"/>
      <family val="2"/>
    </font>
    <font>
      <sz val="8"/>
      <color indexed="8"/>
      <name val="Arial"/>
      <family val="2"/>
    </font>
    <font>
      <sz val="8"/>
      <color indexed="9"/>
      <name val="Arial"/>
      <family val="2"/>
    </font>
    <font>
      <sz val="8"/>
      <color indexed="10"/>
      <name val="Arial"/>
      <family val="2"/>
    </font>
    <font>
      <b/>
      <sz val="8"/>
      <color indexed="8"/>
      <name val="Arial"/>
      <family val="2"/>
    </font>
    <font>
      <sz val="9"/>
      <color indexed="81"/>
      <name val="Tahoma"/>
      <family val="2"/>
    </font>
    <font>
      <b/>
      <sz val="9"/>
      <color indexed="81"/>
      <name val="Tahoma"/>
      <family val="2"/>
    </font>
    <font>
      <sz val="10"/>
      <name val="Arial"/>
    </font>
    <font>
      <sz val="11"/>
      <color rgb="FF000000"/>
      <name val="Calibri"/>
      <family val="2"/>
      <scheme val="minor"/>
    </font>
  </fonts>
  <fills count="16">
    <fill>
      <patternFill patternType="none"/>
    </fill>
    <fill>
      <patternFill patternType="gray125"/>
    </fill>
    <fill>
      <patternFill patternType="solid">
        <fgColor rgb="FFFFFF00"/>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6" tint="0.59999389629810485"/>
        <bgColor indexed="64"/>
      </patternFill>
    </fill>
    <fill>
      <patternFill patternType="solid">
        <fgColor rgb="FFFFC000"/>
        <bgColor indexed="64"/>
      </patternFill>
    </fill>
    <fill>
      <patternFill patternType="solid">
        <fgColor theme="9" tint="0.39997558519241921"/>
        <bgColor indexed="64"/>
      </patternFill>
    </fill>
    <fill>
      <patternFill patternType="solid">
        <fgColor theme="7"/>
        <bgColor indexed="64"/>
      </patternFill>
    </fill>
    <fill>
      <patternFill patternType="solid">
        <fgColor rgb="FFFF0000"/>
        <bgColor indexed="64"/>
      </patternFill>
    </fill>
    <fill>
      <patternFill patternType="solid">
        <fgColor indexed="22"/>
        <bgColor indexed="64"/>
      </patternFill>
    </fill>
    <fill>
      <patternFill patternType="solid">
        <fgColor indexed="42"/>
        <bgColor indexed="64"/>
      </patternFill>
    </fill>
    <fill>
      <patternFill patternType="solid">
        <fgColor indexed="11"/>
        <bgColor indexed="64"/>
      </patternFill>
    </fill>
    <fill>
      <patternFill patternType="solid">
        <fgColor indexed="55"/>
        <bgColor indexed="64"/>
      </patternFill>
    </fill>
    <fill>
      <patternFill patternType="solid">
        <fgColor indexed="31"/>
        <bgColor indexed="64"/>
      </patternFill>
    </fill>
    <fill>
      <patternFill patternType="solid">
        <fgColor theme="6" tint="0.79998168889431442"/>
        <bgColor indexed="64"/>
      </patternFill>
    </fill>
  </fills>
  <borders count="30">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bottom/>
      <diagonal/>
    </border>
    <border>
      <left style="medium">
        <color indexed="64"/>
      </left>
      <right/>
      <top/>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diagonal/>
    </border>
    <border>
      <left style="thin">
        <color indexed="64"/>
      </left>
      <right/>
      <top style="thin">
        <color indexed="64"/>
      </top>
      <bottom/>
      <diagonal/>
    </border>
    <border>
      <left style="hair">
        <color auto="1"/>
      </left>
      <right style="hair">
        <color auto="1"/>
      </right>
      <top style="hair">
        <color auto="1"/>
      </top>
      <bottom style="hair">
        <color auto="1"/>
      </bottom>
      <diagonal/>
    </border>
    <border>
      <left/>
      <right style="hair">
        <color indexed="64"/>
      </right>
      <top style="hair">
        <color indexed="64"/>
      </top>
      <bottom style="hair">
        <color indexed="64"/>
      </bottom>
      <diagonal/>
    </border>
  </borders>
  <cellStyleXfs count="14">
    <xf numFmtId="0" fontId="0" fillId="0" borderId="0"/>
    <xf numFmtId="164" fontId="7" fillId="0" borderId="0" applyFont="0" applyFill="0" applyBorder="0" applyAlignment="0" applyProtection="0"/>
    <xf numFmtId="9" fontId="7" fillId="0" borderId="0" applyFont="0" applyFill="0" applyBorder="0" applyAlignment="0" applyProtection="0"/>
    <xf numFmtId="0" fontId="7" fillId="0" borderId="0"/>
    <xf numFmtId="0" fontId="7" fillId="0" borderId="0"/>
    <xf numFmtId="169" fontId="7" fillId="0" borderId="0" applyFont="0" applyFill="0" applyBorder="0" applyAlignment="0" applyProtection="0"/>
    <xf numFmtId="169" fontId="7" fillId="0" borderId="0" applyFont="0" applyFill="0" applyBorder="0" applyAlignment="0" applyProtection="0"/>
    <xf numFmtId="0" fontId="7" fillId="0" borderId="0"/>
    <xf numFmtId="43" fontId="7" fillId="0" borderId="0" applyFont="0" applyFill="0" applyBorder="0" applyAlignment="0" applyProtection="0"/>
    <xf numFmtId="173" fontId="7" fillId="0" borderId="0" applyFont="0" applyFill="0" applyBorder="0" applyAlignment="0" applyProtection="0"/>
    <xf numFmtId="9" fontId="7" fillId="0" borderId="0" applyFont="0" applyFill="0" applyBorder="0" applyAlignment="0" applyProtection="0"/>
    <xf numFmtId="0" fontId="2" fillId="0" borderId="0"/>
    <xf numFmtId="165" fontId="18" fillId="0" borderId="0" applyFont="0" applyFill="0" applyBorder="0" applyAlignment="0" applyProtection="0"/>
    <xf numFmtId="176" fontId="1" fillId="0" borderId="0" applyFont="0" applyFill="0" applyBorder="0" applyAlignment="0" applyProtection="0"/>
  </cellStyleXfs>
  <cellXfs count="173">
    <xf numFmtId="0" fontId="0" fillId="0" borderId="0" xfId="0"/>
    <xf numFmtId="0" fontId="5" fillId="0" borderId="0" xfId="0" applyFont="1" applyAlignment="1">
      <alignment vertical="center" wrapText="1"/>
    </xf>
    <xf numFmtId="0" fontId="5" fillId="0" borderId="0" xfId="0" applyFont="1" applyAlignment="1">
      <alignment horizontal="center" vertical="center" wrapText="1"/>
    </xf>
    <xf numFmtId="0" fontId="6" fillId="0" borderId="7" xfId="0" applyFont="1" applyBorder="1" applyAlignment="1">
      <alignment horizontal="center" vertical="center" wrapText="1"/>
    </xf>
    <xf numFmtId="0" fontId="5" fillId="0" borderId="10" xfId="0" applyFont="1" applyBorder="1" applyAlignment="1">
      <alignment vertical="center" wrapText="1"/>
    </xf>
    <xf numFmtId="0" fontId="5" fillId="0" borderId="11" xfId="0" applyFont="1" applyBorder="1" applyAlignment="1">
      <alignment wrapText="1"/>
    </xf>
    <xf numFmtId="0" fontId="5" fillId="0" borderId="0" xfId="0" applyFont="1" applyAlignment="1">
      <alignment horizontal="left" vertical="center" wrapText="1"/>
    </xf>
    <xf numFmtId="0" fontId="5" fillId="0" borderId="10" xfId="0" applyFont="1" applyBorder="1" applyAlignment="1">
      <alignment horizontal="center" vertical="center" wrapText="1"/>
    </xf>
    <xf numFmtId="0" fontId="6" fillId="0" borderId="5" xfId="0" applyFont="1" applyBorder="1" applyAlignment="1">
      <alignment horizontal="center" vertical="center" wrapText="1"/>
    </xf>
    <xf numFmtId="0" fontId="6" fillId="0" borderId="5" xfId="0" applyFont="1" applyBorder="1" applyAlignment="1">
      <alignment vertical="center" wrapText="1"/>
    </xf>
    <xf numFmtId="0" fontId="5" fillId="0" borderId="4" xfId="0" applyFont="1" applyBorder="1" applyAlignment="1">
      <alignment horizontal="center" wrapText="1"/>
    </xf>
    <xf numFmtId="0" fontId="5" fillId="0" borderId="5" xfId="0" applyFont="1" applyBorder="1" applyAlignment="1">
      <alignment horizontal="left" vertical="center" wrapText="1"/>
    </xf>
    <xf numFmtId="0" fontId="5" fillId="0" borderId="5" xfId="0" applyFont="1" applyBorder="1" applyAlignment="1">
      <alignment horizontal="center" vertical="center" wrapText="1"/>
    </xf>
    <xf numFmtId="164" fontId="5" fillId="0" borderId="5" xfId="1" applyFont="1" applyBorder="1" applyAlignment="1">
      <alignment horizontal="center" vertical="center" wrapText="1"/>
    </xf>
    <xf numFmtId="9" fontId="5" fillId="0" borderId="5" xfId="2" applyFont="1" applyBorder="1" applyAlignment="1">
      <alignment horizontal="center" vertical="center" wrapText="1"/>
    </xf>
    <xf numFmtId="166" fontId="5" fillId="0" borderId="7" xfId="1" applyNumberFormat="1" applyFont="1" applyBorder="1" applyAlignment="1">
      <alignment horizontal="center" vertical="center" wrapText="1"/>
    </xf>
    <xf numFmtId="0" fontId="5" fillId="0" borderId="4" xfId="0" applyFont="1" applyBorder="1" applyAlignment="1">
      <alignment horizontal="center" vertical="center" wrapText="1"/>
    </xf>
    <xf numFmtId="2" fontId="5" fillId="0" borderId="5" xfId="2" applyNumberFormat="1" applyFont="1" applyBorder="1" applyAlignment="1">
      <alignment horizontal="center" vertical="center" wrapText="1"/>
    </xf>
    <xf numFmtId="0" fontId="3" fillId="0" borderId="11" xfId="0" applyFont="1" applyBorder="1" applyAlignment="1">
      <alignment wrapText="1"/>
    </xf>
    <xf numFmtId="0" fontId="3" fillId="0" borderId="0" xfId="0" applyFont="1" applyAlignment="1">
      <alignment horizontal="left" vertical="center" wrapText="1"/>
    </xf>
    <xf numFmtId="0" fontId="3" fillId="0" borderId="0" xfId="0" applyFont="1" applyAlignment="1">
      <alignment horizontal="center" vertical="center" wrapText="1"/>
    </xf>
    <xf numFmtId="166" fontId="3" fillId="0" borderId="0" xfId="0" applyNumberFormat="1" applyFont="1" applyAlignment="1">
      <alignment horizontal="center" vertical="center" wrapText="1"/>
    </xf>
    <xf numFmtId="166" fontId="3" fillId="0" borderId="10" xfId="0" applyNumberFormat="1" applyFont="1" applyBorder="1" applyAlignment="1">
      <alignment horizontal="center" vertical="center" wrapText="1"/>
    </xf>
    <xf numFmtId="9" fontId="3" fillId="0" borderId="5" xfId="0" applyNumberFormat="1" applyFont="1" applyBorder="1" applyAlignment="1">
      <alignment wrapText="1"/>
    </xf>
    <xf numFmtId="0" fontId="5" fillId="0" borderId="0" xfId="0" applyFont="1" applyAlignment="1">
      <alignment wrapText="1"/>
    </xf>
    <xf numFmtId="0" fontId="6" fillId="4" borderId="12" xfId="0" applyFont="1" applyFill="1" applyBorder="1" applyAlignment="1">
      <alignment horizontal="left"/>
    </xf>
    <xf numFmtId="0" fontId="5" fillId="4" borderId="13" xfId="0" applyFont="1" applyFill="1" applyBorder="1" applyAlignment="1">
      <alignment horizontal="left" vertical="center" wrapText="1"/>
    </xf>
    <xf numFmtId="0" fontId="5" fillId="4" borderId="13" xfId="0" applyFont="1" applyFill="1" applyBorder="1" applyAlignment="1">
      <alignment horizontal="center" vertical="center" wrapText="1"/>
    </xf>
    <xf numFmtId="0" fontId="5" fillId="4" borderId="14" xfId="0" applyFont="1" applyFill="1" applyBorder="1" applyAlignment="1">
      <alignment horizontal="center" vertical="center" wrapText="1"/>
    </xf>
    <xf numFmtId="0" fontId="6" fillId="4" borderId="11" xfId="0" applyFont="1" applyFill="1" applyBorder="1" applyAlignment="1">
      <alignment horizontal="left"/>
    </xf>
    <xf numFmtId="0" fontId="5" fillId="4" borderId="0" xfId="0" applyFont="1" applyFill="1" applyAlignment="1">
      <alignment horizontal="left" vertical="center" wrapText="1"/>
    </xf>
    <xf numFmtId="0" fontId="5" fillId="4" borderId="0" xfId="0" applyFont="1" applyFill="1" applyAlignment="1">
      <alignment horizontal="center" vertical="center" wrapText="1"/>
    </xf>
    <xf numFmtId="0" fontId="5" fillId="4" borderId="10" xfId="0" applyFont="1" applyFill="1" applyBorder="1" applyAlignment="1">
      <alignment horizontal="center" vertical="center" wrapText="1"/>
    </xf>
    <xf numFmtId="0" fontId="6" fillId="5" borderId="17" xfId="0" applyFont="1" applyFill="1" applyBorder="1" applyAlignment="1">
      <alignment horizontal="left"/>
    </xf>
    <xf numFmtId="0" fontId="5" fillId="5" borderId="18" xfId="0" applyFont="1" applyFill="1" applyBorder="1" applyAlignment="1">
      <alignment horizontal="left" vertical="center" wrapText="1"/>
    </xf>
    <xf numFmtId="0" fontId="5" fillId="5" borderId="18" xfId="0" applyFont="1" applyFill="1" applyBorder="1" applyAlignment="1">
      <alignment horizontal="center" vertical="center" wrapText="1"/>
    </xf>
    <xf numFmtId="0" fontId="5" fillId="5" borderId="19" xfId="0" applyFont="1" applyFill="1" applyBorder="1" applyAlignment="1">
      <alignment horizontal="center" vertical="center" wrapText="1"/>
    </xf>
    <xf numFmtId="0" fontId="6" fillId="5" borderId="20" xfId="0" applyFont="1" applyFill="1" applyBorder="1" applyAlignment="1">
      <alignment horizontal="left"/>
    </xf>
    <xf numFmtId="0" fontId="5" fillId="5" borderId="21" xfId="0" applyFont="1" applyFill="1" applyBorder="1" applyAlignment="1">
      <alignment horizontal="left" vertical="center" wrapText="1"/>
    </xf>
    <xf numFmtId="0" fontId="5" fillId="5" borderId="21" xfId="0" applyFont="1" applyFill="1" applyBorder="1" applyAlignment="1">
      <alignment horizontal="center" vertical="center" wrapText="1"/>
    </xf>
    <xf numFmtId="0" fontId="5" fillId="5" borderId="22" xfId="0" applyFont="1" applyFill="1" applyBorder="1" applyAlignment="1">
      <alignment horizontal="center" vertical="center" wrapText="1"/>
    </xf>
    <xf numFmtId="166" fontId="6" fillId="6" borderId="7" xfId="1" applyNumberFormat="1" applyFont="1" applyFill="1" applyBorder="1" applyAlignment="1">
      <alignment horizontal="center" vertical="center" wrapText="1"/>
    </xf>
    <xf numFmtId="166" fontId="6" fillId="8" borderId="7" xfId="1" applyNumberFormat="1" applyFont="1" applyFill="1" applyBorder="1" applyAlignment="1">
      <alignment horizontal="center" vertical="center" wrapText="1"/>
    </xf>
    <xf numFmtId="0" fontId="10" fillId="10" borderId="5" xfId="4" applyFont="1" applyFill="1" applyBorder="1" applyAlignment="1">
      <alignment horizontal="center" vertical="center" wrapText="1"/>
    </xf>
    <xf numFmtId="0" fontId="10" fillId="10" borderId="8" xfId="4" applyFont="1" applyFill="1" applyBorder="1" applyAlignment="1">
      <alignment horizontal="center" vertical="center" wrapText="1"/>
    </xf>
    <xf numFmtId="0" fontId="10" fillId="0" borderId="26" xfId="4" applyFont="1" applyBorder="1" applyAlignment="1">
      <alignment horizontal="center" vertical="center" wrapText="1"/>
    </xf>
    <xf numFmtId="0" fontId="11" fillId="0" borderId="0" xfId="4" applyFont="1"/>
    <xf numFmtId="0" fontId="12" fillId="0" borderId="5" xfId="3" applyFont="1" applyBorder="1" applyAlignment="1">
      <alignment horizontal="center" vertical="center"/>
    </xf>
    <xf numFmtId="0" fontId="11" fillId="0" borderId="5" xfId="4" applyFont="1" applyBorder="1" applyAlignment="1">
      <alignment horizontal="justify" vertical="center" wrapText="1"/>
    </xf>
    <xf numFmtId="0" fontId="11" fillId="0" borderId="5" xfId="3" applyFont="1" applyBorder="1" applyAlignment="1">
      <alignment horizontal="center" vertical="center" wrapText="1"/>
    </xf>
    <xf numFmtId="167" fontId="12" fillId="11" borderId="5" xfId="4" applyNumberFormat="1" applyFont="1" applyFill="1" applyBorder="1" applyAlignment="1">
      <alignment horizontal="right" vertical="center"/>
    </xf>
    <xf numFmtId="168" fontId="11" fillId="0" borderId="5" xfId="4" applyNumberFormat="1" applyFont="1" applyBorder="1" applyAlignment="1">
      <alignment horizontal="center" vertical="center"/>
    </xf>
    <xf numFmtId="168" fontId="11" fillId="0" borderId="8" xfId="4" applyNumberFormat="1" applyFont="1" applyBorder="1" applyAlignment="1">
      <alignment horizontal="center" vertical="center"/>
    </xf>
    <xf numFmtId="168" fontId="11" fillId="0" borderId="26" xfId="4" applyNumberFormat="1" applyFont="1" applyBorder="1" applyAlignment="1">
      <alignment horizontal="center" vertical="center"/>
    </xf>
    <xf numFmtId="168" fontId="11" fillId="0" borderId="0" xfId="4" applyNumberFormat="1" applyFont="1" applyAlignment="1">
      <alignment horizontal="center" vertical="center"/>
    </xf>
    <xf numFmtId="0" fontId="10" fillId="10" borderId="5" xfId="4" applyFont="1" applyFill="1" applyBorder="1" applyAlignment="1">
      <alignment horizontal="center" vertical="center"/>
    </xf>
    <xf numFmtId="0" fontId="11" fillId="0" borderId="5" xfId="4" applyFont="1" applyBorder="1" applyAlignment="1">
      <alignment horizontal="center" vertical="center"/>
    </xf>
    <xf numFmtId="168" fontId="13" fillId="0" borderId="0" xfId="4" applyNumberFormat="1" applyFont="1" applyAlignment="1">
      <alignment horizontal="center" vertical="center"/>
    </xf>
    <xf numFmtId="168" fontId="14" fillId="0" borderId="5" xfId="4" applyNumberFormat="1" applyFont="1" applyBorder="1" applyAlignment="1">
      <alignment horizontal="center" vertical="center"/>
    </xf>
    <xf numFmtId="0" fontId="14" fillId="0" borderId="5" xfId="3" applyFont="1" applyBorder="1" applyAlignment="1">
      <alignment horizontal="center" vertical="center"/>
    </xf>
    <xf numFmtId="168" fontId="11" fillId="0" borderId="0" xfId="4" applyNumberFormat="1" applyFont="1"/>
    <xf numFmtId="0" fontId="11" fillId="0" borderId="5" xfId="4" applyFont="1" applyBorder="1"/>
    <xf numFmtId="0" fontId="11" fillId="0" borderId="0" xfId="4" applyFont="1" applyAlignment="1">
      <alignment horizontal="center"/>
    </xf>
    <xf numFmtId="0" fontId="11" fillId="0" borderId="5" xfId="4" applyFont="1" applyBorder="1" applyAlignment="1">
      <alignment vertical="center" wrapText="1"/>
    </xf>
    <xf numFmtId="167" fontId="11" fillId="11" borderId="5" xfId="4" applyNumberFormat="1" applyFont="1" applyFill="1" applyBorder="1" applyAlignment="1">
      <alignment horizontal="right" vertical="center"/>
    </xf>
    <xf numFmtId="169" fontId="11" fillId="0" borderId="0" xfId="5" applyFont="1"/>
    <xf numFmtId="169" fontId="0" fillId="0" borderId="0" xfId="5" applyFont="1"/>
    <xf numFmtId="0" fontId="11" fillId="12" borderId="5" xfId="3" applyFont="1" applyFill="1" applyBorder="1" applyAlignment="1">
      <alignment horizontal="center" vertical="center" wrapText="1"/>
    </xf>
    <xf numFmtId="0" fontId="12" fillId="0" borderId="5" xfId="3" applyFont="1" applyBorder="1" applyAlignment="1">
      <alignment horizontal="center" vertical="center" wrapText="1"/>
    </xf>
    <xf numFmtId="0" fontId="12" fillId="0" borderId="0" xfId="3" applyFont="1"/>
    <xf numFmtId="0" fontId="15" fillId="0" borderId="5" xfId="3" applyFont="1" applyBorder="1" applyAlignment="1">
      <alignment vertical="center"/>
    </xf>
    <xf numFmtId="169" fontId="10" fillId="0" borderId="5" xfId="6" applyFont="1" applyBorder="1" applyAlignment="1">
      <alignment vertical="center"/>
    </xf>
    <xf numFmtId="0" fontId="12" fillId="0" borderId="0" xfId="3" applyFont="1" applyAlignment="1">
      <alignment vertical="center"/>
    </xf>
    <xf numFmtId="0" fontId="12" fillId="0" borderId="5" xfId="3" applyFont="1" applyBorder="1" applyAlignment="1">
      <alignment horizontal="right" vertical="center" wrapText="1"/>
    </xf>
    <xf numFmtId="3" fontId="12" fillId="0" borderId="5" xfId="3" applyNumberFormat="1" applyFont="1" applyBorder="1" applyAlignment="1">
      <alignment horizontal="right" vertical="center" wrapText="1"/>
    </xf>
    <xf numFmtId="10" fontId="11" fillId="0" borderId="5" xfId="3" applyNumberFormat="1" applyFont="1" applyBorder="1" applyAlignment="1">
      <alignment horizontal="center" vertical="center" wrapText="1"/>
    </xf>
    <xf numFmtId="170" fontId="11" fillId="0" borderId="5" xfId="7" applyNumberFormat="1" applyFont="1" applyBorder="1" applyAlignment="1">
      <alignment horizontal="center" vertical="center" wrapText="1"/>
    </xf>
    <xf numFmtId="171" fontId="10" fillId="0" borderId="0" xfId="6" applyNumberFormat="1" applyFont="1" applyAlignment="1">
      <alignment vertical="center"/>
    </xf>
    <xf numFmtId="172" fontId="8" fillId="0" borderId="0" xfId="8" applyNumberFormat="1" applyFont="1" applyAlignment="1">
      <alignment vertical="center"/>
    </xf>
    <xf numFmtId="174" fontId="12" fillId="0" borderId="0" xfId="9" applyNumberFormat="1" applyFont="1" applyAlignment="1">
      <alignment vertical="center"/>
    </xf>
    <xf numFmtId="0" fontId="10" fillId="10" borderId="5" xfId="3" applyFont="1" applyFill="1" applyBorder="1" applyAlignment="1">
      <alignment horizontal="center" vertical="center" wrapText="1"/>
    </xf>
    <xf numFmtId="0" fontId="11" fillId="0" borderId="0" xfId="4" applyFont="1" applyAlignment="1">
      <alignment vertical="center"/>
    </xf>
    <xf numFmtId="4" fontId="11" fillId="0" borderId="5" xfId="3" applyNumberFormat="1" applyFont="1" applyBorder="1" applyAlignment="1">
      <alignment horizontal="center" vertical="center" wrapText="1"/>
    </xf>
    <xf numFmtId="171" fontId="11" fillId="0" borderId="5" xfId="6" applyNumberFormat="1" applyFont="1" applyBorder="1"/>
    <xf numFmtId="0" fontId="10" fillId="10" borderId="18" xfId="3" applyFont="1" applyFill="1" applyBorder="1" applyAlignment="1">
      <alignment horizontal="center" vertical="center"/>
    </xf>
    <xf numFmtId="0" fontId="10" fillId="10" borderId="8" xfId="3" applyFont="1" applyFill="1" applyBorder="1" applyAlignment="1">
      <alignment horizontal="center" vertical="center"/>
    </xf>
    <xf numFmtId="0" fontId="15" fillId="10" borderId="8" xfId="3" applyFont="1" applyFill="1" applyBorder="1" applyAlignment="1">
      <alignment horizontal="center" vertical="center"/>
    </xf>
    <xf numFmtId="0" fontId="10" fillId="10" borderId="9" xfId="3" applyFont="1" applyFill="1" applyBorder="1" applyAlignment="1">
      <alignment horizontal="center" vertical="center"/>
    </xf>
    <xf numFmtId="0" fontId="15" fillId="10" borderId="5" xfId="3" applyFont="1" applyFill="1" applyBorder="1" applyAlignment="1">
      <alignment horizontal="center" vertical="center"/>
    </xf>
    <xf numFmtId="0" fontId="15" fillId="10" borderId="9" xfId="3" applyFont="1" applyFill="1" applyBorder="1" applyAlignment="1">
      <alignment horizontal="center" vertical="center"/>
    </xf>
    <xf numFmtId="0" fontId="15" fillId="10" borderId="5" xfId="3" applyFont="1" applyFill="1" applyBorder="1" applyAlignment="1">
      <alignment horizontal="center" vertical="center" wrapText="1"/>
    </xf>
    <xf numFmtId="0" fontId="10" fillId="10" borderId="5" xfId="4" applyFont="1" applyFill="1" applyBorder="1" applyAlignment="1">
      <alignment horizontal="center"/>
    </xf>
    <xf numFmtId="0" fontId="11" fillId="10" borderId="5" xfId="4" applyFont="1" applyFill="1" applyBorder="1" applyAlignment="1">
      <alignment horizontal="center" wrapText="1"/>
    </xf>
    <xf numFmtId="0" fontId="11" fillId="10" borderId="5" xfId="4" applyFont="1" applyFill="1" applyBorder="1" applyAlignment="1">
      <alignment horizontal="center"/>
    </xf>
    <xf numFmtId="0" fontId="11" fillId="0" borderId="5" xfId="4" applyFont="1" applyBorder="1" applyAlignment="1">
      <alignment horizontal="center"/>
    </xf>
    <xf numFmtId="169" fontId="11" fillId="0" borderId="5" xfId="6" applyFont="1" applyBorder="1" applyAlignment="1">
      <alignment horizontal="center"/>
    </xf>
    <xf numFmtId="9" fontId="11" fillId="0" borderId="5" xfId="10" applyFont="1" applyBorder="1" applyAlignment="1">
      <alignment horizontal="center"/>
    </xf>
    <xf numFmtId="0" fontId="12" fillId="0" borderId="5" xfId="11" applyFont="1" applyBorder="1" applyAlignment="1">
      <alignment horizontal="center"/>
    </xf>
    <xf numFmtId="175" fontId="8" fillId="0" borderId="5" xfId="3" applyNumberFormat="1" applyFont="1" applyBorder="1" applyAlignment="1">
      <alignment horizontal="center" vertical="center"/>
    </xf>
    <xf numFmtId="0" fontId="8" fillId="13" borderId="5" xfId="3" applyFont="1" applyFill="1" applyBorder="1" applyAlignment="1">
      <alignment horizontal="center"/>
    </xf>
    <xf numFmtId="3" fontId="7" fillId="14" borderId="5" xfId="3" applyNumberFormat="1" applyFill="1" applyBorder="1"/>
    <xf numFmtId="0" fontId="7" fillId="14" borderId="5" xfId="3" applyFill="1" applyBorder="1" applyAlignment="1">
      <alignment horizontal="center"/>
    </xf>
    <xf numFmtId="175" fontId="7" fillId="0" borderId="5" xfId="3" applyNumberFormat="1" applyBorder="1"/>
    <xf numFmtId="0" fontId="7" fillId="0" borderId="5" xfId="3" applyBorder="1"/>
    <xf numFmtId="0" fontId="8" fillId="0" borderId="5" xfId="3" applyFont="1" applyBorder="1" applyAlignment="1">
      <alignment horizontal="center"/>
    </xf>
    <xf numFmtId="2" fontId="8" fillId="0" borderId="5" xfId="3" applyNumberFormat="1" applyFont="1" applyBorder="1" applyAlignment="1">
      <alignment horizontal="center"/>
    </xf>
    <xf numFmtId="0" fontId="10" fillId="0" borderId="5" xfId="4" applyFont="1" applyBorder="1" applyAlignment="1">
      <alignment horizontal="center"/>
    </xf>
    <xf numFmtId="0" fontId="7" fillId="0" borderId="5" xfId="3" applyBorder="1" applyAlignment="1">
      <alignment horizontal="center"/>
    </xf>
    <xf numFmtId="10" fontId="11" fillId="0" borderId="5" xfId="2" applyNumberFormat="1" applyFont="1" applyBorder="1" applyAlignment="1">
      <alignment horizontal="center" vertical="center"/>
    </xf>
    <xf numFmtId="2" fontId="10" fillId="2" borderId="5" xfId="2" applyNumberFormat="1" applyFont="1" applyFill="1" applyBorder="1" applyAlignment="1">
      <alignment horizontal="center" vertical="center"/>
    </xf>
    <xf numFmtId="0" fontId="11" fillId="0" borderId="0" xfId="4" applyFont="1" applyAlignment="1">
      <alignment vertical="center" wrapText="1"/>
    </xf>
    <xf numFmtId="165" fontId="5" fillId="0" borderId="0" xfId="12" applyFont="1" applyAlignment="1">
      <alignment vertical="center" wrapText="1"/>
    </xf>
    <xf numFmtId="2" fontId="5" fillId="0" borderId="5" xfId="0" applyNumberFormat="1" applyFont="1" applyBorder="1" applyAlignment="1">
      <alignment horizontal="center" vertical="center" wrapText="1"/>
    </xf>
    <xf numFmtId="3" fontId="4" fillId="0" borderId="0" xfId="0" applyNumberFormat="1" applyFont="1"/>
    <xf numFmtId="0" fontId="0" fillId="0" borderId="0" xfId="0" applyAlignment="1">
      <alignment horizontal="left" vertical="top"/>
    </xf>
    <xf numFmtId="0" fontId="19" fillId="15" borderId="28" xfId="0" applyFont="1" applyFill="1" applyBorder="1" applyAlignment="1">
      <alignment horizontal="center" vertical="center"/>
    </xf>
    <xf numFmtId="0" fontId="19" fillId="15" borderId="29" xfId="0" applyFont="1" applyFill="1" applyBorder="1" applyAlignment="1">
      <alignment horizontal="left" vertical="center"/>
    </xf>
    <xf numFmtId="171" fontId="19" fillId="15" borderId="28" xfId="12" applyNumberFormat="1" applyFont="1" applyFill="1" applyBorder="1" applyAlignment="1">
      <alignment horizontal="right" vertical="center"/>
    </xf>
    <xf numFmtId="171" fontId="19" fillId="15" borderId="28" xfId="13" applyNumberFormat="1" applyFont="1" applyFill="1" applyBorder="1" applyAlignment="1">
      <alignment horizontal="right" vertical="center"/>
    </xf>
    <xf numFmtId="177" fontId="5" fillId="0" borderId="0" xfId="0" applyNumberFormat="1" applyFont="1" applyAlignment="1">
      <alignment vertical="center" wrapText="1"/>
    </xf>
    <xf numFmtId="0" fontId="19" fillId="0" borderId="28" xfId="0" applyFont="1" applyBorder="1" applyAlignment="1">
      <alignment horizontal="center" vertical="center"/>
    </xf>
    <xf numFmtId="0" fontId="19" fillId="0" borderId="29" xfId="0" applyFont="1" applyBorder="1" applyAlignment="1">
      <alignment horizontal="left" vertical="center"/>
    </xf>
    <xf numFmtId="171" fontId="19" fillId="0" borderId="28" xfId="12" applyNumberFormat="1" applyFont="1" applyFill="1" applyBorder="1" applyAlignment="1">
      <alignment horizontal="right" vertical="center"/>
    </xf>
    <xf numFmtId="2" fontId="0" fillId="0" borderId="0" xfId="2" applyNumberFormat="1" applyFont="1" applyFill="1" applyAlignment="1">
      <alignment horizontal="left" vertical="top"/>
    </xf>
    <xf numFmtId="2" fontId="0" fillId="0" borderId="0" xfId="0" applyNumberFormat="1" applyAlignment="1">
      <alignment horizontal="left" vertical="top"/>
    </xf>
    <xf numFmtId="0" fontId="4" fillId="7" borderId="23" xfId="0" applyFont="1" applyFill="1" applyBorder="1" applyAlignment="1">
      <alignment horizontal="right" wrapText="1"/>
    </xf>
    <xf numFmtId="0" fontId="4" fillId="7" borderId="24" xfId="0" applyFont="1" applyFill="1" applyBorder="1" applyAlignment="1">
      <alignment horizontal="right" wrapText="1"/>
    </xf>
    <xf numFmtId="165" fontId="4" fillId="9" borderId="24" xfId="0" applyNumberFormat="1" applyFont="1" applyFill="1" applyBorder="1" applyAlignment="1">
      <alignment horizontal="center" vertical="center" wrapText="1"/>
    </xf>
    <xf numFmtId="0" fontId="4" fillId="9" borderId="25" xfId="0" applyFont="1" applyFill="1" applyBorder="1" applyAlignment="1">
      <alignment horizontal="center" vertical="center" wrapText="1"/>
    </xf>
    <xf numFmtId="0" fontId="6" fillId="0" borderId="17" xfId="0" applyFont="1" applyBorder="1" applyAlignment="1">
      <alignment horizontal="right"/>
    </xf>
    <xf numFmtId="0" fontId="6" fillId="0" borderId="18" xfId="0" applyFont="1" applyBorder="1" applyAlignment="1">
      <alignment horizontal="right"/>
    </xf>
    <xf numFmtId="0" fontId="6" fillId="0" borderId="9" xfId="0" applyFont="1" applyBorder="1" applyAlignment="1">
      <alignment horizontal="right"/>
    </xf>
    <xf numFmtId="0" fontId="6" fillId="0" borderId="5" xfId="0" applyFont="1" applyBorder="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6" fillId="0" borderId="18" xfId="0" applyFont="1" applyBorder="1" applyAlignment="1">
      <alignment horizontal="center" vertical="center" wrapText="1"/>
    </xf>
    <xf numFmtId="0" fontId="6" fillId="0" borderId="4" xfId="0" applyFont="1" applyBorder="1" applyAlignment="1">
      <alignment horizontal="center" wrapText="1"/>
    </xf>
    <xf numFmtId="0" fontId="3" fillId="7" borderId="4" xfId="0" applyFont="1" applyFill="1" applyBorder="1" applyAlignment="1">
      <alignment horizontal="right" wrapText="1"/>
    </xf>
    <xf numFmtId="0" fontId="3" fillId="7" borderId="5" xfId="0" applyFont="1" applyFill="1" applyBorder="1" applyAlignment="1">
      <alignment horizontal="right" wrapText="1"/>
    </xf>
    <xf numFmtId="166" fontId="3" fillId="6" borderId="5" xfId="0" applyNumberFormat="1" applyFont="1" applyFill="1" applyBorder="1" applyAlignment="1">
      <alignment horizontal="center" vertical="center" wrapText="1"/>
    </xf>
    <xf numFmtId="166" fontId="3" fillId="6" borderId="7" xfId="0" applyNumberFormat="1" applyFont="1" applyFill="1" applyBorder="1" applyAlignment="1">
      <alignment horizontal="center" vertical="center" wrapText="1"/>
    </xf>
    <xf numFmtId="166" fontId="3" fillId="0" borderId="5" xfId="1" applyNumberFormat="1" applyFont="1" applyBorder="1" applyAlignment="1">
      <alignment horizontal="center" vertical="center" wrapText="1"/>
    </xf>
    <xf numFmtId="166" fontId="3" fillId="0" borderId="7" xfId="1" applyNumberFormat="1" applyFont="1" applyBorder="1" applyAlignment="1">
      <alignment horizontal="center" vertical="center" wrapText="1"/>
    </xf>
    <xf numFmtId="0" fontId="6" fillId="0" borderId="6" xfId="0" applyFont="1" applyBorder="1" applyAlignment="1">
      <alignment horizontal="center" vertical="center" wrapText="1"/>
    </xf>
    <xf numFmtId="0" fontId="6" fillId="0" borderId="15" xfId="0" applyFont="1" applyBorder="1" applyAlignment="1">
      <alignment horizontal="center" vertical="center" wrapText="1"/>
    </xf>
    <xf numFmtId="0" fontId="6" fillId="0" borderId="16" xfId="0" applyFont="1" applyBorder="1" applyAlignment="1">
      <alignment horizontal="center" vertical="center" wrapText="1"/>
    </xf>
    <xf numFmtId="0" fontId="6" fillId="0" borderId="27" xfId="0" applyFont="1" applyBorder="1" applyAlignment="1">
      <alignment horizontal="center" vertical="center" wrapText="1"/>
    </xf>
    <xf numFmtId="0" fontId="6" fillId="0" borderId="13" xfId="0" applyFont="1" applyBorder="1" applyAlignment="1">
      <alignment horizontal="center" vertical="center" wrapText="1"/>
    </xf>
    <xf numFmtId="0" fontId="5" fillId="0" borderId="5" xfId="0" applyFont="1" applyBorder="1" applyAlignment="1">
      <alignment horizontal="left" vertical="center" wrapText="1"/>
    </xf>
    <xf numFmtId="0" fontId="9" fillId="3" borderId="1" xfId="0" applyFont="1" applyFill="1" applyBorder="1" applyAlignment="1">
      <alignment horizontal="center" vertical="center" wrapText="1"/>
    </xf>
    <xf numFmtId="0" fontId="9" fillId="3" borderId="2" xfId="0" applyFont="1" applyFill="1" applyBorder="1" applyAlignment="1">
      <alignment horizontal="center" vertical="center" wrapText="1"/>
    </xf>
    <xf numFmtId="0" fontId="9" fillId="3" borderId="3" xfId="0" applyFont="1" applyFill="1" applyBorder="1" applyAlignment="1">
      <alignment horizontal="center" vertical="center" wrapText="1"/>
    </xf>
    <xf numFmtId="0" fontId="4" fillId="0" borderId="17" xfId="0" applyFont="1" applyBorder="1" applyAlignment="1">
      <alignment horizontal="center" vertical="center" wrapText="1"/>
    </xf>
    <xf numFmtId="0" fontId="4" fillId="0" borderId="9" xfId="0" applyFont="1" applyBorder="1" applyAlignment="1">
      <alignment horizontal="center" vertical="center" wrapText="1"/>
    </xf>
    <xf numFmtId="0" fontId="4" fillId="0" borderId="5" xfId="0" applyFont="1" applyBorder="1" applyAlignment="1">
      <alignment horizontal="justify" vertical="center" wrapText="1"/>
    </xf>
    <xf numFmtId="0" fontId="5" fillId="0" borderId="5" xfId="0" applyFont="1" applyBorder="1" applyAlignment="1">
      <alignment horizontal="center" vertical="center" wrapText="1"/>
    </xf>
    <xf numFmtId="0" fontId="5" fillId="0" borderId="7" xfId="0" applyFont="1" applyBorder="1" applyAlignment="1">
      <alignment horizontal="center" vertical="center" wrapText="1"/>
    </xf>
    <xf numFmtId="0" fontId="3" fillId="0" borderId="4" xfId="0" applyFont="1" applyBorder="1" applyAlignment="1">
      <alignment horizontal="right" wrapText="1"/>
    </xf>
    <xf numFmtId="0" fontId="3" fillId="0" borderId="5" xfId="0" applyFont="1" applyBorder="1" applyAlignment="1">
      <alignment horizontal="right" wrapText="1"/>
    </xf>
    <xf numFmtId="165" fontId="6" fillId="0" borderId="5" xfId="0" applyNumberFormat="1" applyFont="1" applyBorder="1" applyAlignment="1">
      <alignment horizontal="center" vertical="center" wrapText="1"/>
    </xf>
    <xf numFmtId="0" fontId="3" fillId="0" borderId="0" xfId="0" applyFont="1" applyAlignment="1">
      <alignment horizontal="center" vertical="center" wrapText="1"/>
    </xf>
    <xf numFmtId="0" fontId="6" fillId="0" borderId="4" xfId="0" applyFont="1" applyBorder="1" applyAlignment="1">
      <alignment horizontal="center" vertical="center" wrapText="1"/>
    </xf>
    <xf numFmtId="0" fontId="11" fillId="2" borderId="0" xfId="4" applyFont="1" applyFill="1" applyAlignment="1">
      <alignment horizontal="justify" vertical="center" wrapText="1"/>
    </xf>
    <xf numFmtId="0" fontId="11" fillId="0" borderId="5" xfId="4" applyFont="1" applyBorder="1" applyAlignment="1">
      <alignment horizontal="left"/>
    </xf>
    <xf numFmtId="0" fontId="11" fillId="0" borderId="5" xfId="4" applyFont="1" applyBorder="1" applyAlignment="1">
      <alignment horizontal="left" wrapText="1"/>
    </xf>
    <xf numFmtId="0" fontId="10" fillId="0" borderId="5" xfId="4" applyFont="1" applyBorder="1" applyAlignment="1">
      <alignment horizontal="center"/>
    </xf>
    <xf numFmtId="0" fontId="11" fillId="10" borderId="5" xfId="3" applyFont="1" applyFill="1" applyBorder="1" applyAlignment="1">
      <alignment horizontal="center" vertical="center" wrapText="1"/>
    </xf>
    <xf numFmtId="0" fontId="10" fillId="10" borderId="5" xfId="3" applyFont="1" applyFill="1" applyBorder="1" applyAlignment="1">
      <alignment horizontal="center" vertical="center" wrapText="1"/>
    </xf>
    <xf numFmtId="0" fontId="12" fillId="10" borderId="6" xfId="3" applyFont="1" applyFill="1" applyBorder="1" applyAlignment="1">
      <alignment horizontal="center" vertical="center" wrapText="1"/>
    </xf>
    <xf numFmtId="0" fontId="12" fillId="10" borderId="16" xfId="3" applyFont="1" applyFill="1" applyBorder="1" applyAlignment="1">
      <alignment horizontal="center" vertical="center" wrapText="1"/>
    </xf>
    <xf numFmtId="0" fontId="8" fillId="13" borderId="5" xfId="3" applyFont="1" applyFill="1" applyBorder="1" applyAlignment="1">
      <alignment horizontal="center"/>
    </xf>
    <xf numFmtId="0" fontId="8" fillId="0" borderId="5" xfId="3" applyFont="1" applyBorder="1" applyAlignment="1">
      <alignment horizontal="center" vertical="center"/>
    </xf>
    <xf numFmtId="0" fontId="10" fillId="0" borderId="5" xfId="4" applyFont="1" applyBorder="1" applyAlignment="1">
      <alignment horizontal="center" vertical="center"/>
    </xf>
  </cellXfs>
  <cellStyles count="14">
    <cellStyle name="Millares 5 3" xfId="8" xr:uid="{C51D66EE-96E0-4CA2-B299-6B11D2D64029}"/>
    <cellStyle name="Moneda" xfId="12" builtinId="4"/>
    <cellStyle name="Moneda [0]" xfId="1" builtinId="7"/>
    <cellStyle name="Moneda 2" xfId="5" xr:uid="{BB5458E1-7047-42AA-B60B-A0D891D51EC2}"/>
    <cellStyle name="Moneda 2 2" xfId="9" xr:uid="{060C32B3-B3AE-480C-B520-8DA78356F029}"/>
    <cellStyle name="Moneda 3" xfId="6" xr:uid="{F6B1A1AF-782D-46AB-B127-5A6E5574BD96}"/>
    <cellStyle name="Moneda 4" xfId="13" xr:uid="{81E9371A-6ADC-4C4D-93F4-254C29C0A12F}"/>
    <cellStyle name="Normal" xfId="0" builtinId="0"/>
    <cellStyle name="Normal 12 2" xfId="3" xr:uid="{05AF613C-FE2E-4F9C-A226-A5EF87133E8C}"/>
    <cellStyle name="Normal 3" xfId="4" xr:uid="{EA5796B9-2791-4E31-9A42-4E8309370B7B}"/>
    <cellStyle name="Normal 3 6" xfId="11" xr:uid="{B2113733-3295-4718-801F-EDA2D2BAB51D}"/>
    <cellStyle name="Normal_AIU AMBIENTAL Y SISO AV 19 NUEVO v01" xfId="7" xr:uid="{09025DBD-A123-4197-9587-A6BC7B368446}"/>
    <cellStyle name="Porcentaje" xfId="2" builtinId="5"/>
    <cellStyle name="Porcentaje 2 2" xfId="10" xr:uid="{7909DC86-0EE8-45E2-8D5F-2C117CF23CA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26" Type="http://schemas.openxmlformats.org/officeDocument/2006/relationships/externalLink" Target="externalLinks/externalLink23.xml"/><Relationship Id="rId21" Type="http://schemas.openxmlformats.org/officeDocument/2006/relationships/externalLink" Target="externalLinks/externalLink18.xml"/><Relationship Id="rId34" Type="http://schemas.openxmlformats.org/officeDocument/2006/relationships/externalLink" Target="externalLinks/externalLink31.xml"/><Relationship Id="rId7" Type="http://schemas.openxmlformats.org/officeDocument/2006/relationships/externalLink" Target="externalLinks/externalLink4.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25" Type="http://schemas.openxmlformats.org/officeDocument/2006/relationships/externalLink" Target="externalLinks/externalLink22.xml"/><Relationship Id="rId33" Type="http://schemas.openxmlformats.org/officeDocument/2006/relationships/externalLink" Target="externalLinks/externalLink30.xml"/><Relationship Id="rId38"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externalLink" Target="externalLinks/externalLink13.xml"/><Relationship Id="rId20" Type="http://schemas.openxmlformats.org/officeDocument/2006/relationships/externalLink" Target="externalLinks/externalLink17.xml"/><Relationship Id="rId29" Type="http://schemas.openxmlformats.org/officeDocument/2006/relationships/externalLink" Target="externalLinks/externalLink26.xml"/><Relationship Id="rId1" Type="http://schemas.openxmlformats.org/officeDocument/2006/relationships/worksheet" Target="worksheets/sheet1.xml"/><Relationship Id="rId6" Type="http://schemas.openxmlformats.org/officeDocument/2006/relationships/externalLink" Target="externalLinks/externalLink3.xml"/><Relationship Id="rId11" Type="http://schemas.openxmlformats.org/officeDocument/2006/relationships/externalLink" Target="externalLinks/externalLink8.xml"/><Relationship Id="rId24" Type="http://schemas.openxmlformats.org/officeDocument/2006/relationships/externalLink" Target="externalLinks/externalLink21.xml"/><Relationship Id="rId32" Type="http://schemas.openxmlformats.org/officeDocument/2006/relationships/externalLink" Target="externalLinks/externalLink29.xml"/><Relationship Id="rId37" Type="http://schemas.openxmlformats.org/officeDocument/2006/relationships/sharedStrings" Target="sharedStrings.xml"/><Relationship Id="rId5" Type="http://schemas.openxmlformats.org/officeDocument/2006/relationships/externalLink" Target="externalLinks/externalLink2.xml"/><Relationship Id="rId15" Type="http://schemas.openxmlformats.org/officeDocument/2006/relationships/externalLink" Target="externalLinks/externalLink12.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36" Type="http://schemas.openxmlformats.org/officeDocument/2006/relationships/styles" Target="styles.xml"/><Relationship Id="rId10" Type="http://schemas.openxmlformats.org/officeDocument/2006/relationships/externalLink" Target="externalLinks/externalLink7.xml"/><Relationship Id="rId19" Type="http://schemas.openxmlformats.org/officeDocument/2006/relationships/externalLink" Target="externalLinks/externalLink16.xml"/><Relationship Id="rId31" Type="http://schemas.openxmlformats.org/officeDocument/2006/relationships/externalLink" Target="externalLinks/externalLink28.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4" Type="http://schemas.openxmlformats.org/officeDocument/2006/relationships/externalLink" Target="externalLinks/externalLink11.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30" Type="http://schemas.openxmlformats.org/officeDocument/2006/relationships/externalLink" Target="externalLinks/externalLink27.xml"/><Relationship Id="rId35" Type="http://schemas.openxmlformats.org/officeDocument/2006/relationships/theme" Target="theme/theme1.xml"/><Relationship Id="rId8" Type="http://schemas.openxmlformats.org/officeDocument/2006/relationships/externalLink" Target="externalLinks/externalLink5.xml"/><Relationship Id="rId3"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10</xdr:col>
      <xdr:colOff>1108981</xdr:colOff>
      <xdr:row>1</xdr:row>
      <xdr:rowOff>278946</xdr:rowOff>
    </xdr:from>
    <xdr:to>
      <xdr:col>12</xdr:col>
      <xdr:colOff>836499</xdr:colOff>
      <xdr:row>1</xdr:row>
      <xdr:rowOff>1969892</xdr:rowOff>
    </xdr:to>
    <xdr:pic>
      <xdr:nvPicPr>
        <xdr:cNvPr id="4" name="Imagen 3">
          <a:extLst>
            <a:ext uri="{FF2B5EF4-FFF2-40B4-BE49-F238E27FC236}">
              <a16:creationId xmlns:a16="http://schemas.microsoft.com/office/drawing/2014/main" id="{543DA8A5-B507-4E5C-B5C4-29437E6BDF77}"/>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715874" y="659946"/>
          <a:ext cx="1918268" cy="1690946"/>
        </a:xfrm>
        <a:prstGeom prst="rect">
          <a:avLst/>
        </a:prstGeom>
        <a:solidFill>
          <a:srgbClr val="FFFFFF">
            <a:alpha val="0"/>
          </a:srgbClr>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RESUM96"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Angel%202006/PROCESOS_LIC_PAV_LOC/LICITACION_PPL_4_GRUPOS/PRESUPUESTOS_26_06_06/PRESUP_DEFINITIVOS_4G/PRESUP_PRECIOS_UNIFICADOS_OK/PRESUPUESTO%205-7.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back%20up-diego%20m\PRESUPUESTOS%20STED\Puente%20Manitas\VERSION%20FINAL\Presupuesto%20Construcci&#243;n%20Puente%20Peatonal%20Manitas.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i1510\BASES%20PRESUPUESTO\back%20up-diego%20m\PRESUPUESTOS%20STED\Puente%20Manitas\VERSION%20FINAL\Presupuesto%20Construcci&#243;n%20Puente%20Peatonal%20Manitas.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i1510\BASES%20PRESUPUESTO\Users\MaCaroCar\Documents\PERSONAL%20MACAROCAR\PPTO%20PRELIMINAR%20PPL\APU%20VOL%201.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Stf006\QA\OFERTAS\7422\DPTO\CIVIL\7422CWXL"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i1510\BASES%20PRESUPUESTO\Documents%20and%20Settings\cmcarden1\Configuraci&#243;n%20local\Archivos%20temporales%20de%20Internet\OLK27\DOCUME~1\CWRANG~1\CONFIG~1\Temp\Presupuesto%20proceso%20de%20atenci&#243;n%20de%20emergencia%20Limas%20Definit.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i1510\BASES%20PRESUPUESTO\presupuesto%20idu\CANTIDADES%20OBRA\comunicaciones\PTTO%20COMUNICACIONES%2014-ABR-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i1510\BASES%20PRESUPUESTO\Familia%20Monsalvo%20D&#237;az\Equipo%20Anterior\Rossana\CONSULTORIA\2009\Insumos%202009.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Users/cfrodrig4/Downloads/untitled.xlsx"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D:\Users\cfrodrig4\Downloads\untitled.xlsx"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Centauro\datos\1\CIRCUITOS%20CODENSA.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i1510\BASES%20PRESUPUESTO\TRONCAL%2010\PRESUPUESTO\RECIBIDA\PRESUPUESTO\An&#225;lisis%20de%20precios%20unitarios\Datos%20b&#225;sicos.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A0838\nuevos%20tdr\01_TRABAJO\IDU_202\PRESUPUESTOS\ABRIL_18\Ppto%20de%20Obra%20INARE-IDU-202-05%20-%20Tramo%20Cra-15-19%20-Separador-%20v.16-04-07.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Centauro\datos\Trab\Codensa-RSA\Densidades%20de%20carga\Cargabilidad%20econ&#243;mica5.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i1510\BASES%20PRESUPUESTO\Documents%20and%20Settings\MANUEL%20RICARDO%20GOMEZ\I.D.U\KM%205%20V&#237;a%20la%20Calera\PROCESO%20PRECONTRACUTUAL\presupuestos\Construcci&#243;n\EJEMPLOS\Copia%20de%20PRESUPUESTO%20PUENTE%20TRANSVERSAL%2045%20-%20V.1.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Servidor\f\C.701%20DISE&#209;OS%20IDU%20GRUPO%20G\09%20Productos%20de%20la%20Consultor&#237;a\701_SIN_ANALISIS_PRECIOS_UNITARIOS%20en%20proceso\APU_GRUPO_G-Base.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Servidor\DATOS%20(F)\Documents%20and%20Settings\Administrador\Mis%20documentos\Mis%20archivos%20recibidos\APUS%20JUNIO%2015-04.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i1510\BASES%20PRESUPUESTO\Documents%20and%20Settings\cmcarden1\Mis%20documentos\MARIA%20CAROLINA\PRESUPUESTO\CONSTRUCCI&#211;N\CALI%20TUNA%20BAJA\1.%20PRESUPUESTO%20CALI%20TUNA%20BAJA%20FINAL.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mbiental\trabajo%20red\Documents%20and%20Settings\Luis%20Alberto\Configuraci&#243;n%20local\Archivos%20temporales%20de%20Internet\Content.IE5\ROSF17GT\TEMP\PRECIOS%20UNITARIOS%20SANVICTORINO.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Users/otto.betancourt/Desktop/CTO%20EDWIN%20SNCHEZ/TRABAJO%20CTO%20120%202018/VIAS%202018/vias%20para%20reserva.xlsx"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i1510\BASES%20PRESUPUESTO\Escritorio\PP\PP%20no%20usados\1&#186;%20de%20Mayo%20con%2049C.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Documents%20and%20Settings/cdmejiad1/Configuraci&#243;n%20local/Archivos%20temporales%20de%20Internet/OLK53/Copia%20de%20MATRIZ%20PARA%20EL%20CALCULO%20DEL%20AIU%202010.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i1510\BASES%20PRESUPUESTO\Users\los%20renos\AppData\Local\Temp\Temp1_TK7%20Presupuesto%20redes%20secas.zip\TK7%20Presupuesto%20redes%20secas\Secci&#243;n%207%20Tel&#233;fonos.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Servidorsma\761\PRODUCTOS\E&amp;D\P127\Informes\Presupuestos\P127-PO-GE-002%20V1%20EN%20PROCESO.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Users/clbedoya1/Downloads/BASE%20SITP%20COMPLETA%20CON%20POLIZAS%20TODAS%20LAS%20LOCALIDADES%20INCLUIDO%20JORGE%20MAR%2024%20CON%20EMERGENCIAS%20(1).xlsx"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D:\Users\cmgonzal3\Documents\MFGA\BASES%20PLANTILLAS%20PARA%20ESTIMACION\Plantilla%20Dise&#241;o%20e%20Interv.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Lcopc2421\correo\PLANOBRASING.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A:\costodisteeb.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D:\Users\cjpalaci2\Desktop\DOCUMENTOS%20Y%20ARCHIVOS%20JGPA\IDU-2019\04.-%20DTS%20ALCALDIAS%202019\PUENTE%20ARANDA\CONSERVACION%202019%20AGOSTO\PPTO%20Interventoria%20Malla%20Vial%20Puente%20Aranda%20201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96"/>
      <sheetName val="Hoja2"/>
      <sheetName val="Hoja5"/>
      <sheetName val="DIURNO"/>
      <sheetName val="Hoja1"/>
      <sheetName val="Proveedores"/>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EGM"/>
      <sheetName val="CANT PAV-1"/>
      <sheetName val="MEMORIAS"/>
      <sheetName val="MMTO"/>
      <sheetName val="PRESUPUESTO2"/>
      <sheetName val="SEGM2"/>
      <sheetName val="CANT PAV-2"/>
      <sheetName val="MMTO2"/>
    </sheet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s>
    <sheetDataSet>
      <sheetData sheetId="0" refreshError="1"/>
      <sheetData sheetId="1" refreshError="1"/>
      <sheetData sheetId="2" refreshError="1"/>
      <sheetData sheetId="3">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s>
    <sheetDataSet>
      <sheetData sheetId="0" refreshError="1"/>
      <sheetData sheetId="1" refreshError="1"/>
      <sheetData sheetId="2" refreshError="1"/>
      <sheetData sheetId="3" refreshError="1">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
      <sheetName val="1.1.1"/>
      <sheetName val="1.2.1"/>
      <sheetName val="1.2.2"/>
      <sheetName val="1.2.3"/>
      <sheetName val="1.2.4"/>
      <sheetName val="1.2.5"/>
      <sheetName val="1.2.6"/>
      <sheetName val="1.3.1"/>
      <sheetName val="1.3.2"/>
      <sheetName val="1.4.1"/>
      <sheetName val="1.4.2"/>
      <sheetName val="1.4.3"/>
      <sheetName val="1.4.4"/>
      <sheetName val="1.4.5"/>
      <sheetName val="1.4.6"/>
      <sheetName val="1.4.7"/>
      <sheetName val="1.4.8"/>
      <sheetName val="1.4.9"/>
      <sheetName val="1.4.10"/>
      <sheetName val="1.4.11"/>
      <sheetName val="1.4.12"/>
      <sheetName val="1.4.13"/>
      <sheetName val="1.4.14"/>
      <sheetName val="1.5.1"/>
      <sheetName val="1.5.2"/>
      <sheetName val="1.5.3"/>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2.1"/>
      <sheetName val="2.2.2"/>
      <sheetName val="2.2.3"/>
      <sheetName val="2.2.4"/>
      <sheetName val="2.4.1"/>
      <sheetName val="2.4.2"/>
      <sheetName val="2.4.3"/>
      <sheetName val="2.4.4"/>
      <sheetName val="2.4.5"/>
      <sheetName val="2.4.6"/>
      <sheetName val="2.4.7"/>
      <sheetName val="3.1.1"/>
      <sheetName val="3.1.2"/>
      <sheetName val="3.1.3"/>
      <sheetName val="3.1.4"/>
      <sheetName val="3.1.5"/>
      <sheetName val="3.1.6"/>
      <sheetName val="3.2.1"/>
      <sheetName val="3.2.2"/>
      <sheetName val="3.2.3"/>
      <sheetName val="3.2.4"/>
      <sheetName val="3.2.5"/>
      <sheetName val="3.2.6"/>
      <sheetName val="3.2.7"/>
      <sheetName val="4.1.1"/>
      <sheetName val="4.1.2"/>
      <sheetName val="4.1.3"/>
      <sheetName val="4.1.4"/>
      <sheetName val="4.2.1"/>
      <sheetName val="4.2.2"/>
      <sheetName val="4.2.3"/>
      <sheetName val="4.2.4"/>
      <sheetName val="4.2.5"/>
      <sheetName val="4.2.6"/>
      <sheetName val="4.3.1"/>
      <sheetName val="4.3.2"/>
      <sheetName val="4.6.1"/>
      <sheetName val="4.6.2"/>
      <sheetName val="4.6.3"/>
      <sheetName val="4.6.4"/>
      <sheetName val="4.6.5"/>
      <sheetName val="4.6.6"/>
      <sheetName val="4.6.7"/>
      <sheetName val="4.6.8"/>
      <sheetName val="4.6.9"/>
      <sheetName val="4.6.10"/>
      <sheetName val="4.6.11"/>
      <sheetName val="4.6.12"/>
      <sheetName val="4.6.13"/>
      <sheetName val="4.6.14"/>
      <sheetName val="4.6.15"/>
      <sheetName val="4.6.16"/>
      <sheetName val="4.6.17"/>
      <sheetName val="4.6.18"/>
      <sheetName val="4.6.19"/>
      <sheetName val="4.6.20"/>
      <sheetName val="4.6.21"/>
      <sheetName val="4.6.22"/>
      <sheetName val="4.6.23"/>
      <sheetName val="4.6.24"/>
      <sheetName val="4.6.25"/>
      <sheetName val="4.6.26"/>
      <sheetName val="4.6.27"/>
      <sheetName val="4.6.28"/>
      <sheetName val="4.6.29"/>
      <sheetName val="4.6.30"/>
      <sheetName val="4.6.31"/>
      <sheetName val="4.6.32"/>
      <sheetName val="4.6.33"/>
      <sheetName val="4.6.34"/>
      <sheetName val="4.6.35"/>
      <sheetName val="4.6.36"/>
      <sheetName val="4.6.37"/>
      <sheetName val="4.6.38"/>
      <sheetName val="4.6.39"/>
      <sheetName val="4.6.40"/>
      <sheetName val="4.6.41"/>
      <sheetName val="4.6.42"/>
      <sheetName val="4.6.43"/>
      <sheetName val="4.6.44"/>
      <sheetName val="4.6.45"/>
      <sheetName val="4.6.46"/>
      <sheetName val="4.6.47"/>
      <sheetName val="4.6.48"/>
      <sheetName val="4.6.49"/>
      <sheetName val="4.6.50"/>
      <sheetName val="4.6.51"/>
      <sheetName val="4.6.52"/>
      <sheetName val="4.6.53"/>
      <sheetName val="4.6.54"/>
      <sheetName val="4.6.55"/>
      <sheetName val="4.6.56"/>
      <sheetName val="4.6.57"/>
      <sheetName val="4.6.58"/>
      <sheetName val="4.6.59"/>
      <sheetName val="4.6.60"/>
      <sheetName val="4.6.61"/>
      <sheetName val="4.6.62"/>
      <sheetName val="4.6.63"/>
      <sheetName val="4.6.64"/>
      <sheetName val="4.6.65"/>
      <sheetName val="4.6.66"/>
      <sheetName val="4.6.67"/>
      <sheetName val="4.6.68"/>
      <sheetName val="4.6.69"/>
      <sheetName val="4.6.70"/>
      <sheetName val="4.6.71"/>
      <sheetName val="4.6.72"/>
      <sheetName val="4.6.73"/>
      <sheetName val="4.6.74"/>
      <sheetName val="4.6.75"/>
      <sheetName val="4.6.76"/>
      <sheetName val="4.6.77"/>
      <sheetName val="4.6.78"/>
      <sheetName val="4.6.79"/>
      <sheetName val="4.6.80"/>
      <sheetName val="4.6.81"/>
      <sheetName val="4.6.82"/>
      <sheetName val="4.6.83"/>
      <sheetName val="4.6.84"/>
      <sheetName val="4.6.85"/>
      <sheetName val="4.6.86"/>
      <sheetName val="4.6.87"/>
      <sheetName val="4.6.88"/>
      <sheetName val="4.6.89"/>
      <sheetName val="4.6.90"/>
      <sheetName val="4.7.1"/>
      <sheetName val="4.7.2"/>
      <sheetName val="4.7.3"/>
      <sheetName val="4.7.5"/>
      <sheetName val="4.7.6"/>
      <sheetName val="4.7.7"/>
      <sheetName val="4.7.8"/>
      <sheetName val="4.7.9"/>
      <sheetName val="4.7.10"/>
      <sheetName val="4.7.11"/>
      <sheetName val="4.8.1"/>
      <sheetName val="4.8.2"/>
      <sheetName val="4.8.3"/>
      <sheetName val="4.8.4"/>
      <sheetName val="4.8.5"/>
      <sheetName val="4.8.6"/>
      <sheetName val="4.8.7"/>
      <sheetName val="4.8.8"/>
    </sheetNames>
    <sheetDataSet>
      <sheetData sheetId="0" refreshError="1">
        <row r="1">
          <cell r="A1" t="str">
            <v>RELACIÓN ÍTEM DE PAGO</v>
          </cell>
        </row>
        <row r="2">
          <cell r="A2" t="str">
            <v>ÍTEM</v>
          </cell>
          <cell r="B2" t="str">
            <v xml:space="preserve">DESCRIPCIÓN </v>
          </cell>
          <cell r="C2" t="str">
            <v>UN</v>
          </cell>
          <cell r="D2" t="str">
            <v>Precio Unitario Costo Directo</v>
          </cell>
        </row>
        <row r="3">
          <cell r="A3" t="str">
            <v>1</v>
          </cell>
          <cell r="B3" t="str">
            <v xml:space="preserve">SECCIÓN 1: GEOTÉCNIA Y PAVIMENTO </v>
          </cell>
          <cell r="C3">
            <v>0</v>
          </cell>
          <cell r="D3">
            <v>1</v>
          </cell>
        </row>
        <row r="4">
          <cell r="A4" t="str">
            <v>1.1</v>
          </cell>
          <cell r="B4" t="str">
            <v>Localización general</v>
          </cell>
          <cell r="C4">
            <v>0</v>
          </cell>
          <cell r="D4">
            <v>1</v>
          </cell>
        </row>
        <row r="5">
          <cell r="A5" t="str">
            <v>1.1.1</v>
          </cell>
          <cell r="B5" t="str">
            <v>Replanteo y localización general</v>
          </cell>
          <cell r="C5" t="str">
            <v>m2</v>
          </cell>
          <cell r="D5">
            <v>281</v>
          </cell>
        </row>
        <row r="6">
          <cell r="A6" t="str">
            <v>1.2</v>
          </cell>
          <cell r="B6" t="str">
            <v>Demoliciones y Remociones</v>
          </cell>
          <cell r="C6">
            <v>0</v>
          </cell>
          <cell r="D6">
            <v>1</v>
          </cell>
        </row>
        <row r="7">
          <cell r="A7" t="str">
            <v>1.2.1</v>
          </cell>
          <cell r="B7" t="str">
            <v xml:space="preserve">Demolición mecánica de sardinel existente incluye cargue, Transporte y disposición final en sitio autorizado por la autoridad ambiental competente </v>
          </cell>
          <cell r="C7" t="str">
            <v>ml</v>
          </cell>
          <cell r="D7">
            <v>6951</v>
          </cell>
        </row>
        <row r="8">
          <cell r="A8" t="str">
            <v>1.2.2</v>
          </cell>
          <cell r="B8" t="str">
            <v>Demolición de pisos en concreto incluye cargue, Transporte y disposición final en sitio autorizado por la autoridad ambiental competente  0.15&lt;e&lt;0.20</v>
          </cell>
          <cell r="C8" t="str">
            <v>m2</v>
          </cell>
          <cell r="D8">
            <v>6905</v>
          </cell>
        </row>
        <row r="9">
          <cell r="A9" t="str">
            <v>1.2.3</v>
          </cell>
          <cell r="B9" t="str">
            <v>Demolición de pisos en concreto incluye cargue, Transporte y disposición final en sitio autorizado por la autoridad ambiental competente  0.20&lt;e&lt;0.25</v>
          </cell>
          <cell r="C9" t="str">
            <v>m2</v>
          </cell>
          <cell r="D9">
            <v>8167</v>
          </cell>
        </row>
        <row r="10">
          <cell r="A10" t="str">
            <v>1.2.4</v>
          </cell>
          <cell r="B10" t="str">
            <v xml:space="preserve">Demolición de pavimento asfáltico de espesor variable incluye cargue, Transporte y disposición final en sitio autorizado por la autoridad ambiental competente </v>
          </cell>
          <cell r="C10" t="str">
            <v>m3</v>
          </cell>
          <cell r="D10">
            <v>35524</v>
          </cell>
        </row>
        <row r="11">
          <cell r="A11" t="str">
            <v>1.2.5</v>
          </cell>
          <cell r="B11" t="str">
            <v xml:space="preserve">Demolición de pisos en concreto hidráulico espesor variable incluye cargue, Transporte y disposición final en sitio autorizado por la autoridad ambiental competente </v>
          </cell>
          <cell r="C11" t="str">
            <v>m3</v>
          </cell>
          <cell r="D11">
            <v>51371</v>
          </cell>
        </row>
        <row r="12">
          <cell r="A12" t="str">
            <v>1.2.6</v>
          </cell>
          <cell r="B12" t="str">
            <v xml:space="preserve">Demolición de muros en concreto incluye cargue, Transporte y disposición final en sitio autorizado por la autoridad ambiental competente </v>
          </cell>
          <cell r="C12" t="str">
            <v>m3</v>
          </cell>
          <cell r="D12">
            <v>85597</v>
          </cell>
        </row>
        <row r="13">
          <cell r="A13" t="str">
            <v>1.3</v>
          </cell>
          <cell r="B13" t="str">
            <v>Excavaciones</v>
          </cell>
          <cell r="C13">
            <v>0</v>
          </cell>
          <cell r="D13">
            <v>1</v>
          </cell>
        </row>
        <row r="14">
          <cell r="A14" t="str">
            <v>1.3.1</v>
          </cell>
          <cell r="B14" t="str">
            <v>Excavación mecánica material sin clasificación, incluye cargue, disposición final en sitio autorizado por la autoridad ambiental competente y transporte (ET 310-05)</v>
          </cell>
          <cell r="C14" t="str">
            <v>m3</v>
          </cell>
          <cell r="D14">
            <v>21818</v>
          </cell>
        </row>
        <row r="15">
          <cell r="A15" t="str">
            <v>1.3.2</v>
          </cell>
          <cell r="B15" t="str">
            <v>Excavación manual, incluye cargue, transporte y disposición final en sitio autorizado por la autoridad ambiental competente</v>
          </cell>
          <cell r="C15" t="str">
            <v>m3</v>
          </cell>
          <cell r="D15">
            <v>28751</v>
          </cell>
        </row>
        <row r="16">
          <cell r="A16" t="str">
            <v>1.4</v>
          </cell>
          <cell r="B16" t="str">
            <v>Estructura del Pavimento</v>
          </cell>
          <cell r="C16">
            <v>0</v>
          </cell>
          <cell r="D16">
            <v>1</v>
          </cell>
        </row>
        <row r="17">
          <cell r="A17" t="str">
            <v>1.4.1</v>
          </cell>
          <cell r="B17" t="str">
            <v>Renivelación y compactación de la subrasante</v>
          </cell>
          <cell r="C17" t="str">
            <v>m2</v>
          </cell>
          <cell r="D17">
            <v>658</v>
          </cell>
        </row>
        <row r="18">
          <cell r="A18" t="str">
            <v>1.4.2</v>
          </cell>
          <cell r="B18" t="str">
            <v xml:space="preserve">Suministro y compactación de subbase granular SBG-A (ET2005 - 400 - 05) incluye transporte </v>
          </cell>
          <cell r="C18" t="str">
            <v>m3</v>
          </cell>
          <cell r="D18">
            <v>99012</v>
          </cell>
        </row>
        <row r="19">
          <cell r="A19" t="str">
            <v>1.4.3</v>
          </cell>
          <cell r="B19" t="str">
            <v xml:space="preserve">Suministro y compactación de subbase granular SBG-B (ET2005 - 400 - 05) incluye transporte </v>
          </cell>
          <cell r="C19" t="str">
            <v>m3</v>
          </cell>
          <cell r="D19">
            <v>99012</v>
          </cell>
        </row>
        <row r="20">
          <cell r="A20" t="str">
            <v>1.4.4</v>
          </cell>
          <cell r="B20" t="str">
            <v xml:space="preserve">Suministro y compactación de subbase granular SBG-C (ET2005 - 400 - 05) incluye transporte </v>
          </cell>
          <cell r="C20" t="str">
            <v>m3</v>
          </cell>
          <cell r="D20">
            <v>99012</v>
          </cell>
        </row>
        <row r="21">
          <cell r="A21" t="str">
            <v>1.4.5</v>
          </cell>
          <cell r="B21" t="str">
            <v>Suministro y compactación de Rellenos con material seleccionado para conformación de la subrasante (ET 320-05) ( incluye transporte)</v>
          </cell>
          <cell r="C21" t="str">
            <v>m3</v>
          </cell>
          <cell r="D21">
            <v>39015</v>
          </cell>
        </row>
        <row r="22">
          <cell r="A22" t="str">
            <v>1.4.6</v>
          </cell>
          <cell r="B22" t="str">
            <v xml:space="preserve">Separación de suelos de subrasante y capas granulares con geotextil NT 2000 o similar (ET-330-05)  </v>
          </cell>
          <cell r="C22" t="str">
            <v>m2</v>
          </cell>
          <cell r="D22">
            <v>6098</v>
          </cell>
        </row>
        <row r="23">
          <cell r="A23" t="str">
            <v>1.4.7</v>
          </cell>
          <cell r="B23" t="str">
            <v>Suministro e instalación de base granular estabilizada con emulsión CRL 1 al 4%  (Incluye transporte)</v>
          </cell>
          <cell r="C23" t="str">
            <v>m3</v>
          </cell>
          <cell r="D23">
            <v>174926</v>
          </cell>
        </row>
        <row r="24">
          <cell r="A24" t="str">
            <v>1.4.8</v>
          </cell>
          <cell r="B24" t="str">
            <v>Suministro e instalación de base granular (ET-2005 -400-05) ( incluye transporte)</v>
          </cell>
          <cell r="C24" t="str">
            <v>m3</v>
          </cell>
          <cell r="D24">
            <v>111806</v>
          </cell>
        </row>
        <row r="25">
          <cell r="A25" t="str">
            <v>1.4.9</v>
          </cell>
          <cell r="B25" t="str">
            <v>Suministro e instalación de capas de Material granular estabilizado con cemento al 7% (ET2005-420-05)  ( incluye transporte)</v>
          </cell>
          <cell r="C25" t="str">
            <v>m3</v>
          </cell>
          <cell r="D25">
            <v>119456</v>
          </cell>
        </row>
        <row r="26">
          <cell r="A26" t="str">
            <v>1.4.10</v>
          </cell>
          <cell r="B26" t="str">
            <v xml:space="preserve">Suministro y colocación de Rajón para el mejoramiento de la subrasantes, incluye transporte del material </v>
          </cell>
          <cell r="C26" t="str">
            <v>m3</v>
          </cell>
          <cell r="D26">
            <v>40188</v>
          </cell>
        </row>
        <row r="27">
          <cell r="A27" t="str">
            <v>1.4.11</v>
          </cell>
          <cell r="B27" t="str">
            <v>Suministro e imprimación con emulsión asfáltica (ET 2005 500-05)</v>
          </cell>
          <cell r="C27" t="str">
            <v>m2</v>
          </cell>
          <cell r="D27">
            <v>1879</v>
          </cell>
        </row>
        <row r="28">
          <cell r="A28" t="str">
            <v>1.4.12</v>
          </cell>
          <cell r="B28" t="str">
            <v>Suministro e instalación de Riego de liga con Emulsiones Catiónicas CRR-1 (ET2005 - 210 - 05)</v>
          </cell>
          <cell r="C28" t="str">
            <v>m2</v>
          </cell>
          <cell r="D28">
            <v>2962</v>
          </cell>
        </row>
        <row r="29">
          <cell r="A29" t="str">
            <v>1.4.13</v>
          </cell>
          <cell r="B29" t="str">
            <v>Suministro e instalación de Base asfáltica MD20 (ET2005 - 510 -05)</v>
          </cell>
          <cell r="C29" t="str">
            <v>m3</v>
          </cell>
          <cell r="D29">
            <v>481592</v>
          </cell>
        </row>
        <row r="30">
          <cell r="A30" t="str">
            <v>1.4.14</v>
          </cell>
          <cell r="B30" t="str">
            <v>Fresado de pavimentos asfálticos (ET 540 05) Incluye cargue, retiro y disposición final de escombros</v>
          </cell>
          <cell r="C30" t="str">
            <v>m3</v>
          </cell>
          <cell r="D30">
            <v>27821</v>
          </cell>
        </row>
        <row r="31">
          <cell r="A31" t="str">
            <v>1.5</v>
          </cell>
          <cell r="B31" t="str">
            <v>Pavimento en Concreto</v>
          </cell>
          <cell r="C31">
            <v>0</v>
          </cell>
          <cell r="D31">
            <v>0</v>
          </cell>
        </row>
        <row r="32">
          <cell r="A32" t="str">
            <v>1.5.1</v>
          </cell>
          <cell r="B32" t="str">
            <v>Suministro e instalación de pavimento de concreto MR-45 (incluye curado y texturizado)</v>
          </cell>
          <cell r="C32" t="str">
            <v>m3</v>
          </cell>
          <cell r="D32">
            <v>416058</v>
          </cell>
        </row>
        <row r="33">
          <cell r="A33" t="str">
            <v>1.5.2</v>
          </cell>
          <cell r="B33" t="str">
            <v>Suministro, figuración y amarre de acero de refuerzo 37000 psi fy=2800 kg/cm2</v>
          </cell>
          <cell r="C33" t="str">
            <v>kg</v>
          </cell>
          <cell r="D33">
            <v>2456</v>
          </cell>
        </row>
        <row r="34">
          <cell r="A34" t="str">
            <v>1.5.3</v>
          </cell>
          <cell r="B34" t="str">
            <v>Suministro, figuración y amarre de acero de refuerzo 60000 psi fy=4200 kg/cm2</v>
          </cell>
          <cell r="C34" t="str">
            <v>kg</v>
          </cell>
          <cell r="D34">
            <v>2456</v>
          </cell>
        </row>
        <row r="35">
          <cell r="A35" t="str">
            <v>2</v>
          </cell>
          <cell r="B35" t="str">
            <v>SECCIÓN 2: OBRAS PARA URBANISMO</v>
          </cell>
          <cell r="C35">
            <v>0</v>
          </cell>
          <cell r="D35">
            <v>1</v>
          </cell>
        </row>
        <row r="36">
          <cell r="A36" t="str">
            <v>2.1</v>
          </cell>
          <cell r="B36" t="str">
            <v>Andenes Sardineles y pisos</v>
          </cell>
          <cell r="C36">
            <v>0</v>
          </cell>
          <cell r="D36">
            <v>1</v>
          </cell>
        </row>
        <row r="37">
          <cell r="A37" t="str">
            <v>2.1.1</v>
          </cell>
          <cell r="B37" t="str">
            <v>Suministro e instalación de base granular extendido a mano (ET-2005 -400-05) ( incluye transporte)</v>
          </cell>
          <cell r="C37" t="str">
            <v>m3</v>
          </cell>
          <cell r="D37">
            <v>107762</v>
          </cell>
        </row>
        <row r="38">
          <cell r="A38" t="str">
            <v>2.1.2</v>
          </cell>
          <cell r="B38" t="str">
            <v>Suministro e instalación  de subbase granular SBG_C IDU -ET-400-05 ( Extendido a mano)</v>
          </cell>
          <cell r="C38" t="str">
            <v>m3</v>
          </cell>
          <cell r="D38">
            <v>93842</v>
          </cell>
        </row>
        <row r="39">
          <cell r="A39" t="str">
            <v>2.1.3</v>
          </cell>
          <cell r="B39" t="str">
            <v>Suministro y compactación de Rellenos para andenes con material seleccionado B-200 IDU tipo A  para conformación de la subrasante (ET 320-05) ( incluye transporte)</v>
          </cell>
          <cell r="C39" t="str">
            <v>m3</v>
          </cell>
          <cell r="D39">
            <v>43702</v>
          </cell>
        </row>
        <row r="40">
          <cell r="A40" t="str">
            <v>2.1.4</v>
          </cell>
          <cell r="B40" t="str">
            <v xml:space="preserve">Mejoramiento de la subrasante para andenes con material adicionado (INVIAS art. 230)Suministro y colocación de Rajón para el mejoramiento de la subrasantes, incluye transporte del material </v>
          </cell>
          <cell r="C40" t="str">
            <v>m3</v>
          </cell>
          <cell r="D40">
            <v>40188</v>
          </cell>
        </row>
        <row r="41">
          <cell r="A41" t="str">
            <v>2.1.5</v>
          </cell>
          <cell r="B41" t="str">
            <v>Suministro e instalación de placa de concreto MR-43 (incluye curado y texturizado)</v>
          </cell>
          <cell r="C41" t="str">
            <v>m3</v>
          </cell>
          <cell r="D41">
            <v>375320</v>
          </cell>
        </row>
        <row r="42">
          <cell r="A42" t="str">
            <v>2.1.6</v>
          </cell>
          <cell r="B42" t="str">
            <v>Suministro e Instalación de Geotextil tejido T1800 o similar</v>
          </cell>
          <cell r="C42" t="str">
            <v>m2</v>
          </cell>
          <cell r="D42">
            <v>3782</v>
          </cell>
        </row>
        <row r="43">
          <cell r="A43" t="str">
            <v>2.1.7</v>
          </cell>
          <cell r="B43" t="str">
            <v>Suministro e Instalación de Geotextil tejido T1600 o similar</v>
          </cell>
          <cell r="C43" t="str">
            <v>m2</v>
          </cell>
          <cell r="D43">
            <v>3023</v>
          </cell>
        </row>
        <row r="44">
          <cell r="A44" t="str">
            <v>2.1.8</v>
          </cell>
          <cell r="B44" t="str">
            <v>Suministro e instalación de Adoquín en Concreto Peatonal (200mmx100mmx60mm) (Cartilla de Andenes S.D.P./I.D.U. Ref.A-25)  incluye arena de peña.</v>
          </cell>
          <cell r="C44" t="str">
            <v>m2</v>
          </cell>
          <cell r="D44">
            <v>33602</v>
          </cell>
        </row>
        <row r="45">
          <cell r="A45" t="str">
            <v>2.1.9</v>
          </cell>
          <cell r="B45" t="str">
            <v>Suministro e instalación de Adoquín en Concreto tráfico vehicular (200mmx100mmx80mm) tipo II Norma Icontec 3829 incluye mortero 3000 PSI.</v>
          </cell>
          <cell r="C45" t="str">
            <v>m2</v>
          </cell>
          <cell r="D45">
            <v>47796</v>
          </cell>
        </row>
        <row r="46">
          <cell r="A46" t="str">
            <v>2.1.10</v>
          </cell>
          <cell r="B46" t="str">
            <v>Suministro e instalación de Adoquín en Arcilla (200mmx100mmx60mm)  incluye mortero 3000 PSI.</v>
          </cell>
          <cell r="C46" t="str">
            <v>m2</v>
          </cell>
          <cell r="D46">
            <v>29097</v>
          </cell>
        </row>
        <row r="47">
          <cell r="A47" t="str">
            <v>2.1.11</v>
          </cell>
          <cell r="B47" t="str">
            <v>Suministro e instalación de Adoquín en Arcilla tráfico vehicular (200mmx100mmx80mm) Tipo II Norma Icontec 3829 incluye arena de peña</v>
          </cell>
          <cell r="C47" t="str">
            <v>m2</v>
          </cell>
          <cell r="D47">
            <v>29824</v>
          </cell>
        </row>
        <row r="48">
          <cell r="A48" t="str">
            <v>2.1.12</v>
          </cell>
          <cell r="B48" t="str">
            <v>Suministro e instalación de Bordillo prefabricado A-80 (800x200x350mm), incluye mortero de 3000 psi</v>
          </cell>
          <cell r="C48" t="str">
            <v>ml</v>
          </cell>
          <cell r="D48">
            <v>33144</v>
          </cell>
        </row>
        <row r="49">
          <cell r="A49" t="str">
            <v>2.1.13</v>
          </cell>
          <cell r="B49" t="str">
            <v>Suministro e instalación de Loseta  Lisa  Bicapa Prefabricada en Concreto (400mmx400mmx60mm) Color gris. (Cartilla de andenes S.D.P./I.D.U Ref A-50) incluye arena</v>
          </cell>
          <cell r="C49" t="str">
            <v>ml</v>
          </cell>
          <cell r="D49">
            <v>40160</v>
          </cell>
        </row>
        <row r="50">
          <cell r="A50" t="str">
            <v>2.1.14</v>
          </cell>
          <cell r="B50" t="str">
            <v>Suministro e instalación de Loseta tipo toperol (400x400x60)  (Cartilla de Andenes S.D.P./I.D.U. Ref.A-55 y A-56) Incluye arena de peña y mortero de pega.</v>
          </cell>
          <cell r="C50" t="str">
            <v>m2</v>
          </cell>
          <cell r="D50">
            <v>40306</v>
          </cell>
        </row>
        <row r="51">
          <cell r="A51" t="str">
            <v>2.1.15</v>
          </cell>
          <cell r="B51" t="str">
            <v xml:space="preserve">Suministro e instalación de sardinel prefabricado  (800x200x500) A-10. Incluye mortero 3000 PSI. </v>
          </cell>
          <cell r="C51" t="str">
            <v>m2</v>
          </cell>
          <cell r="D51">
            <v>45642</v>
          </cell>
        </row>
        <row r="52">
          <cell r="A52" t="str">
            <v>2.1.16</v>
          </cell>
          <cell r="B52" t="str">
            <v>Suministro e instalación de Sardinel Bajo Rampas Cartilla de Andenes S.D.P./I.D.U. Ref.A-85 (800x200x350).  Incluye mortero 3000 PSI.</v>
          </cell>
          <cell r="C52" t="str">
            <v>ml</v>
          </cell>
          <cell r="D52">
            <v>44472</v>
          </cell>
        </row>
        <row r="53">
          <cell r="A53" t="str">
            <v>2.1.17</v>
          </cell>
          <cell r="B53" t="str">
            <v>Suministro e instalación de Sardinel Especial Rampa Tipo A 600x200x600 (Cartilla de Andenes S.D.P./I.D.U. A100 )</v>
          </cell>
          <cell r="C53" t="str">
            <v>ml</v>
          </cell>
          <cell r="D53">
            <v>46724</v>
          </cell>
        </row>
        <row r="54">
          <cell r="A54" t="str">
            <v>2.1.18</v>
          </cell>
          <cell r="B54" t="str">
            <v>Suministro e instalación de sardinel especial Rampa Tipo B (Cartilla de Andenes S.D.P./I.D.U. A110 )</v>
          </cell>
          <cell r="C54" t="str">
            <v>ml</v>
          </cell>
          <cell r="D54">
            <v>53704</v>
          </cell>
        </row>
        <row r="55">
          <cell r="A55" t="str">
            <v>2.1.19</v>
          </cell>
          <cell r="B55" t="str">
            <v xml:space="preserve">Construcción sardinel fundido en sitio h=0.40 m, e=0.15m, Concreto 3000 PSI premezclado. </v>
          </cell>
          <cell r="C55" t="str">
            <v>ml</v>
          </cell>
          <cell r="D55">
            <v>24668</v>
          </cell>
        </row>
        <row r="56">
          <cell r="A56" t="str">
            <v>2.1.20</v>
          </cell>
          <cell r="B56" t="str">
            <v>Suministro e instalación rampa empalme fundida en sitio concreto de 3500 psi. Incluye estampada tipo espina. Desnivel 0.14 m, Ancho 3.6 m y desarrollo 1.2 m.</v>
          </cell>
          <cell r="C56" t="str">
            <v>ml</v>
          </cell>
          <cell r="D56">
            <v>108857</v>
          </cell>
        </row>
        <row r="57">
          <cell r="A57" t="str">
            <v>2.1.21</v>
          </cell>
          <cell r="B57" t="str">
            <v xml:space="preserve">Suministro e instalación de pieza de remate para rampa tipo A  (Cartilla de Andenes S.D.P./I.D.U. Ref.A-105) </v>
          </cell>
          <cell r="C57" t="str">
            <v>un</v>
          </cell>
          <cell r="D57">
            <v>54972</v>
          </cell>
        </row>
        <row r="58">
          <cell r="A58" t="str">
            <v>2.1.22</v>
          </cell>
          <cell r="B58" t="str">
            <v>Concreto 3000 psi para Construcción de Franja de ajuste fundida en sitio.</v>
          </cell>
          <cell r="C58" t="str">
            <v>m3</v>
          </cell>
          <cell r="D58">
            <v>318576</v>
          </cell>
        </row>
        <row r="59">
          <cell r="A59" t="str">
            <v>2.1.23</v>
          </cell>
          <cell r="B59" t="str">
            <v>Suministro e instalación de Contenedor de Raíces Tipo B-20 (Cartilla de Andenes S.D.P./I.D.U. ) Incluye gravilla ( Dimensiones 1,2*1,6)</v>
          </cell>
          <cell r="C59" t="str">
            <v>m2</v>
          </cell>
          <cell r="D59">
            <v>163109</v>
          </cell>
        </row>
        <row r="60">
          <cell r="A60" t="str">
            <v>2.1.24</v>
          </cell>
          <cell r="B60" t="str">
            <v>Suministro e instalación de baranda metálica (Cartilla mobiliario urbano Ref. M-81)</v>
          </cell>
          <cell r="C60" t="str">
            <v>ml</v>
          </cell>
          <cell r="D60">
            <v>121462</v>
          </cell>
        </row>
        <row r="61">
          <cell r="A61" t="str">
            <v>2.1.25</v>
          </cell>
          <cell r="B61" t="str">
            <v>Collarín cajas</v>
          </cell>
          <cell r="C61" t="str">
            <v>ml</v>
          </cell>
          <cell r="D61">
            <v>38553</v>
          </cell>
        </row>
        <row r="62">
          <cell r="A62" t="str">
            <v>2.1.26</v>
          </cell>
          <cell r="B62" t="str">
            <v>Alcorque</v>
          </cell>
          <cell r="C62" t="str">
            <v>un</v>
          </cell>
          <cell r="D62">
            <v>54507</v>
          </cell>
        </row>
        <row r="63">
          <cell r="A63" t="str">
            <v>2.1.27</v>
          </cell>
          <cell r="B63" t="str">
            <v>Escalones</v>
          </cell>
          <cell r="C63" t="str">
            <v>un</v>
          </cell>
          <cell r="D63">
            <v>0</v>
          </cell>
        </row>
        <row r="64">
          <cell r="A64" t="str">
            <v>2.1.28</v>
          </cell>
          <cell r="B64" t="str">
            <v>Hombro Rampa</v>
          </cell>
          <cell r="C64" t="str">
            <v>ml</v>
          </cell>
          <cell r="D64">
            <v>0</v>
          </cell>
        </row>
        <row r="65">
          <cell r="A65" t="str">
            <v>2.1.29</v>
          </cell>
          <cell r="B65" t="str">
            <v>Muro de contención</v>
          </cell>
          <cell r="C65" t="str">
            <v>m2</v>
          </cell>
          <cell r="D65">
            <v>0</v>
          </cell>
        </row>
        <row r="66">
          <cell r="A66" t="str">
            <v>2.1.30</v>
          </cell>
          <cell r="B66" t="e">
            <v>#N/A</v>
          </cell>
          <cell r="C66" t="e">
            <v>#N/A</v>
          </cell>
          <cell r="D66">
            <v>0</v>
          </cell>
        </row>
        <row r="67">
          <cell r="A67" t="str">
            <v>2.1.31</v>
          </cell>
          <cell r="B67" t="e">
            <v>#N/A</v>
          </cell>
          <cell r="C67" t="e">
            <v>#N/A</v>
          </cell>
          <cell r="D67">
            <v>0</v>
          </cell>
        </row>
        <row r="68">
          <cell r="A68" t="str">
            <v>2.1.32</v>
          </cell>
          <cell r="B68" t="e">
            <v>#N/A</v>
          </cell>
          <cell r="C68" t="e">
            <v>#N/A</v>
          </cell>
          <cell r="D68">
            <v>0</v>
          </cell>
        </row>
        <row r="69">
          <cell r="A69" t="str">
            <v>2.2</v>
          </cell>
          <cell r="B69" t="str">
            <v>Mobiliario</v>
          </cell>
          <cell r="C69">
            <v>0</v>
          </cell>
          <cell r="D69">
            <v>1</v>
          </cell>
        </row>
        <row r="70">
          <cell r="A70" t="str">
            <v>2.2.1</v>
          </cell>
          <cell r="B70" t="str">
            <v>Suministro e instalación de Banca en Concreto Sin Espaldar (Cartilla de Mobiliario Urbano S.D.P. Ref.M-31). Incluye base en concreto de 2500 psi</v>
          </cell>
          <cell r="C70" t="str">
            <v>un</v>
          </cell>
          <cell r="D70">
            <v>288291</v>
          </cell>
        </row>
        <row r="71">
          <cell r="A71" t="str">
            <v>2.2.2</v>
          </cell>
          <cell r="B71" t="str">
            <v>Suministro e instalación de Banca modular en Concreto (Cartilla de Mobiliario Urbano S.D.P. Ref.M-40). Incluye base en concreto de 2500 psi</v>
          </cell>
          <cell r="C71" t="str">
            <v>un</v>
          </cell>
          <cell r="D71">
            <v>116019</v>
          </cell>
        </row>
        <row r="72">
          <cell r="A72" t="str">
            <v>2.2.3</v>
          </cell>
          <cell r="B72" t="str">
            <v xml:space="preserve">Suministro e instalación de Caneca Acero Inoxidable. IDU Tipo Barcelona. </v>
          </cell>
          <cell r="C72" t="str">
            <v>un</v>
          </cell>
          <cell r="D72">
            <v>659315</v>
          </cell>
        </row>
        <row r="73">
          <cell r="A73" t="str">
            <v>2.2.4</v>
          </cell>
          <cell r="B73" t="str">
            <v xml:space="preserve">Suministro e instalación de Bolardo Alto en Hierro (Cartilla de Mobiliario Urbano S.D.P. Ref.M-63). </v>
          </cell>
          <cell r="C73" t="str">
            <v>un</v>
          </cell>
          <cell r="D73">
            <v>120179</v>
          </cell>
        </row>
        <row r="74">
          <cell r="A74" t="str">
            <v>2.4</v>
          </cell>
          <cell r="B74" t="str">
            <v>Ciclorruta</v>
          </cell>
          <cell r="C74">
            <v>0</v>
          </cell>
          <cell r="D74">
            <v>1</v>
          </cell>
        </row>
        <row r="75">
          <cell r="A75" t="str">
            <v>2.4.1</v>
          </cell>
          <cell r="B75" t="str">
            <v>Suministro e instalación  de subbase granular SBG_C IDU -ET-400-05 ( Extendido a mano)</v>
          </cell>
          <cell r="C75" t="str">
            <v>m3</v>
          </cell>
          <cell r="D75">
            <v>101347</v>
          </cell>
        </row>
        <row r="76">
          <cell r="A76" t="str">
            <v>2.4.2</v>
          </cell>
          <cell r="B76" t="str">
            <v>Suministro y compactación de subbase granular SBG-A (ET2005 - 400 - 05) incluye transporte</v>
          </cell>
          <cell r="C76" t="str">
            <v>m3</v>
          </cell>
          <cell r="D76">
            <v>97007</v>
          </cell>
        </row>
        <row r="77">
          <cell r="A77" t="str">
            <v>2.4.3</v>
          </cell>
          <cell r="B77" t="str">
            <v>Suministro e Instalación de Geotextil tejido T1600 o similar</v>
          </cell>
          <cell r="C77" t="str">
            <v>m2</v>
          </cell>
          <cell r="D77">
            <v>3033</v>
          </cell>
        </row>
        <row r="78">
          <cell r="A78" t="str">
            <v>2.4.4</v>
          </cell>
          <cell r="B78" t="str">
            <v>Suministro e instalación  de Rodadura asfáltica MD12 (ET2005 - 510 - 05)</v>
          </cell>
          <cell r="C78" t="str">
            <v>m3</v>
          </cell>
          <cell r="D78">
            <v>484538</v>
          </cell>
        </row>
        <row r="79">
          <cell r="A79" t="str">
            <v>2.4.5</v>
          </cell>
          <cell r="B79" t="str">
            <v>Suministro e instalación de base granular (ET-2005 -400-05) ( incluye transporte)</v>
          </cell>
          <cell r="C79" t="str">
            <v>m3</v>
          </cell>
          <cell r="D79">
            <v>111683</v>
          </cell>
        </row>
        <row r="80">
          <cell r="A80" t="str">
            <v>2.4.6</v>
          </cell>
          <cell r="B80" t="str">
            <v>Suministro y compactación de Rellenos con material seleccionado para conformación de la subrasante (ET 320-05) ( incluye transporte)</v>
          </cell>
          <cell r="C80" t="str">
            <v>m3</v>
          </cell>
          <cell r="D80">
            <v>38949</v>
          </cell>
        </row>
        <row r="81">
          <cell r="A81" t="str">
            <v>2.4.7</v>
          </cell>
          <cell r="B81" t="str">
            <v>Suministro e imprimación con emulsión asfáltica (ET 2005 500-05)</v>
          </cell>
          <cell r="C81" t="str">
            <v>m2</v>
          </cell>
          <cell r="D81">
            <v>741</v>
          </cell>
        </row>
        <row r="82">
          <cell r="A82" t="str">
            <v>2.5</v>
          </cell>
          <cell r="B82" t="str">
            <v>Paisajismo</v>
          </cell>
          <cell r="C82">
            <v>0</v>
          </cell>
          <cell r="D82">
            <v>0</v>
          </cell>
        </row>
        <row r="83">
          <cell r="A83" t="str">
            <v>2.5.1</v>
          </cell>
          <cell r="B83" t="str">
            <v>Suministro e instalación de Especie Propuesta Calistemo Lloron (biminalis)(H= 2,0 metros). Incluye tierra negra</v>
          </cell>
          <cell r="C83" t="str">
            <v>un</v>
          </cell>
          <cell r="D83">
            <v>0</v>
          </cell>
        </row>
        <row r="84">
          <cell r="A84" t="str">
            <v>2.5.2</v>
          </cell>
          <cell r="B84" t="str">
            <v>Suministro e instalación de Especie Propuesta Falso Pimiento (H= 2,0 metros). Incluye tierra negra</v>
          </cell>
          <cell r="C84" t="str">
            <v>un</v>
          </cell>
          <cell r="D84">
            <v>0</v>
          </cell>
        </row>
        <row r="85">
          <cell r="A85" t="str">
            <v>2.5.3</v>
          </cell>
          <cell r="B85" t="str">
            <v>Suministro e instalación de Especie Propuesta Hayuelo (H= 2,0 metros). Incluye tierra negra</v>
          </cell>
          <cell r="C85" t="str">
            <v>un</v>
          </cell>
          <cell r="D85">
            <v>0</v>
          </cell>
        </row>
        <row r="86">
          <cell r="A86" t="str">
            <v>2.5.4</v>
          </cell>
          <cell r="B86" t="str">
            <v>Suministro e instalación de Especie Propuesta Chicalá (H= 2,0 metros). Incluye tierra negra</v>
          </cell>
          <cell r="C86" t="str">
            <v>un</v>
          </cell>
          <cell r="D86">
            <v>0</v>
          </cell>
        </row>
        <row r="87">
          <cell r="A87" t="str">
            <v>2.5.5</v>
          </cell>
          <cell r="B87" t="str">
            <v>Suministro e instalación de Especie falso pimiento (H= 2,0 metros). Incluye tierra negra</v>
          </cell>
          <cell r="C87" t="str">
            <v>un</v>
          </cell>
          <cell r="D87">
            <v>0</v>
          </cell>
        </row>
        <row r="88">
          <cell r="A88" t="str">
            <v>2.5.6</v>
          </cell>
          <cell r="B88" t="str">
            <v>Suministro e instalación de Especie Propuesta Cajeto. Incluye tierra negra</v>
          </cell>
          <cell r="C88" t="str">
            <v>un</v>
          </cell>
          <cell r="D88">
            <v>0</v>
          </cell>
        </row>
        <row r="89">
          <cell r="A89" t="str">
            <v>2.5.7</v>
          </cell>
          <cell r="B89" t="str">
            <v>Tala de árboles (0 a 5 m) Incluye extracción de raíz</v>
          </cell>
          <cell r="C89" t="str">
            <v>un</v>
          </cell>
          <cell r="D89">
            <v>0</v>
          </cell>
        </row>
        <row r="90">
          <cell r="A90" t="str">
            <v>2.5.8</v>
          </cell>
          <cell r="B90" t="str">
            <v>Suministro e instalación de tubo Protector de árbol ( 2 tubos). Incluye base ne concreto de 2500 psi</v>
          </cell>
          <cell r="C90" t="str">
            <v>un</v>
          </cell>
          <cell r="D90">
            <v>0</v>
          </cell>
        </row>
        <row r="91">
          <cell r="A91" t="str">
            <v>2.5.9</v>
          </cell>
          <cell r="B91" t="str">
            <v>Suministro e instalación de Césped ( incluye tierra negra)</v>
          </cell>
          <cell r="C91" t="str">
            <v>m2</v>
          </cell>
          <cell r="D91">
            <v>0</v>
          </cell>
        </row>
        <row r="92">
          <cell r="A92" t="str">
            <v>2.5.10</v>
          </cell>
          <cell r="B92" t="str">
            <v>Tala de árboles (5,1 a 10 Mtrs) Incluye cargue, transporte y disposición final en sitio autorizado por la autoridad competente. Incluye extracción de raíz</v>
          </cell>
          <cell r="C92" t="str">
            <v>un</v>
          </cell>
          <cell r="D92">
            <v>0</v>
          </cell>
        </row>
        <row r="93">
          <cell r="A93" t="str">
            <v>2.5.11</v>
          </cell>
          <cell r="B93" t="str">
            <v>Tala de árboles (10,1 a 15 Mtrs) Incluye cargue, transporte y disposición final en sitio autorizado por la autoridad competente. Incluye extracción de raíz</v>
          </cell>
          <cell r="C93" t="str">
            <v>un</v>
          </cell>
          <cell r="D93">
            <v>0</v>
          </cell>
        </row>
        <row r="94">
          <cell r="A94" t="str">
            <v>2.5.12</v>
          </cell>
          <cell r="B94" t="str">
            <v>Tala de árboles (15,1 a 20 Mtrs) Incluye cargue, transporte y disposición final en sitio autorizado por la autoridad competente. Incluye extracción de raíz</v>
          </cell>
          <cell r="C94" t="str">
            <v>un</v>
          </cell>
          <cell r="D94">
            <v>0</v>
          </cell>
        </row>
        <row r="95">
          <cell r="A95" t="str">
            <v>2.5.13</v>
          </cell>
          <cell r="B95" t="str">
            <v>Bloqueo y traslado de árboles entre 1 a 3 m (incluye transporte y disposición de residuos)</v>
          </cell>
          <cell r="C95" t="str">
            <v>un</v>
          </cell>
          <cell r="D95">
            <v>0</v>
          </cell>
        </row>
        <row r="96">
          <cell r="A96" t="str">
            <v>3</v>
          </cell>
          <cell r="B96" t="str">
            <v>SECCIÓN 3: SEÑALIZACIÓN Y DEMARCACIÓN</v>
          </cell>
          <cell r="C96">
            <v>0</v>
          </cell>
          <cell r="D96">
            <v>0</v>
          </cell>
        </row>
        <row r="97">
          <cell r="A97" t="str">
            <v>3.1</v>
          </cell>
          <cell r="B97" t="str">
            <v>Señalización</v>
          </cell>
          <cell r="C97">
            <v>0</v>
          </cell>
          <cell r="D97">
            <v>0</v>
          </cell>
        </row>
        <row r="98">
          <cell r="A98" t="str">
            <v>3.1.1</v>
          </cell>
          <cell r="B98" t="str">
            <v>Desmonte y Reinstalación de señales viales (Incluye dado de anclaje)</v>
          </cell>
          <cell r="C98" t="str">
            <v>un</v>
          </cell>
          <cell r="D98">
            <v>19872</v>
          </cell>
        </row>
        <row r="99">
          <cell r="A99" t="str">
            <v>3.1.2</v>
          </cell>
          <cell r="B99" t="str">
            <v>Retiro señal de tránsito.</v>
          </cell>
          <cell r="C99" t="str">
            <v>un</v>
          </cell>
          <cell r="D99">
            <v>1194</v>
          </cell>
        </row>
        <row r="100">
          <cell r="A100" t="str">
            <v>3.1.3</v>
          </cell>
          <cell r="B100" t="str">
            <v xml:space="preserve">Suministro e instalación señal SP, SR y SI  de 90 cm x 90 cm, en lámina galvanizada calibre 16, cinta reflectiva grado ingeniería con pedestal en ángulo de 2x2x1/4 de 3,5 mt. </v>
          </cell>
          <cell r="C100" t="str">
            <v>un</v>
          </cell>
          <cell r="D100">
            <v>227142</v>
          </cell>
        </row>
        <row r="101">
          <cell r="A101" t="str">
            <v>3.1.4</v>
          </cell>
          <cell r="B101" t="str">
            <v xml:space="preserve">Suministro e instalación señal SP, SR y SI  de 75 cm x 75 cm, en lámina galvanizada calibre 16, cinta reflectiva grado ingeniería con pedestal en ángulo de 2x2x1/4 de 3,5 mt. </v>
          </cell>
          <cell r="C101" t="str">
            <v>un</v>
          </cell>
          <cell r="D101">
            <v>194326</v>
          </cell>
        </row>
        <row r="102">
          <cell r="A102" t="str">
            <v>3.1.5</v>
          </cell>
          <cell r="B102" t="str">
            <v xml:space="preserve">Suministro e instalación señal SP, SR y SI  de 60 cm x 60 cm, en lámina galvanizada calibre 16, cinta reflectiva grado ingeniería con pedestal en ángulo de 2x2x1/4 de 3,5 mt. </v>
          </cell>
          <cell r="C102" t="str">
            <v>un</v>
          </cell>
          <cell r="D102">
            <v>150162</v>
          </cell>
        </row>
        <row r="103">
          <cell r="A103" t="str">
            <v>3.1.6</v>
          </cell>
          <cell r="B103" t="str">
            <v>Suministro e Instalación de tachas bidireccionales con pegante epóxico de 2 componentes.</v>
          </cell>
          <cell r="C103" t="str">
            <v>un</v>
          </cell>
          <cell r="D103">
            <v>6728</v>
          </cell>
        </row>
        <row r="104">
          <cell r="D104">
            <v>0</v>
          </cell>
        </row>
        <row r="105">
          <cell r="D105">
            <v>0</v>
          </cell>
        </row>
        <row r="106">
          <cell r="D106">
            <v>0</v>
          </cell>
        </row>
        <row r="108">
          <cell r="D108">
            <v>0</v>
          </cell>
        </row>
        <row r="109">
          <cell r="D109">
            <v>0</v>
          </cell>
        </row>
        <row r="110">
          <cell r="D110">
            <v>0</v>
          </cell>
        </row>
        <row r="111">
          <cell r="D111">
            <v>0</v>
          </cell>
        </row>
        <row r="112">
          <cell r="A112" t="str">
            <v>3.2</v>
          </cell>
          <cell r="B112" t="str">
            <v>Demarcación de corredores viales en pintura termoplástica</v>
          </cell>
          <cell r="C112">
            <v>0</v>
          </cell>
          <cell r="D112">
            <v>0</v>
          </cell>
        </row>
        <row r="113">
          <cell r="A113" t="str">
            <v>3.2.1</v>
          </cell>
          <cell r="B113" t="str">
            <v>Elaboración de línea discontinua para carriles blanca, Ancho=12 cms en pintura acrílica a base de agua para tráfico con microesferas de vidrio.</v>
          </cell>
          <cell r="C113" t="str">
            <v>ml</v>
          </cell>
          <cell r="D113">
            <v>2262</v>
          </cell>
        </row>
        <row r="114">
          <cell r="A114" t="str">
            <v>3.2.2</v>
          </cell>
          <cell r="B114" t="str">
            <v>Elaboración de línea continua para borde de carriles blanca, Ancho=12 cms en pintura acrílica a base de agua para tráfico con microesferas de vidrio.</v>
          </cell>
          <cell r="C114" t="str">
            <v>ml</v>
          </cell>
          <cell r="D114">
            <v>2262</v>
          </cell>
        </row>
        <row r="115">
          <cell r="A115" t="str">
            <v>3.2.3</v>
          </cell>
          <cell r="B115" t="str">
            <v>Elaboración de línea continua para borde de carriles amarillo, Ancho=12 cms en pintura acrílica a base de agua para tráfico con microesferas de vidrio.</v>
          </cell>
          <cell r="C115" t="str">
            <v>un</v>
          </cell>
          <cell r="D115">
            <v>2262</v>
          </cell>
        </row>
        <row r="116">
          <cell r="A116" t="str">
            <v>3.2.4</v>
          </cell>
          <cell r="B116" t="str">
            <v>Suministro y aplicación línea paso cebra peatonal en material termoplástico.</v>
          </cell>
          <cell r="C116" t="str">
            <v>m2</v>
          </cell>
          <cell r="D116">
            <v>58000</v>
          </cell>
        </row>
        <row r="117">
          <cell r="A117" t="str">
            <v>3.2.5</v>
          </cell>
          <cell r="B117" t="str">
            <v>Elaboración de flechas rectas A= 1.80 m2, en pintura acrílica base de agua para tráfico con microesferas.</v>
          </cell>
          <cell r="C117" t="str">
            <v>un</v>
          </cell>
          <cell r="D117">
            <v>27144</v>
          </cell>
        </row>
        <row r="118">
          <cell r="A118" t="str">
            <v>3.2.6</v>
          </cell>
          <cell r="B118" t="str">
            <v>Elaboración de flechas Giro a la derecha o izquierda, A= 2,33 m2, en pintura acrílica base de agua para tráfico con microesferas.</v>
          </cell>
          <cell r="C118" t="str">
            <v>un</v>
          </cell>
          <cell r="D118">
            <v>35136</v>
          </cell>
        </row>
        <row r="119">
          <cell r="A119" t="str">
            <v>3.2.7</v>
          </cell>
          <cell r="B119" t="str">
            <v>Elaboración de flechas recta con Giro a la derecha o izquierda, A= 3,33 m2, en pintura acrílica base de agua para tráfico con microesferas.</v>
          </cell>
          <cell r="C119" t="str">
            <v>ml</v>
          </cell>
          <cell r="D119">
            <v>49764</v>
          </cell>
        </row>
        <row r="120">
          <cell r="A120" t="str">
            <v>3.2.8</v>
          </cell>
          <cell r="B120">
            <v>0</v>
          </cell>
          <cell r="C120" t="str">
            <v>ml</v>
          </cell>
          <cell r="D120">
            <v>0</v>
          </cell>
        </row>
        <row r="121">
          <cell r="A121" t="str">
            <v>3.2.9</v>
          </cell>
          <cell r="B121">
            <v>0</v>
          </cell>
          <cell r="C121" t="str">
            <v>ml</v>
          </cell>
          <cell r="D121">
            <v>0</v>
          </cell>
        </row>
        <row r="122">
          <cell r="A122" t="str">
            <v>3.2.10</v>
          </cell>
          <cell r="B122">
            <v>0</v>
          </cell>
          <cell r="C122" t="str">
            <v>ml</v>
          </cell>
          <cell r="D122">
            <v>0</v>
          </cell>
        </row>
        <row r="123">
          <cell r="A123" t="str">
            <v>3.2.11</v>
          </cell>
          <cell r="B123">
            <v>0</v>
          </cell>
          <cell r="C123" t="str">
            <v>m2</v>
          </cell>
          <cell r="D123">
            <v>0</v>
          </cell>
        </row>
        <row r="124">
          <cell r="A124" t="str">
            <v>3.2.12</v>
          </cell>
          <cell r="B124">
            <v>0</v>
          </cell>
          <cell r="C124" t="str">
            <v>m2</v>
          </cell>
          <cell r="D124">
            <v>0</v>
          </cell>
        </row>
        <row r="125">
          <cell r="A125" t="str">
            <v>3.2.13</v>
          </cell>
          <cell r="B125" t="e">
            <v>#N/A</v>
          </cell>
          <cell r="C125" t="e">
            <v>#N/A</v>
          </cell>
          <cell r="D125">
            <v>0</v>
          </cell>
        </row>
        <row r="126">
          <cell r="A126" t="str">
            <v>3.2.14</v>
          </cell>
          <cell r="B126" t="e">
            <v>#N/A</v>
          </cell>
          <cell r="C126" t="e">
            <v>#N/A</v>
          </cell>
          <cell r="D126">
            <v>0</v>
          </cell>
        </row>
        <row r="127">
          <cell r="A127" t="str">
            <v>3.2.15</v>
          </cell>
          <cell r="B127" t="e">
            <v>#N/A</v>
          </cell>
          <cell r="C127" t="e">
            <v>#N/A</v>
          </cell>
          <cell r="D127">
            <v>0</v>
          </cell>
        </row>
        <row r="128">
          <cell r="A128" t="str">
            <v>3.3</v>
          </cell>
          <cell r="B128" t="e">
            <v>#N/A</v>
          </cell>
          <cell r="C128" t="e">
            <v>#N/A</v>
          </cell>
          <cell r="D128">
            <v>0</v>
          </cell>
        </row>
        <row r="129">
          <cell r="A129" t="str">
            <v>3.3.1</v>
          </cell>
          <cell r="B129" t="e">
            <v>#N/A</v>
          </cell>
          <cell r="C129" t="e">
            <v>#N/A</v>
          </cell>
          <cell r="D129">
            <v>0</v>
          </cell>
        </row>
        <row r="130">
          <cell r="A130" t="str">
            <v>3.3.2</v>
          </cell>
          <cell r="B130" t="e">
            <v>#N/A</v>
          </cell>
          <cell r="C130" t="e">
            <v>#N/A</v>
          </cell>
          <cell r="D130">
            <v>0</v>
          </cell>
        </row>
        <row r="131">
          <cell r="A131" t="str">
            <v>3.3.3</v>
          </cell>
          <cell r="B131" t="e">
            <v>#N/A</v>
          </cell>
          <cell r="C131" t="e">
            <v>#N/A</v>
          </cell>
          <cell r="D131">
            <v>0</v>
          </cell>
        </row>
        <row r="132">
          <cell r="A132" t="str">
            <v>3.3.4</v>
          </cell>
          <cell r="B132" t="e">
            <v>#N/A</v>
          </cell>
          <cell r="C132" t="e">
            <v>#N/A</v>
          </cell>
          <cell r="D132">
            <v>0</v>
          </cell>
        </row>
        <row r="133">
          <cell r="A133" t="str">
            <v>3.3.5</v>
          </cell>
          <cell r="B133" t="e">
            <v>#N/A</v>
          </cell>
          <cell r="C133" t="e">
            <v>#N/A</v>
          </cell>
          <cell r="D133">
            <v>0</v>
          </cell>
        </row>
        <row r="134">
          <cell r="A134" t="str">
            <v>3.3.6</v>
          </cell>
          <cell r="B134" t="e">
            <v>#N/A</v>
          </cell>
          <cell r="C134" t="e">
            <v>#N/A</v>
          </cell>
          <cell r="D134">
            <v>0</v>
          </cell>
        </row>
        <row r="135">
          <cell r="A135" t="str">
            <v>3.3.7</v>
          </cell>
          <cell r="B135" t="e">
            <v>#N/A</v>
          </cell>
          <cell r="C135" t="e">
            <v>#N/A</v>
          </cell>
          <cell r="D135">
            <v>0</v>
          </cell>
        </row>
        <row r="136">
          <cell r="A136" t="str">
            <v>3.3.8</v>
          </cell>
          <cell r="B136" t="e">
            <v>#N/A</v>
          </cell>
          <cell r="C136" t="e">
            <v>#N/A</v>
          </cell>
          <cell r="D136">
            <v>0</v>
          </cell>
        </row>
        <row r="137">
          <cell r="A137" t="str">
            <v>3.3.9</v>
          </cell>
          <cell r="B137" t="e">
            <v>#N/A</v>
          </cell>
          <cell r="C137" t="e">
            <v>#N/A</v>
          </cell>
          <cell r="D137">
            <v>0</v>
          </cell>
        </row>
        <row r="138">
          <cell r="A138" t="str">
            <v>3.3.10</v>
          </cell>
          <cell r="B138" t="e">
            <v>#N/A</v>
          </cell>
          <cell r="C138" t="e">
            <v>#N/A</v>
          </cell>
          <cell r="D138">
            <v>0</v>
          </cell>
        </row>
        <row r="139">
          <cell r="A139" t="str">
            <v>3.3.11</v>
          </cell>
          <cell r="B139" t="e">
            <v>#N/A</v>
          </cell>
          <cell r="C139" t="e">
            <v>#N/A</v>
          </cell>
          <cell r="D139">
            <v>0</v>
          </cell>
        </row>
        <row r="140">
          <cell r="A140" t="str">
            <v>3.3.12</v>
          </cell>
          <cell r="B140" t="e">
            <v>#N/A</v>
          </cell>
          <cell r="C140" t="e">
            <v>#N/A</v>
          </cell>
          <cell r="D140">
            <v>0</v>
          </cell>
        </row>
        <row r="141">
          <cell r="A141" t="str">
            <v>3.3.13</v>
          </cell>
          <cell r="B141" t="e">
            <v>#N/A</v>
          </cell>
          <cell r="C141" t="e">
            <v>#N/A</v>
          </cell>
          <cell r="D141">
            <v>0</v>
          </cell>
        </row>
        <row r="142">
          <cell r="A142" t="str">
            <v>3.3.15</v>
          </cell>
          <cell r="B142" t="e">
            <v>#N/A</v>
          </cell>
          <cell r="C142" t="e">
            <v>#N/A</v>
          </cell>
          <cell r="D142">
            <v>0</v>
          </cell>
        </row>
        <row r="143">
          <cell r="A143" t="str">
            <v>3.3.16</v>
          </cell>
          <cell r="B143" t="e">
            <v>#N/A</v>
          </cell>
          <cell r="C143" t="e">
            <v>#N/A</v>
          </cell>
          <cell r="D143">
            <v>0</v>
          </cell>
        </row>
        <row r="144">
          <cell r="A144">
            <v>4</v>
          </cell>
          <cell r="B144" t="e">
            <v>#N/A</v>
          </cell>
          <cell r="C144" t="e">
            <v>#N/A</v>
          </cell>
          <cell r="D144">
            <v>1</v>
          </cell>
        </row>
        <row r="145">
          <cell r="A145" t="str">
            <v>4.1</v>
          </cell>
          <cell r="B145" t="str">
            <v>Excavaciones (Incluye transporte y disposición en zonas de desecho)</v>
          </cell>
          <cell r="C145">
            <v>0</v>
          </cell>
          <cell r="D145">
            <v>1</v>
          </cell>
        </row>
        <row r="146">
          <cell r="A146" t="str">
            <v>4.1.1</v>
          </cell>
          <cell r="B146" t="str">
            <v>Excavación "Manual" de 0.00 a 2.00 m  de profundidad  (incluye cargue, transporte y disposición de sobrantes en sitio autorizado por la autoridad ambiental)</v>
          </cell>
          <cell r="C146" t="str">
            <v>m3</v>
          </cell>
          <cell r="D146">
            <v>27768</v>
          </cell>
        </row>
        <row r="147">
          <cell r="A147" t="str">
            <v>4.1.2</v>
          </cell>
          <cell r="B147" t="str">
            <v>Excavación "Manual" de 2.00 a 3.50 m  de profundidad  (incluye cargue, transporte y disposición de sobrantes en sitio autorizado por la autoridad ambiental)</v>
          </cell>
          <cell r="C147" t="str">
            <v>m3</v>
          </cell>
          <cell r="D147">
            <v>31024</v>
          </cell>
        </row>
        <row r="148">
          <cell r="A148" t="str">
            <v>4.1.3</v>
          </cell>
          <cell r="B148" t="str">
            <v>Excavación "Manual" &gt; 3.50 m  de profundidad  (incluye cargue, transporte y disposición de sobrantes en sitio autorizado por la autoridad ambiental)</v>
          </cell>
          <cell r="C148" t="str">
            <v>m3</v>
          </cell>
          <cell r="D148">
            <v>35054</v>
          </cell>
        </row>
        <row r="149">
          <cell r="A149" t="str">
            <v>4.1.4</v>
          </cell>
          <cell r="B149" t="str">
            <v>Demolición y retiro de tubería existente  a renovar</v>
          </cell>
          <cell r="C149" t="str">
            <v>ml</v>
          </cell>
          <cell r="D149">
            <v>42154</v>
          </cell>
        </row>
        <row r="150">
          <cell r="A150" t="str">
            <v>4.2</v>
          </cell>
          <cell r="B150" t="str">
            <v>Rellenos (Incluye suministro, transporte, colocación y compactación)</v>
          </cell>
          <cell r="C150">
            <v>0</v>
          </cell>
          <cell r="D150">
            <v>1</v>
          </cell>
        </row>
        <row r="151">
          <cell r="A151" t="str">
            <v>4.2.1</v>
          </cell>
          <cell r="B151" t="str">
            <v>Suministro e instalación de relleno tipo 1 "Mezcla  gravilla y arena lavada de río"</v>
          </cell>
          <cell r="C151" t="str">
            <v>m3</v>
          </cell>
          <cell r="D151">
            <v>99466</v>
          </cell>
        </row>
        <row r="152">
          <cell r="A152" t="str">
            <v>4.2.2</v>
          </cell>
          <cell r="B152" t="str">
            <v>Suministro y colocacion de relleno tipo 2 "Recebo Comun" (Incluye transporte, Extendido, nivelacion y compactacion)</v>
          </cell>
          <cell r="C152" t="str">
            <v>m3</v>
          </cell>
          <cell r="D152">
            <v>29463</v>
          </cell>
        </row>
        <row r="153">
          <cell r="A153" t="str">
            <v>4.2.3</v>
          </cell>
          <cell r="B153" t="str">
            <v>Suministro e instalación de relleno tipo 3 "Concreto de 3000 psi"</v>
          </cell>
          <cell r="C153" t="str">
            <v>m3</v>
          </cell>
          <cell r="D153">
            <v>309361</v>
          </cell>
        </row>
        <row r="154">
          <cell r="A154" t="str">
            <v>4.2.4</v>
          </cell>
          <cell r="B154" t="str">
            <v>Suministro e instalación de relleno tipo 7 "Material proveniente de la excavación"</v>
          </cell>
          <cell r="C154" t="str">
            <v>m3</v>
          </cell>
          <cell r="D154">
            <v>11291</v>
          </cell>
        </row>
        <row r="155">
          <cell r="A155" t="str">
            <v>4.2.5</v>
          </cell>
          <cell r="B155" t="str">
            <v>Suministro e instalación de relleno tipo 8 "Subbase granular SBG"</v>
          </cell>
          <cell r="C155" t="str">
            <v>m3</v>
          </cell>
          <cell r="D155">
            <v>86763</v>
          </cell>
        </row>
        <row r="156">
          <cell r="A156" t="str">
            <v>4.2.6</v>
          </cell>
          <cell r="B156" t="str">
            <v>Suministro e instalación de relleno tipo 9 "Base granular"</v>
          </cell>
          <cell r="C156" t="str">
            <v>m3</v>
          </cell>
          <cell r="D156">
            <v>100683</v>
          </cell>
        </row>
        <row r="157">
          <cell r="A157" t="str">
            <v>4.2.7</v>
          </cell>
          <cell r="B157" t="str">
            <v>Suministro e instalación de relleno tipo 5 "Subbase granular B-400 estabilizada 5%"</v>
          </cell>
          <cell r="C157" t="str">
            <v>m3</v>
          </cell>
          <cell r="D157">
            <v>0</v>
          </cell>
        </row>
        <row r="158">
          <cell r="A158" t="str">
            <v>4.3</v>
          </cell>
          <cell r="B158" t="str">
            <v>Entibados (incluye suministro, transporte, instalación y retiro)</v>
          </cell>
          <cell r="C158">
            <v>0</v>
          </cell>
          <cell r="D158">
            <v>1</v>
          </cell>
        </row>
        <row r="159">
          <cell r="A159" t="str">
            <v>4.3.1</v>
          </cell>
          <cell r="B159" t="str">
            <v>Suministro e instalación de entibado continuo en madera  Norma EAAB NS-072</v>
          </cell>
          <cell r="C159" t="str">
            <v>m2</v>
          </cell>
          <cell r="D159">
            <v>25274</v>
          </cell>
        </row>
        <row r="160">
          <cell r="A160" t="str">
            <v>4.3.2</v>
          </cell>
          <cell r="B160" t="str">
            <v>Suministro e instalación de entibado discontinuo en madera Norma EAAB NS-072</v>
          </cell>
          <cell r="C160" t="str">
            <v>m2</v>
          </cell>
          <cell r="D160">
            <v>16770</v>
          </cell>
        </row>
        <row r="161">
          <cell r="A161" t="str">
            <v>4.6</v>
          </cell>
          <cell r="B161" t="str">
            <v>Tubería de concreto  ( incluye valor de la tubería, colocación y calafateo)</v>
          </cell>
          <cell r="C161">
            <v>0</v>
          </cell>
          <cell r="D161">
            <v>1</v>
          </cell>
        </row>
        <row r="162">
          <cell r="A162" t="str">
            <v>4.6.1</v>
          </cell>
          <cell r="B162" t="str">
            <v>Suministro e instalación Tubo clase 1 concreto sin ref. 6" ( Incluye Anillo de caucho p/t)</v>
          </cell>
          <cell r="C162" t="str">
            <v>ml</v>
          </cell>
          <cell r="D162">
            <v>15120</v>
          </cell>
        </row>
        <row r="163">
          <cell r="A163" t="str">
            <v>4.6.2</v>
          </cell>
          <cell r="B163" t="str">
            <v>Suministro e instalación Tubo clase 1 concreto sin ref. 8" ( Incluye Anillo de caucho p/t)</v>
          </cell>
          <cell r="C163" t="str">
            <v>ml</v>
          </cell>
          <cell r="D163">
            <v>25277</v>
          </cell>
        </row>
        <row r="164">
          <cell r="A164" t="str">
            <v>4.6.3</v>
          </cell>
          <cell r="B164" t="str">
            <v>Suministro e instalación Tubo clase 1 concreto sin ref. 10" ( Incluye Anillo de caucho p/t)</v>
          </cell>
          <cell r="C164" t="str">
            <v>ml</v>
          </cell>
          <cell r="D164">
            <v>33794</v>
          </cell>
        </row>
        <row r="165">
          <cell r="A165" t="str">
            <v>4.6.4</v>
          </cell>
          <cell r="B165" t="str">
            <v>Suministro e instalación Tubo clase 1 concreto sin ref. 12" ( Incluye Anillo de caucho p/t)</v>
          </cell>
          <cell r="C165" t="str">
            <v>ml</v>
          </cell>
          <cell r="D165">
            <v>53883</v>
          </cell>
        </row>
        <row r="166">
          <cell r="A166" t="str">
            <v>4.6.5</v>
          </cell>
          <cell r="B166" t="str">
            <v>Suministro e instalación Tubo clase 1 concreto sin ref. 14" ( Incluye Anillo de caucho p/t)</v>
          </cell>
          <cell r="C166" t="str">
            <v>ml</v>
          </cell>
          <cell r="D166">
            <v>62851</v>
          </cell>
        </row>
        <row r="167">
          <cell r="A167" t="str">
            <v>4.6.6</v>
          </cell>
          <cell r="B167" t="str">
            <v>Suministro e instalación Tubo clase 1 concreto sin ref. 16" ( Incluye Anillo de caucho p/t)</v>
          </cell>
          <cell r="C167" t="str">
            <v>ml</v>
          </cell>
          <cell r="D167">
            <v>78329</v>
          </cell>
        </row>
        <row r="168">
          <cell r="A168" t="str">
            <v>4.6.7</v>
          </cell>
          <cell r="B168" t="str">
            <v>Suministro e instalación Tubo clase 1 concreto sin ref. 18" ( Incluye Anillo de caucho p/t)</v>
          </cell>
          <cell r="C168" t="str">
            <v>ml</v>
          </cell>
          <cell r="D168">
            <v>97572</v>
          </cell>
        </row>
        <row r="169">
          <cell r="A169" t="str">
            <v>4.6.8</v>
          </cell>
          <cell r="B169" t="str">
            <v>Suministro e instalación Tubo clase 1 concreto sin ref. 20" ( Incluye Anillo de caucho p/t)</v>
          </cell>
          <cell r="C169" t="str">
            <v>ml</v>
          </cell>
          <cell r="D169">
            <v>121953</v>
          </cell>
        </row>
        <row r="170">
          <cell r="A170" t="str">
            <v>4.6.9</v>
          </cell>
          <cell r="B170" t="str">
            <v>Suministro e instalación Tubo clase 1 concreto sin ref. 24" ( Incluye Anillo de caucho p/t)</v>
          </cell>
          <cell r="C170" t="str">
            <v>ml</v>
          </cell>
          <cell r="D170">
            <v>166608</v>
          </cell>
        </row>
        <row r="171">
          <cell r="A171" t="str">
            <v>4.6.10</v>
          </cell>
          <cell r="B171" t="str">
            <v>Suministro e instalación Tubo clase 2 concreto sin ref. 6" ( Incluye Anillo de caucho p/t)</v>
          </cell>
          <cell r="C171" t="str">
            <v>ml</v>
          </cell>
          <cell r="D171">
            <v>15466</v>
          </cell>
        </row>
        <row r="172">
          <cell r="A172" t="str">
            <v>4.6.11</v>
          </cell>
          <cell r="B172" t="str">
            <v>Suministro e instalación Tubo clase 2 concreto sin ref. 8" ( Incluye Anillo de caucho p/t)</v>
          </cell>
          <cell r="C172" t="str">
            <v>ml</v>
          </cell>
          <cell r="D172">
            <v>25970</v>
          </cell>
        </row>
        <row r="173">
          <cell r="A173" t="str">
            <v>4.6.12</v>
          </cell>
          <cell r="B173" t="str">
            <v>Suministro e instalación Tubo clase 2 concreto sin ref. 10" ( Incluye Anillo de caucho p/t)</v>
          </cell>
          <cell r="C173" t="str">
            <v>ml</v>
          </cell>
          <cell r="D173">
            <v>36103</v>
          </cell>
        </row>
        <row r="174">
          <cell r="A174" t="str">
            <v>4.6.13</v>
          </cell>
          <cell r="B174" t="str">
            <v>Suministro e instalación Tubo clase 2 concreto sin ref. 12" ( Incluye Anillo de caucho p/t)</v>
          </cell>
          <cell r="C174" t="str">
            <v>ml</v>
          </cell>
          <cell r="D174">
            <v>59310</v>
          </cell>
        </row>
        <row r="175">
          <cell r="A175" t="str">
            <v>4.6.14</v>
          </cell>
          <cell r="B175" t="str">
            <v>Suministro e instalación Tubo clase 2 concreto sin ref. 14" ( Incluye Anillo de caucho p/t)</v>
          </cell>
          <cell r="C175" t="str">
            <v>ml</v>
          </cell>
          <cell r="D175">
            <v>72435</v>
          </cell>
        </row>
        <row r="176">
          <cell r="A176" t="str">
            <v>4.6.15</v>
          </cell>
          <cell r="B176" t="str">
            <v>Suministro e instalación Tubo clase 2 concreto sin ref. 16" ( Incluye Anillo de caucho p/t)</v>
          </cell>
          <cell r="C176" t="str">
            <v>ml</v>
          </cell>
          <cell r="D176">
            <v>90222</v>
          </cell>
        </row>
        <row r="177">
          <cell r="A177" t="str">
            <v>4.6.16</v>
          </cell>
          <cell r="B177" t="str">
            <v>Suministro e instalación Tubo clase 2 concreto sin ref. 18" ( Incluye Anillo de caucho p/t)</v>
          </cell>
          <cell r="C177" t="str">
            <v>ml</v>
          </cell>
          <cell r="D177">
            <v>116395</v>
          </cell>
        </row>
        <row r="178">
          <cell r="A178" t="str">
            <v>4.6.17</v>
          </cell>
          <cell r="B178" t="str">
            <v>Suministro e instalación Tubo clase 2 concreto sin ref. 20" ( Incluye Anillo de caucho p/t)</v>
          </cell>
          <cell r="C178" t="str">
            <v>ml</v>
          </cell>
          <cell r="D178">
            <v>137426</v>
          </cell>
        </row>
        <row r="179">
          <cell r="A179" t="str">
            <v>4.6.18</v>
          </cell>
          <cell r="B179" t="str">
            <v>Suministro e instalación Tubo clase 2 concreto sin ref. 24" ( Incluye Anillo de caucho p/t)</v>
          </cell>
          <cell r="C179" t="str">
            <v>ml</v>
          </cell>
          <cell r="D179">
            <v>187770</v>
          </cell>
        </row>
        <row r="180">
          <cell r="A180" t="str">
            <v>4.6.19</v>
          </cell>
          <cell r="B180" t="str">
            <v>Suministro e instalación Tubo clase I concreto  con ref. 24" ( Incluye Anillo de caucho p/t)</v>
          </cell>
          <cell r="C180" t="str">
            <v>ml</v>
          </cell>
          <cell r="D180">
            <v>223474</v>
          </cell>
        </row>
        <row r="181">
          <cell r="A181" t="str">
            <v>4.6.20</v>
          </cell>
          <cell r="B181" t="str">
            <v>Suministro e instalación Tubo clase I concreto  con ref. 27" ( Incluye Anillo de caucho p/t)</v>
          </cell>
          <cell r="C181" t="str">
            <v>ml</v>
          </cell>
          <cell r="D181">
            <v>284117</v>
          </cell>
        </row>
        <row r="182">
          <cell r="A182" t="str">
            <v>4.6.21</v>
          </cell>
          <cell r="B182" t="str">
            <v>Suministro e instalación Tubo clase I concreto  con ref. 30" ( Incluye Anillo de caucho p/t)</v>
          </cell>
          <cell r="C182" t="str">
            <v>ml</v>
          </cell>
          <cell r="D182">
            <v>336605</v>
          </cell>
        </row>
        <row r="183">
          <cell r="A183" t="str">
            <v>4.6.22</v>
          </cell>
          <cell r="B183" t="str">
            <v>Suministro e instalación Tubo clase I concreto  con ref. 36" ( Incluye Anillo de caucho p/t)</v>
          </cell>
          <cell r="C183" t="str">
            <v>ml</v>
          </cell>
          <cell r="D183">
            <v>424975</v>
          </cell>
        </row>
        <row r="184">
          <cell r="A184" t="str">
            <v>4.6.23</v>
          </cell>
          <cell r="B184" t="str">
            <v>Suministro e instalación Tubo clase I concreto  con ref. 40" 1.00 m( Incluye Anillo de caucho p/t)</v>
          </cell>
          <cell r="C184" t="str">
            <v>ml</v>
          </cell>
          <cell r="D184">
            <v>518523</v>
          </cell>
        </row>
        <row r="185">
          <cell r="A185" t="str">
            <v>4.6.24</v>
          </cell>
          <cell r="B185" t="str">
            <v>Suministro e instalación Tubo clase I concreto  con ref. 44" 1.10 m( Incluye Anillo de caucho p/t)</v>
          </cell>
          <cell r="C185" t="str">
            <v>ml</v>
          </cell>
          <cell r="D185">
            <v>592419</v>
          </cell>
        </row>
        <row r="186">
          <cell r="A186" t="str">
            <v>4.6.25</v>
          </cell>
          <cell r="B186" t="str">
            <v>Suministro e instalación Tubo clase I concreto  con ref. 48" 1.20 m( Incluye Anillo de caucho p/t)</v>
          </cell>
          <cell r="C186" t="str">
            <v>ml</v>
          </cell>
          <cell r="D186">
            <v>728141</v>
          </cell>
        </row>
        <row r="187">
          <cell r="A187" t="str">
            <v>4.6.26</v>
          </cell>
          <cell r="B187" t="str">
            <v>Suministro e instalación Tubo clase I concreto  con ref. 52" 1.30 m( Incluye Anillo de caucho p/t)</v>
          </cell>
          <cell r="C187" t="str">
            <v>ml</v>
          </cell>
          <cell r="D187">
            <v>826896</v>
          </cell>
        </row>
        <row r="188">
          <cell r="A188" t="str">
            <v>4.6.27</v>
          </cell>
          <cell r="B188" t="str">
            <v>Suministro e instalación Tubo clase I concreto  con ref. 56" 1.40 m( Incluye Anillo de caucho p/t)</v>
          </cell>
          <cell r="C188" t="str">
            <v>ml</v>
          </cell>
          <cell r="D188">
            <v>971137</v>
          </cell>
        </row>
        <row r="189">
          <cell r="A189" t="str">
            <v>4.6.28</v>
          </cell>
          <cell r="B189" t="str">
            <v>Suministro e instalación Tubo clase I concreto  con ref. 60" 1.50 m( Incluye Anillo de caucho p/t)</v>
          </cell>
          <cell r="C189" t="str">
            <v>ml</v>
          </cell>
          <cell r="D189">
            <v>1045590</v>
          </cell>
        </row>
        <row r="190">
          <cell r="A190" t="str">
            <v>4.6.29</v>
          </cell>
          <cell r="B190" t="str">
            <v>Suministro e instalación Tubo clase I concreto  con ref. 64" 1.60 m( Incluye Anillo de caucho p/t)</v>
          </cell>
          <cell r="C190" t="str">
            <v>ml</v>
          </cell>
          <cell r="D190">
            <v>1163229</v>
          </cell>
        </row>
        <row r="191">
          <cell r="A191" t="str">
            <v>4.6.30</v>
          </cell>
          <cell r="B191" t="str">
            <v>Suministro e instalación Tubo clase I concreto  con ref. 68" 1.70 m( Incluye Anillo de caucho p/t)</v>
          </cell>
          <cell r="C191" t="str">
            <v>ml</v>
          </cell>
          <cell r="D191">
            <v>1295252</v>
          </cell>
        </row>
        <row r="192">
          <cell r="A192" t="str">
            <v>4.6.31</v>
          </cell>
          <cell r="B192" t="str">
            <v>Suministro e instalación Tubo clase I concreto  con ref. 72" 1.80 m( Incluye Anillo de caucho p/t)</v>
          </cell>
          <cell r="C192" t="str">
            <v>ml</v>
          </cell>
          <cell r="D192">
            <v>1442088</v>
          </cell>
        </row>
        <row r="193">
          <cell r="A193" t="str">
            <v>4.6.32</v>
          </cell>
          <cell r="B193" t="str">
            <v>Suministro e instalación Tubo clase I concreto  con ref. 80" 2.00 m( Incluye Anillo de caucho p/t)</v>
          </cell>
          <cell r="C193" t="str">
            <v>ml</v>
          </cell>
          <cell r="D193">
            <v>1774310</v>
          </cell>
        </row>
        <row r="194">
          <cell r="A194" t="str">
            <v>4.6.33</v>
          </cell>
          <cell r="B194" t="str">
            <v>Suministro e instalación Tubo clase I concreto  con ref. 86" 2.15 m( Incluye Anillo de caucho p/t)</v>
          </cell>
          <cell r="C194" t="str">
            <v>ml</v>
          </cell>
          <cell r="D194">
            <v>1983039</v>
          </cell>
        </row>
        <row r="195">
          <cell r="A195" t="str">
            <v>4.6.34</v>
          </cell>
          <cell r="B195" t="str">
            <v>Suministro e instalación Tubo clase I concreto  con ref. 92" 2.30 m( Incluye Anillo de caucho p/t)</v>
          </cell>
          <cell r="C195" t="str">
            <v>ml</v>
          </cell>
          <cell r="D195">
            <v>2216528</v>
          </cell>
        </row>
        <row r="196">
          <cell r="A196" t="str">
            <v>4.6.35</v>
          </cell>
          <cell r="B196" t="str">
            <v>Suministro e instalación Tubo clase I concreto  con ref. 98" 2.45 m( Incluye Anillo de caucho p/t)</v>
          </cell>
          <cell r="C196" t="str">
            <v>ml</v>
          </cell>
          <cell r="D196">
            <v>2739727</v>
          </cell>
        </row>
        <row r="197">
          <cell r="A197" t="str">
            <v>4.6.36</v>
          </cell>
          <cell r="B197" t="str">
            <v>Suministro e instalación Tubo clase I concreto  con ref. 110" 2.75 m( Incluye Anillo de caucho p/t)</v>
          </cell>
          <cell r="C197" t="str">
            <v>ml</v>
          </cell>
          <cell r="D197">
            <v>3354033</v>
          </cell>
        </row>
        <row r="198">
          <cell r="A198" t="str">
            <v>4.6.37</v>
          </cell>
          <cell r="B198" t="str">
            <v>Suministro e instalación Tubo clase II concreto  con ref. 24" ( Incluye Anillo de caucho p/t)</v>
          </cell>
          <cell r="C198" t="str">
            <v>ml</v>
          </cell>
          <cell r="D198">
            <v>227637</v>
          </cell>
        </row>
        <row r="199">
          <cell r="A199" t="str">
            <v>4.6.38</v>
          </cell>
          <cell r="B199" t="str">
            <v>Suministro e instalación Tubo clase II concreto  con ref. 27" ( Incluye Anillo de caucho p/t)</v>
          </cell>
          <cell r="C199" t="str">
            <v>ml</v>
          </cell>
          <cell r="D199">
            <v>282915</v>
          </cell>
        </row>
        <row r="200">
          <cell r="A200" t="str">
            <v>4.6.39</v>
          </cell>
          <cell r="B200" t="str">
            <v>Suministro e instalación Tubo clase II concreto  con ref. 30" ( Incluye Anillo de caucho p/t)</v>
          </cell>
          <cell r="C200" t="str">
            <v>ml</v>
          </cell>
          <cell r="D200">
            <v>349263</v>
          </cell>
        </row>
        <row r="201">
          <cell r="A201" t="str">
            <v>4.6.40</v>
          </cell>
          <cell r="B201" t="str">
            <v>Suministro e instalación Tubo clase II concreto  con ref. 36" ( Incluye Anillo de caucho p/t)</v>
          </cell>
          <cell r="C201" t="str">
            <v>ml</v>
          </cell>
          <cell r="D201">
            <v>440252</v>
          </cell>
        </row>
        <row r="202">
          <cell r="A202" t="str">
            <v>4.6.41</v>
          </cell>
          <cell r="B202" t="str">
            <v>Suministro e instalación Tubo clase II concreto  con ref. 40" 1.00 m( Incluye Anillo de caucho p/t)</v>
          </cell>
          <cell r="C202" t="str">
            <v>ml</v>
          </cell>
          <cell r="D202">
            <v>539760</v>
          </cell>
        </row>
        <row r="203">
          <cell r="A203" t="str">
            <v>4.6.42</v>
          </cell>
          <cell r="B203" t="str">
            <v>Suministro e instalación Tubo clase II concreto  con ref. 44" 1.10 m( Incluye Anillo de caucho p/t)</v>
          </cell>
          <cell r="C203" t="str">
            <v>ml</v>
          </cell>
          <cell r="D203">
            <v>616177</v>
          </cell>
        </row>
        <row r="204">
          <cell r="A204" t="str">
            <v>4.6.43</v>
          </cell>
          <cell r="B204" t="str">
            <v>Suministro e instalación Tubo clase II concreto  con ref. 48" 1.20 m( Incluye Anillo de caucho p/t)</v>
          </cell>
          <cell r="C204" t="str">
            <v>ml</v>
          </cell>
          <cell r="D204">
            <v>750338</v>
          </cell>
        </row>
        <row r="205">
          <cell r="A205" t="str">
            <v>4.6.44</v>
          </cell>
          <cell r="B205" t="str">
            <v>Suministro e instalación Tubo clase II concreto  con ref. 52" 1.30 m( Incluye Anillo de caucho p/t)</v>
          </cell>
          <cell r="C205" t="str">
            <v>ml</v>
          </cell>
          <cell r="D205">
            <v>859952</v>
          </cell>
        </row>
        <row r="206">
          <cell r="A206" t="str">
            <v>4.6.45</v>
          </cell>
          <cell r="B206" t="str">
            <v>Suministro e instalación Tubo clase II concreto  con ref. 56" 1.40 m( Incluye Anillo de caucho p/t)</v>
          </cell>
          <cell r="C206" t="str">
            <v>ml</v>
          </cell>
          <cell r="D206">
            <v>983034</v>
          </cell>
        </row>
        <row r="207">
          <cell r="A207" t="str">
            <v>4.6.46</v>
          </cell>
          <cell r="B207" t="str">
            <v>Suministro e instalación Tubo clase II concreto  con ref. 60" 1.50 m( Incluye Anillo de caucho p/t)</v>
          </cell>
          <cell r="C207" t="str">
            <v>ml</v>
          </cell>
          <cell r="D207">
            <v>1002240</v>
          </cell>
        </row>
        <row r="208">
          <cell r="A208" t="str">
            <v>4.6.47</v>
          </cell>
          <cell r="B208" t="str">
            <v>Suministro e instalación Tubo clase II concreto  con ref. 64" 1.60 m( Incluye Anillo de caucho p/t)</v>
          </cell>
          <cell r="C208" t="str">
            <v>ml</v>
          </cell>
          <cell r="D208">
            <v>1133679</v>
          </cell>
        </row>
        <row r="209">
          <cell r="A209" t="str">
            <v>4.6.48</v>
          </cell>
          <cell r="B209" t="str">
            <v>Suministro e instalación Tubo clase II concreto  con ref. 68" 1.70 m( Incluye Anillo de caucho p/t)</v>
          </cell>
          <cell r="C209" t="str">
            <v>ml</v>
          </cell>
          <cell r="D209">
            <v>1324711</v>
          </cell>
        </row>
        <row r="210">
          <cell r="A210" t="str">
            <v>4.6.49</v>
          </cell>
          <cell r="B210" t="str">
            <v>Suministro e instalación Tubo clase II concreto  con ref. 72" 1.80 m( Incluye Anillo de caucho p/t)</v>
          </cell>
          <cell r="C210" t="str">
            <v>ml</v>
          </cell>
          <cell r="D210">
            <v>1459919</v>
          </cell>
        </row>
        <row r="211">
          <cell r="A211" t="str">
            <v>4.6.50</v>
          </cell>
          <cell r="B211" t="str">
            <v>Suministro e instalación Tubo clase II concreto  con ref. 80" 2.00 m( Incluye Anillo de caucho p/t)</v>
          </cell>
          <cell r="C211" t="str">
            <v>ml</v>
          </cell>
          <cell r="D211">
            <v>1782245</v>
          </cell>
        </row>
        <row r="212">
          <cell r="A212" t="str">
            <v>4.6.51</v>
          </cell>
          <cell r="B212" t="str">
            <v>Suministro e instalación Tubo clase II concreto  con ref. 86" 2.15 m( Incluye Anillo de caucho p/t)</v>
          </cell>
          <cell r="C212" t="str">
            <v>ml</v>
          </cell>
          <cell r="D212">
            <v>2007093</v>
          </cell>
        </row>
        <row r="213">
          <cell r="A213" t="str">
            <v>4.6.52</v>
          </cell>
          <cell r="B213" t="str">
            <v>Suministro e instalación Tubo clase II concreto  con ref. 92" 2.30 m( Incluye Anillo de caucho p/t)</v>
          </cell>
          <cell r="C213" t="str">
            <v>ml</v>
          </cell>
          <cell r="D213">
            <v>2201887</v>
          </cell>
        </row>
        <row r="214">
          <cell r="A214" t="str">
            <v>4.6.53</v>
          </cell>
          <cell r="B214" t="str">
            <v>Suministro e instalación Tubo clase II concreto  con ref. 98" 2.45 m( Incluye Anillo de caucho p/t)</v>
          </cell>
          <cell r="C214" t="str">
            <v>ml</v>
          </cell>
          <cell r="D214">
            <v>2783352</v>
          </cell>
        </row>
        <row r="215">
          <cell r="A215" t="str">
            <v>4.6.54</v>
          </cell>
          <cell r="B215" t="str">
            <v>Suministro e instalación Tubo clase II concreto  con ref. 110" 2.75 m( Incluye Anillo de caucho p/t)</v>
          </cell>
          <cell r="C215" t="str">
            <v>ml</v>
          </cell>
          <cell r="D215">
            <v>3406725</v>
          </cell>
        </row>
        <row r="216">
          <cell r="A216" t="str">
            <v>4.6.55</v>
          </cell>
          <cell r="B216" t="str">
            <v>Suministro e instalación Tubo clase III concreto  con ref. 24" ( Incluye Anillo de caucho p/t)</v>
          </cell>
          <cell r="C216" t="str">
            <v>ml</v>
          </cell>
          <cell r="D216">
            <v>230660</v>
          </cell>
        </row>
        <row r="217">
          <cell r="A217" t="str">
            <v>4.6.56</v>
          </cell>
          <cell r="B217" t="str">
            <v>Suministro e instalación Tubo clase III concreto  con ref. 27" ( Incluye Anillo de caucho p/t)</v>
          </cell>
          <cell r="C217" t="str">
            <v>ml</v>
          </cell>
          <cell r="D217">
            <v>295924</v>
          </cell>
        </row>
        <row r="218">
          <cell r="A218" t="str">
            <v>4.6.57</v>
          </cell>
          <cell r="B218" t="str">
            <v>Suministro e instalación Tubo clase III concreto  con ref. 30" ( Incluye Anillo de caucho p/t)</v>
          </cell>
          <cell r="C218" t="str">
            <v>ml</v>
          </cell>
          <cell r="D218">
            <v>369336</v>
          </cell>
        </row>
        <row r="219">
          <cell r="A219" t="str">
            <v>4.6.58</v>
          </cell>
          <cell r="B219" t="str">
            <v>Suministro e instalación Tubo clase III concreto  con ref. 36" ( Incluye Anillo de caucho p/t)</v>
          </cell>
          <cell r="C219" t="str">
            <v>ml</v>
          </cell>
          <cell r="D219">
            <v>464893</v>
          </cell>
        </row>
        <row r="220">
          <cell r="A220" t="str">
            <v>4.6.59</v>
          </cell>
          <cell r="B220" t="str">
            <v>Suministro e instalación Tubo clase III concreto  con ref. 40" 1.00 m( Incluye Anillo de caucho p/t)</v>
          </cell>
          <cell r="C220" t="str">
            <v>ml</v>
          </cell>
          <cell r="D220">
            <v>574754</v>
          </cell>
        </row>
        <row r="221">
          <cell r="A221" t="str">
            <v>4.6.60</v>
          </cell>
          <cell r="B221" t="str">
            <v>Suministro e instalación Tubo clase III concreto  con ref. 44" 1.10 m( Incluye Anillo de caucho p/t)</v>
          </cell>
          <cell r="C221" t="str">
            <v>ml</v>
          </cell>
          <cell r="D221">
            <v>644454</v>
          </cell>
        </row>
        <row r="222">
          <cell r="A222" t="str">
            <v>4.6.61</v>
          </cell>
          <cell r="B222" t="str">
            <v>Suministro e instalación Tubo clase III concreto  con ref. 48" 1.20 m( Incluye Anillo de caucho p/t)</v>
          </cell>
          <cell r="C222" t="str">
            <v>ml</v>
          </cell>
          <cell r="D222">
            <v>784230</v>
          </cell>
        </row>
        <row r="223">
          <cell r="A223" t="str">
            <v>4.6.62</v>
          </cell>
          <cell r="B223" t="str">
            <v>Suministro e instalación Tubo clase III concreto  con ref. 52" 1.30 m( Incluye Anillo de caucho p/t)</v>
          </cell>
          <cell r="C223" t="str">
            <v>ml</v>
          </cell>
          <cell r="D223">
            <v>902781</v>
          </cell>
        </row>
        <row r="224">
          <cell r="A224" t="str">
            <v>4.6.63</v>
          </cell>
          <cell r="B224" t="str">
            <v>Suministro e instalación Tubo clase III concreto  con ref. 56" 1.40 m( Incluye Anillo de caucho p/t)</v>
          </cell>
          <cell r="C224" t="str">
            <v>ml</v>
          </cell>
          <cell r="D224">
            <v>1003390</v>
          </cell>
        </row>
        <row r="225">
          <cell r="A225" t="str">
            <v>4.6.64</v>
          </cell>
          <cell r="B225" t="str">
            <v>Suministro e instalación Tubo clase III concreto  con ref. 60" 1.50 m( Incluye Anillo de caucho p/t)</v>
          </cell>
          <cell r="C225" t="str">
            <v>ml</v>
          </cell>
          <cell r="D225">
            <v>1181561</v>
          </cell>
        </row>
        <row r="226">
          <cell r="A226" t="str">
            <v>4.6.65</v>
          </cell>
          <cell r="B226" t="str">
            <v>Suministro e instalación Tubo clase III concreto  con ref. 64" 1.60 m( Incluye Anillo de caucho p/t)</v>
          </cell>
          <cell r="C226" t="str">
            <v>ml</v>
          </cell>
          <cell r="D226">
            <v>1236314</v>
          </cell>
        </row>
        <row r="227">
          <cell r="A227" t="str">
            <v>4.6.66</v>
          </cell>
          <cell r="B227" t="str">
            <v>Suministro e instalación Tubo clase III concreto  con ref. 68" 1.70 m( Incluye Anillo de caucho p/t)</v>
          </cell>
          <cell r="C227" t="str">
            <v>ml</v>
          </cell>
          <cell r="D227">
            <v>1404635</v>
          </cell>
        </row>
        <row r="228">
          <cell r="A228" t="str">
            <v>4.6.67</v>
          </cell>
          <cell r="B228" t="str">
            <v>Suministro e instalación Tubo clase III concreto  con ref. 72" 1.80 m( Incluye Anillo de caucho p/t)</v>
          </cell>
          <cell r="C228" t="str">
            <v>ml</v>
          </cell>
          <cell r="D228">
            <v>1599508</v>
          </cell>
        </row>
        <row r="229">
          <cell r="A229" t="str">
            <v>4.6.68</v>
          </cell>
          <cell r="B229" t="str">
            <v>Suministro e instalación Tubo clase III concreto  con ref. 80" 2.00 m( Incluye Anillo de caucho p/t)</v>
          </cell>
          <cell r="C229" t="str">
            <v>ml</v>
          </cell>
          <cell r="D229">
            <v>1809101</v>
          </cell>
        </row>
        <row r="230">
          <cell r="A230" t="str">
            <v>4.6.69</v>
          </cell>
          <cell r="B230" t="str">
            <v>Suministro e instalación Tubo clase III concreto  con ref. 86" 2.15 m( Incluye Anillo de caucho p/t)</v>
          </cell>
          <cell r="C230" t="str">
            <v>ml</v>
          </cell>
          <cell r="D230">
            <v>2017830</v>
          </cell>
        </row>
        <row r="231">
          <cell r="A231" t="str">
            <v>4.6.70</v>
          </cell>
          <cell r="B231" t="str">
            <v>Suministro e instalación Tubo clase III concreto  con ref. 92" 2.30 m( Incluye Anillo de caucho p/t)</v>
          </cell>
          <cell r="C231" t="str">
            <v>ml</v>
          </cell>
          <cell r="D231">
            <v>2238715</v>
          </cell>
        </row>
        <row r="232">
          <cell r="A232" t="str">
            <v>4.6.71</v>
          </cell>
          <cell r="B232" t="str">
            <v>Suministro e instalación Tubo clase III concreto  con ref. 98" 2.45 m( Incluye Anillo de caucho p/t)</v>
          </cell>
          <cell r="C232" t="str">
            <v>ml</v>
          </cell>
          <cell r="D232">
            <v>2830374</v>
          </cell>
        </row>
        <row r="233">
          <cell r="A233" t="str">
            <v>4.6.72</v>
          </cell>
          <cell r="B233" t="str">
            <v>Suministro e instalación Tubo clase III concreto  con ref. 110" 2.75 m( Incluye Anillo de caucho p/t)</v>
          </cell>
          <cell r="C233" t="str">
            <v>ml</v>
          </cell>
          <cell r="D233">
            <v>3465644</v>
          </cell>
        </row>
        <row r="234">
          <cell r="A234" t="str">
            <v>4.6.73</v>
          </cell>
          <cell r="B234" t="str">
            <v>Suministro e instalación Tubo clase IV concreto  con ref. 24" ( Incluye Anillo de caucho p/t)</v>
          </cell>
          <cell r="C234" t="str">
            <v>ml</v>
          </cell>
          <cell r="D234">
            <v>271661</v>
          </cell>
        </row>
        <row r="235">
          <cell r="A235" t="str">
            <v>4.6.74</v>
          </cell>
          <cell r="B235" t="str">
            <v>Suministro e instalación Tubo clase IV concreto  con ref. 27" ( Incluye Anillo de caucho p/t)</v>
          </cell>
          <cell r="C235" t="str">
            <v>ml</v>
          </cell>
          <cell r="D235">
            <v>332738</v>
          </cell>
        </row>
        <row r="236">
          <cell r="A236" t="str">
            <v>4.6.75</v>
          </cell>
          <cell r="B236" t="str">
            <v>Suministro e instalación Tubo clase IV concreto  con ref. 30" ( Incluye Anillo de caucho p/t)</v>
          </cell>
          <cell r="C236" t="str">
            <v>ml</v>
          </cell>
          <cell r="D236">
            <v>415142</v>
          </cell>
        </row>
        <row r="237">
          <cell r="A237" t="str">
            <v>4.6.76</v>
          </cell>
          <cell r="B237" t="str">
            <v>Suministro e instalación Tubo clase IV concreto  con ref. 36" ( Incluye Anillo de caucho p/t)</v>
          </cell>
          <cell r="C237" t="str">
            <v>ml</v>
          </cell>
          <cell r="D237">
            <v>521422</v>
          </cell>
        </row>
        <row r="238">
          <cell r="A238" t="str">
            <v>4.6.77</v>
          </cell>
          <cell r="B238" t="str">
            <v>Suministro e instalación Tubo clase IV concreto  con ref. 40" 1.00 m( Incluye Anillo de caucho p/t)</v>
          </cell>
          <cell r="C238" t="str">
            <v>ml</v>
          </cell>
          <cell r="D238">
            <v>643412</v>
          </cell>
        </row>
        <row r="239">
          <cell r="A239" t="str">
            <v>4.6.78</v>
          </cell>
          <cell r="B239" t="str">
            <v>Suministro e instalación Tubo clase IV concreto  con ref. 44" 1.10 m( Incluye Anillo de caucho p/t)</v>
          </cell>
          <cell r="C239" t="str">
            <v>ml</v>
          </cell>
          <cell r="D239">
            <v>724161</v>
          </cell>
        </row>
        <row r="240">
          <cell r="A240" t="str">
            <v>4.6.79</v>
          </cell>
          <cell r="B240" t="str">
            <v>Suministro e instalación Tubo clase IV concreto  con ref. 48" 1.20 m( Incluye Anillo de caucho p/t)</v>
          </cell>
          <cell r="C240" t="str">
            <v>ml</v>
          </cell>
          <cell r="D240">
            <v>877225</v>
          </cell>
        </row>
        <row r="241">
          <cell r="A241" t="str">
            <v>4.6.80</v>
          </cell>
          <cell r="B241" t="str">
            <v>Suministro e instalación Tubo clase IV concreto  con ref. 52" 1.30 m( Incluye Anillo de caucho p/t)</v>
          </cell>
          <cell r="C241" t="str">
            <v>ml</v>
          </cell>
          <cell r="D241">
            <v>993138</v>
          </cell>
        </row>
        <row r="242">
          <cell r="A242" t="str">
            <v>4.6.81</v>
          </cell>
          <cell r="B242" t="str">
            <v>Suministro e instalación Tubo clase IV concreto  con ref. 56" 1.40 m( Incluye Anillo de caucho p/t)</v>
          </cell>
          <cell r="C242" t="str">
            <v>ml</v>
          </cell>
          <cell r="D242">
            <v>1056209</v>
          </cell>
        </row>
        <row r="243">
          <cell r="A243" t="str">
            <v>4.6.82</v>
          </cell>
          <cell r="B243" t="str">
            <v>Suministro e instalación Tubo clase IV concreto  con ref. 60" 1.50 m( Incluye Anillo de caucho p/t)</v>
          </cell>
          <cell r="C243" t="str">
            <v>ml</v>
          </cell>
          <cell r="D243">
            <v>1269414</v>
          </cell>
        </row>
        <row r="244">
          <cell r="A244" t="str">
            <v>4.6.83</v>
          </cell>
          <cell r="B244" t="str">
            <v>Suministro e instalación Tubo clase IV concreto  con ref. 64" 1.60 m( Incluye Anillo de caucho p/t)</v>
          </cell>
          <cell r="C244" t="str">
            <v>ml</v>
          </cell>
          <cell r="D244">
            <v>1374933</v>
          </cell>
        </row>
        <row r="245">
          <cell r="A245" t="str">
            <v>4.6.84</v>
          </cell>
          <cell r="B245" t="str">
            <v>Suministro e instalación Tubo clase IV concreto  con ref. 68" 1.70 m( Incluye Anillo de caucho p/t)</v>
          </cell>
          <cell r="C245" t="str">
            <v>ml</v>
          </cell>
          <cell r="D245">
            <v>1503879</v>
          </cell>
        </row>
        <row r="246">
          <cell r="A246" t="str">
            <v>4.6.85</v>
          </cell>
          <cell r="B246" t="str">
            <v>Suministro e instalación Tubo clase IV concreto  con ref. 72" 1.80 m( Incluye Anillo de caucho p/t)</v>
          </cell>
          <cell r="C246" t="str">
            <v>ml</v>
          </cell>
          <cell r="D246">
            <v>1707828</v>
          </cell>
        </row>
        <row r="247">
          <cell r="A247" t="str">
            <v>4.6.86</v>
          </cell>
          <cell r="B247" t="str">
            <v>Suministro e instalación Tubo clase IV concreto  con ref. 80" 2.00 m( Incluye Anillo de caucho p/t)</v>
          </cell>
          <cell r="C247" t="str">
            <v>ml</v>
          </cell>
          <cell r="D247">
            <v>2054984</v>
          </cell>
        </row>
        <row r="248">
          <cell r="A248" t="str">
            <v>4.6.87</v>
          </cell>
          <cell r="B248" t="str">
            <v>Suministro e instalación Tubo clase IV concreto  con ref. 86" 2.15 m( Incluye Anillo de caucho p/t)</v>
          </cell>
          <cell r="C248" t="str">
            <v>ml</v>
          </cell>
          <cell r="D248">
            <v>2443874</v>
          </cell>
        </row>
        <row r="249">
          <cell r="A249" t="str">
            <v>4.6.88</v>
          </cell>
          <cell r="B249" t="str">
            <v>Suministro e instalación Tubo clase IV concreto  con ref. 92" 2.30 m( Incluye Anillo de caucho p/t)</v>
          </cell>
          <cell r="C249" t="str">
            <v>ml</v>
          </cell>
          <cell r="D249">
            <v>2652199</v>
          </cell>
        </row>
        <row r="250">
          <cell r="A250" t="str">
            <v>4.6.89</v>
          </cell>
          <cell r="B250" t="str">
            <v>Suministro e instalación Tubo clase IV concreto  con ref. 98" 2.45 m( Incluye Anillo de caucho p/t)</v>
          </cell>
          <cell r="C250" t="str">
            <v>ml</v>
          </cell>
          <cell r="D250">
            <v>3366892</v>
          </cell>
        </row>
        <row r="251">
          <cell r="A251" t="str">
            <v>4.6.90</v>
          </cell>
          <cell r="B251" t="str">
            <v>Suministro e instalación Tubo clase IV concreto  con ref. 110" 2.75 m( Incluye Anillo de caucho p/t)</v>
          </cell>
          <cell r="C251" t="str">
            <v>ml</v>
          </cell>
          <cell r="D251">
            <v>4126236</v>
          </cell>
        </row>
        <row r="252">
          <cell r="A252" t="str">
            <v>4.7</v>
          </cell>
          <cell r="B252" t="str">
            <v>Pozos de Inspección</v>
          </cell>
          <cell r="C252">
            <v>0</v>
          </cell>
          <cell r="D252">
            <v>1</v>
          </cell>
        </row>
        <row r="253">
          <cell r="A253" t="str">
            <v>4.7.1</v>
          </cell>
          <cell r="B253" t="str">
            <v>Construcción de placa fondo   pozo inspección D=1,70 m</v>
          </cell>
          <cell r="C253" t="str">
            <v>un</v>
          </cell>
          <cell r="D253">
            <v>388157</v>
          </cell>
        </row>
        <row r="254">
          <cell r="A254" t="str">
            <v>4.7.2</v>
          </cell>
          <cell r="B254" t="str">
            <v>Construcción pozo inspección D=1.70 E=0.25 tipo A. Incluye acero para escaleras, geotextil y pañete impermeabilizado de 2000 psi</v>
          </cell>
          <cell r="C254" t="str">
            <v>ml</v>
          </cell>
          <cell r="D254">
            <v>380809</v>
          </cell>
        </row>
        <row r="255">
          <cell r="A255" t="str">
            <v>4.7.3</v>
          </cell>
          <cell r="B255" t="str">
            <v>Placa Cubierta Aro y Tapa pozo inspección- Fundida en sitio pozo de inspección D= 1.70 m. En concreto de 5000 psi, incluye acero, formaleta, aro y tapa en concreto</v>
          </cell>
          <cell r="C255" t="str">
            <v>un</v>
          </cell>
          <cell r="D255">
            <v>400904</v>
          </cell>
        </row>
        <row r="256">
          <cell r="A256" t="str">
            <v>4.7.5</v>
          </cell>
          <cell r="B256" t="str">
            <v>Limpieza de pozos y sumideros (incluye cargue, transporte y disposición de sobrantes en sitio autorizado por la autoridad ambiental)</v>
          </cell>
          <cell r="C256" t="str">
            <v>un</v>
          </cell>
          <cell r="D256">
            <v>22723</v>
          </cell>
        </row>
        <row r="257">
          <cell r="A257" t="str">
            <v>4.7.6</v>
          </cell>
          <cell r="B257" t="str">
            <v>Construcción de placa fondo   pozo inspección D=1,95 m</v>
          </cell>
          <cell r="C257" t="str">
            <v>un</v>
          </cell>
          <cell r="D257">
            <v>444079</v>
          </cell>
        </row>
        <row r="258">
          <cell r="A258" t="str">
            <v>4.7.7</v>
          </cell>
          <cell r="B258" t="str">
            <v>Construcción pozo inspección D=1.95 E=0.375 tipo B. Incluye acero para escaleras, geotextil y pañete impermeabilizado de 2000 psi</v>
          </cell>
          <cell r="C258" t="str">
            <v>un</v>
          </cell>
          <cell r="D258">
            <v>509742</v>
          </cell>
        </row>
        <row r="259">
          <cell r="A259" t="str">
            <v>4.7.8</v>
          </cell>
          <cell r="B259" t="str">
            <v>Placa Cubierta Aro y Tapa pozo inspección- Fundida en sitio pozo de inspección D= 1.95 m. En concreto de 5000 psi, incluye acero, formaleta, aro y tapa en concreto</v>
          </cell>
          <cell r="C259" t="str">
            <v>un</v>
          </cell>
          <cell r="D259">
            <v>444812</v>
          </cell>
        </row>
        <row r="260">
          <cell r="A260" t="str">
            <v>4.7.9</v>
          </cell>
          <cell r="B260" t="str">
            <v>Nivelación de pozo de inspección e=0.375 m hasta rasante</v>
          </cell>
          <cell r="C260" t="str">
            <v>un</v>
          </cell>
          <cell r="D260">
            <v>131566</v>
          </cell>
        </row>
        <row r="261">
          <cell r="A261" t="str">
            <v>4.7.10</v>
          </cell>
          <cell r="B261" t="str">
            <v>Suministro e instalación de cono concéntrico para pozo Diámetro 120X60 cm</v>
          </cell>
          <cell r="C261" t="str">
            <v>un</v>
          </cell>
          <cell r="D261">
            <v>320818</v>
          </cell>
        </row>
        <row r="262">
          <cell r="A262" t="str">
            <v>4.7.11</v>
          </cell>
          <cell r="B262" t="str">
            <v>Demolición de pozos y cajas de alcantarillado</v>
          </cell>
          <cell r="C262" t="str">
            <v>m3</v>
          </cell>
          <cell r="D262">
            <v>39386</v>
          </cell>
        </row>
        <row r="263">
          <cell r="A263" t="str">
            <v>4.8</v>
          </cell>
          <cell r="B263" t="str">
            <v>Tubería en PVC</v>
          </cell>
          <cell r="C263">
            <v>0</v>
          </cell>
          <cell r="D263">
            <v>1</v>
          </cell>
        </row>
        <row r="264">
          <cell r="A264" t="str">
            <v>4.8.1</v>
          </cell>
          <cell r="B264" t="str">
            <v>Suministro e instalación de tubería en PVC 4"</v>
          </cell>
          <cell r="C264" t="str">
            <v>ml</v>
          </cell>
          <cell r="D264">
            <v>15885</v>
          </cell>
        </row>
        <row r="265">
          <cell r="A265" t="str">
            <v>4.8.2</v>
          </cell>
          <cell r="B265" t="str">
            <v>Suministro e instalación de tubería lisa 12". Diámetro interno 0.30 RIB LOC NTC 4784</v>
          </cell>
          <cell r="C265" t="str">
            <v>ml</v>
          </cell>
          <cell r="D265">
            <v>72531</v>
          </cell>
        </row>
        <row r="266">
          <cell r="A266" t="str">
            <v>4.8.3</v>
          </cell>
          <cell r="B266" t="str">
            <v>Suministro e instalación de tubería lisa 14". Diámetro interno 0.35 RIB LOC NTC 4784</v>
          </cell>
          <cell r="C266" t="str">
            <v>ml</v>
          </cell>
          <cell r="D266">
            <v>91944</v>
          </cell>
        </row>
        <row r="267">
          <cell r="A267" t="str">
            <v>4.8.4</v>
          </cell>
          <cell r="B267" t="str">
            <v>Suministro e instalación de tubería lisa 16". Diámetro interno 0.36 RIB LOC NTC 4784</v>
          </cell>
          <cell r="C267" t="str">
            <v>ml</v>
          </cell>
          <cell r="D267">
            <v>111717</v>
          </cell>
        </row>
        <row r="268">
          <cell r="A268" t="str">
            <v>4.8.5</v>
          </cell>
          <cell r="B268" t="str">
            <v>Suministro e instalación de tubería lisa 18". Diámetro interno 0.45 RIB LOC NTC 4784</v>
          </cell>
          <cell r="C268" t="str">
            <v>ml</v>
          </cell>
          <cell r="D268">
            <v>148627</v>
          </cell>
        </row>
        <row r="269">
          <cell r="A269" t="str">
            <v>4.8.6</v>
          </cell>
          <cell r="B269" t="str">
            <v>Suministro e instalación de tubería lisa 40". Diámetro interno 1 RIB STEEL NTC 4784</v>
          </cell>
          <cell r="C269" t="str">
            <v>ml</v>
          </cell>
          <cell r="D269">
            <v>813302</v>
          </cell>
        </row>
        <row r="270">
          <cell r="A270" t="str">
            <v>4.8.7</v>
          </cell>
          <cell r="B270" t="str">
            <v xml:space="preserve">Suministro e instalación de tubería PVC 1.5". </v>
          </cell>
          <cell r="C270" t="str">
            <v>ml</v>
          </cell>
          <cell r="D270">
            <v>1377</v>
          </cell>
        </row>
        <row r="271">
          <cell r="A271" t="str">
            <v>4.8.8</v>
          </cell>
          <cell r="B271" t="str">
            <v>Suministro e instalación de tubería PVC 42".</v>
          </cell>
          <cell r="C271" t="str">
            <v>ml</v>
          </cell>
          <cell r="D271">
            <v>881080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steel"/>
      <sheetName val="CURVA S"/>
      <sheetName val="X.Etiquetas"/>
      <sheetName val="Quick Start Guide"/>
      <sheetName val="RFQ_MAKE"/>
      <sheetName val="Materiales Finalización TH140"/>
      <sheetName val="RFQ 24 TH120"/>
      <sheetName val="LBC COMPONENTES_TH140"/>
      <sheetName val="LB_Auxiliary_Means_TH140"/>
      <sheetName val="LBC COMPONENTES_TH120"/>
      <sheetName val="LB_Auxiliary_Means_TH120"/>
      <sheetName val="Materiales Finalización TH120"/>
      <sheetName val="LBC COMPONENTES_TH100"/>
      <sheetName val="LB_Auxiliary_Means_TH100"/>
      <sheetName val="Materiales Finalización TH100"/>
      <sheetName val="LISTA"/>
      <sheetName val="LBC COMPONENTES_TH80"/>
      <sheetName val="LB_Auxiliary_Means_TH80"/>
      <sheetName val="Materiales Finalización TH80"/>
      <sheetName val="ROM Data Aux"/>
      <sheetName val="Manufacturing Processes"/>
      <sheetName val="Concrete Tower - 120 m"/>
      <sheetName val="Listas"/>
      <sheetName val="ESTADO"/>
      <sheetName val="Hoja2"/>
    </sheetNames>
    <sheetDataSet>
      <sheetData sheetId="0" refreshError="1"/>
      <sheetData sheetId="1" refreshError="1"/>
      <sheetData sheetId="2" refreshError="1"/>
      <sheetData sheetId="3" refreshError="1"/>
      <sheetData sheetId="4" refreshError="1"/>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efreshError="1"/>
      <sheetData sheetId="26"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uente 12 m"/>
      <sheetName val="Puente 9 m"/>
      <sheetName val="Puente 6 m"/>
      <sheetName val="RESUMEN"/>
      <sheetName val="EST Y DIS"/>
      <sheetName val="INTERVENTORIA TOTAL"/>
      <sheetName val="AIU"/>
      <sheetName val="COSTOS DIRECTOS OBRA"/>
      <sheetName val="46w9"/>
      <sheetName val="presentacion"/>
    </sheetNames>
    <sheetDataSet>
      <sheetData sheetId="0" refreshError="1"/>
      <sheetData sheetId="1" refreshError="1"/>
      <sheetData sheetId="2" refreshError="1"/>
      <sheetData sheetId="3" refreshError="1"/>
      <sheetData sheetId="4" refreshError="1"/>
      <sheetData sheetId="5" refreshError="1"/>
      <sheetData sheetId="6" refreshError="1">
        <row r="121">
          <cell r="I121">
            <v>0.38901636299385434</v>
          </cell>
        </row>
      </sheetData>
      <sheetData sheetId="7" refreshError="1"/>
      <sheetData sheetId="8" refreshError="1"/>
      <sheetData sheetId="9"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UNIDAD_MEDIDA"/>
      <sheetName val="HERRAMIENTA"/>
      <sheetName val="MATERIALES"/>
      <sheetName val="TRANSPORTE"/>
      <sheetName val="MANO_OBRA"/>
      <sheetName val="PPTO"/>
      <sheetName val="1.0"/>
      <sheetName val="2.0"/>
      <sheetName val="3.0"/>
      <sheetName val="4.0"/>
      <sheetName val="5.0"/>
      <sheetName val="6.0"/>
      <sheetName val="7.0"/>
      <sheetName val="8.0"/>
      <sheetName val="9.0"/>
      <sheetName val="10.0"/>
      <sheetName val="MEMORIAS"/>
      <sheetName val="7422cw00"/>
      <sheetName val="AIU"/>
    </sheetNames>
    <sheetDataSet>
      <sheetData sheetId="0" refreshError="1">
        <row r="2">
          <cell r="D2" t="str">
            <v>ESTUDIOS Y DISEÑOS ACCESOS A BARRIOS</v>
          </cell>
        </row>
        <row r="3">
          <cell r="D3" t="str">
            <v>GRUPO 2 BOGOTA D.C.</v>
          </cell>
        </row>
        <row r="6">
          <cell r="D6">
            <v>39917</v>
          </cell>
        </row>
        <row r="7">
          <cell r="D7" t="str">
            <v>DIN S.A.</v>
          </cell>
        </row>
        <row r="8">
          <cell r="D8">
            <v>0.1</v>
          </cell>
        </row>
        <row r="9">
          <cell r="D9">
            <v>0.05</v>
          </cell>
        </row>
        <row r="10">
          <cell r="D10">
            <v>0.05</v>
          </cell>
        </row>
        <row r="11">
          <cell r="D11">
            <v>0.16</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eriales"/>
      <sheetName val="Personal"/>
      <sheetName val="Equipo"/>
      <sheetName val="Transporte"/>
      <sheetName val="FP"/>
      <sheetName val="Jornal"/>
      <sheetName val="Cuadrillas"/>
      <sheetName val="Datos"/>
      <sheetName val="Emboquillar"/>
      <sheetName val="Acometidacobrerígido"/>
      <sheetName val="Acometidatoma"/>
      <sheetName val="Acometidahasta1&quot;"/>
    </sheetNames>
    <sheetDataSet>
      <sheetData sheetId="0"/>
      <sheetData sheetId="1"/>
      <sheetData sheetId="2"/>
      <sheetData sheetId="3"/>
      <sheetData sheetId="4"/>
      <sheetData sheetId="5" refreshError="1">
        <row r="12">
          <cell r="A12" t="str">
            <v>Trabajador</v>
          </cell>
          <cell r="B12" t="str">
            <v>Salario Básico Mensual</v>
          </cell>
          <cell r="D12" t="str">
            <v>Jornal</v>
          </cell>
          <cell r="E12" t="str">
            <v>Prestaciones</v>
          </cell>
          <cell r="F12" t="str">
            <v>Días no</v>
          </cell>
          <cell r="G12" t="str">
            <v>Total</v>
          </cell>
          <cell r="H12" t="str">
            <v>Jornal Real $</v>
          </cell>
        </row>
        <row r="13">
          <cell r="B13" t="str">
            <v>S.M.</v>
          </cell>
          <cell r="C13" t="str">
            <v>$</v>
          </cell>
          <cell r="D13" t="str">
            <v>Básico</v>
          </cell>
          <cell r="E13" t="str">
            <v>Sociales</v>
          </cell>
          <cell r="F13" t="str">
            <v>habiles</v>
          </cell>
          <cell r="G13" t="str">
            <v>Prestaciones</v>
          </cell>
          <cell r="H13" t="str">
            <v>Jornal Real</v>
          </cell>
          <cell r="I13" t="str">
            <v>Jornal Real</v>
          </cell>
        </row>
        <row r="14">
          <cell r="F14">
            <v>0.19</v>
          </cell>
          <cell r="H14" t="str">
            <v>día</v>
          </cell>
          <cell r="I14" t="str">
            <v>hora</v>
          </cell>
        </row>
        <row r="15">
          <cell r="B15">
            <v>1</v>
          </cell>
          <cell r="C15">
            <v>496900</v>
          </cell>
        </row>
        <row r="16">
          <cell r="A16" t="str">
            <v>Obrero</v>
          </cell>
          <cell r="B16">
            <v>1.4</v>
          </cell>
          <cell r="C16">
            <v>695660</v>
          </cell>
          <cell r="D16">
            <v>23188.666666666668</v>
          </cell>
          <cell r="E16">
            <v>39530</v>
          </cell>
          <cell r="F16">
            <v>4406</v>
          </cell>
          <cell r="G16">
            <v>43936</v>
          </cell>
          <cell r="H16">
            <v>67124.666666666672</v>
          </cell>
          <cell r="I16">
            <v>8390.5833333333339</v>
          </cell>
        </row>
        <row r="17">
          <cell r="A17" t="str">
            <v>Ayudante</v>
          </cell>
          <cell r="B17">
            <v>1.4</v>
          </cell>
          <cell r="C17">
            <v>695660</v>
          </cell>
          <cell r="D17">
            <v>23188.666666666668</v>
          </cell>
          <cell r="E17">
            <v>39530</v>
          </cell>
          <cell r="F17">
            <v>4406</v>
          </cell>
          <cell r="G17">
            <v>43936</v>
          </cell>
          <cell r="H17">
            <v>67124.666666666672</v>
          </cell>
          <cell r="I17">
            <v>8390.5833333333339</v>
          </cell>
        </row>
        <row r="18">
          <cell r="A18" t="str">
            <v>Oficial</v>
          </cell>
          <cell r="B18">
            <v>2.62</v>
          </cell>
          <cell r="C18">
            <v>1302000</v>
          </cell>
          <cell r="D18">
            <v>43400</v>
          </cell>
          <cell r="E18">
            <v>68698</v>
          </cell>
          <cell r="F18">
            <v>8246</v>
          </cell>
          <cell r="G18">
            <v>76944</v>
          </cell>
          <cell r="H18">
            <v>120344</v>
          </cell>
          <cell r="I18">
            <v>15043</v>
          </cell>
        </row>
        <row r="19">
          <cell r="A19" t="str">
            <v>Inspector</v>
          </cell>
          <cell r="B19">
            <v>3.14</v>
          </cell>
          <cell r="C19">
            <v>1560000</v>
          </cell>
          <cell r="D19">
            <v>52000</v>
          </cell>
          <cell r="E19">
            <v>82311</v>
          </cell>
          <cell r="F19">
            <v>9880</v>
          </cell>
          <cell r="G19">
            <v>92191</v>
          </cell>
          <cell r="H19">
            <v>144191</v>
          </cell>
          <cell r="I19">
            <v>18023.875</v>
          </cell>
        </row>
        <row r="20">
          <cell r="A20" t="str">
            <v>Maestro</v>
          </cell>
          <cell r="B20">
            <v>4.1500000000000004</v>
          </cell>
          <cell r="C20">
            <v>2062000</v>
          </cell>
          <cell r="D20">
            <v>68733.333333333328</v>
          </cell>
          <cell r="E20">
            <v>108798</v>
          </cell>
          <cell r="F20">
            <v>13059</v>
          </cell>
          <cell r="G20">
            <v>121857</v>
          </cell>
          <cell r="H20">
            <v>190590.33333333331</v>
          </cell>
          <cell r="I20">
            <v>23823.791666666664</v>
          </cell>
        </row>
        <row r="21">
          <cell r="A21" t="str">
            <v>Perforador</v>
          </cell>
          <cell r="B21">
            <v>4.1500000000000004</v>
          </cell>
          <cell r="C21">
            <v>2062000</v>
          </cell>
          <cell r="D21">
            <v>68733.333333333328</v>
          </cell>
          <cell r="E21">
            <v>108798</v>
          </cell>
          <cell r="F21">
            <v>13059</v>
          </cell>
          <cell r="G21">
            <v>121857</v>
          </cell>
          <cell r="H21">
            <v>190590.33333333331</v>
          </cell>
          <cell r="I21">
            <v>23823.791666666664</v>
          </cell>
        </row>
        <row r="22">
          <cell r="A22" t="str">
            <v>Cadenero</v>
          </cell>
          <cell r="B22">
            <v>2.1800000000000002</v>
          </cell>
          <cell r="C22">
            <v>1083000</v>
          </cell>
          <cell r="D22">
            <v>36100</v>
          </cell>
          <cell r="E22">
            <v>57143</v>
          </cell>
          <cell r="F22">
            <v>6859</v>
          </cell>
          <cell r="G22">
            <v>64002</v>
          </cell>
          <cell r="H22">
            <v>100102</v>
          </cell>
          <cell r="I22">
            <v>12512.75</v>
          </cell>
        </row>
        <row r="23">
          <cell r="A23" t="str">
            <v>Topógrafo</v>
          </cell>
          <cell r="B23">
            <v>3.66</v>
          </cell>
          <cell r="C23">
            <v>1819000</v>
          </cell>
          <cell r="D23">
            <v>60633.333333333336</v>
          </cell>
          <cell r="E23">
            <v>95977</v>
          </cell>
          <cell r="F23">
            <v>11520</v>
          </cell>
          <cell r="G23">
            <v>107497</v>
          </cell>
          <cell r="H23">
            <v>168130.33333333334</v>
          </cell>
          <cell r="I23">
            <v>21016.291666666668</v>
          </cell>
        </row>
        <row r="24">
          <cell r="A24" t="str">
            <v>Machinero</v>
          </cell>
          <cell r="B24">
            <v>2.97</v>
          </cell>
          <cell r="C24">
            <v>1476000</v>
          </cell>
          <cell r="D24">
            <v>49200</v>
          </cell>
          <cell r="E24">
            <v>77879</v>
          </cell>
          <cell r="F24">
            <v>9348</v>
          </cell>
          <cell r="G24">
            <v>87227</v>
          </cell>
          <cell r="H24">
            <v>136427</v>
          </cell>
          <cell r="I24">
            <v>17053.375</v>
          </cell>
        </row>
        <row r="25">
          <cell r="A25" t="str">
            <v>Polvorero</v>
          </cell>
          <cell r="B25">
            <v>2.09</v>
          </cell>
          <cell r="C25">
            <v>1039000</v>
          </cell>
          <cell r="D25">
            <v>34633.333333333336</v>
          </cell>
          <cell r="E25">
            <v>54821</v>
          </cell>
          <cell r="F25">
            <v>6580</v>
          </cell>
          <cell r="G25">
            <v>61401</v>
          </cell>
          <cell r="H25">
            <v>96034.333333333343</v>
          </cell>
          <cell r="I25">
            <v>12004.291666666668</v>
          </cell>
        </row>
      </sheetData>
      <sheetData sheetId="6" refreshError="1">
        <row r="13">
          <cell r="C13" t="str">
            <v>Descripción</v>
          </cell>
          <cell r="D13" t="str">
            <v>Jornal</v>
          </cell>
          <cell r="E13" t="str">
            <v>Prestaciones</v>
          </cell>
          <cell r="F13" t="str">
            <v>Total</v>
          </cell>
        </row>
        <row r="15">
          <cell r="C15" t="str">
            <v>Oficial</v>
          </cell>
          <cell r="D15">
            <v>43400</v>
          </cell>
          <cell r="E15">
            <v>76944</v>
          </cell>
          <cell r="F15">
            <v>120344</v>
          </cell>
        </row>
        <row r="16">
          <cell r="C16" t="str">
            <v>Ayudante</v>
          </cell>
          <cell r="D16">
            <v>92755</v>
          </cell>
          <cell r="E16">
            <v>175744</v>
          </cell>
          <cell r="F16">
            <v>268499</v>
          </cell>
        </row>
        <row r="17">
          <cell r="C17">
            <v>1</v>
          </cell>
          <cell r="D17">
            <v>136155</v>
          </cell>
          <cell r="E17">
            <v>252688</v>
          </cell>
          <cell r="F17">
            <v>388843</v>
          </cell>
        </row>
        <row r="19">
          <cell r="C19" t="str">
            <v>Machinero</v>
          </cell>
          <cell r="D19">
            <v>49200</v>
          </cell>
          <cell r="E19">
            <v>87227</v>
          </cell>
          <cell r="F19">
            <v>136427</v>
          </cell>
        </row>
        <row r="20">
          <cell r="C20" t="str">
            <v>Polvorero</v>
          </cell>
          <cell r="D20">
            <v>34633</v>
          </cell>
          <cell r="E20">
            <v>61401</v>
          </cell>
          <cell r="F20">
            <v>96034</v>
          </cell>
        </row>
        <row r="21">
          <cell r="C21">
            <v>2</v>
          </cell>
          <cell r="D21">
            <v>83833</v>
          </cell>
          <cell r="E21">
            <v>148628</v>
          </cell>
          <cell r="F21">
            <v>232461</v>
          </cell>
        </row>
        <row r="23">
          <cell r="C23" t="str">
            <v>Oficial</v>
          </cell>
          <cell r="D23">
            <v>43400</v>
          </cell>
          <cell r="E23">
            <v>76944</v>
          </cell>
          <cell r="F23">
            <v>120344</v>
          </cell>
        </row>
        <row r="24">
          <cell r="C24" t="str">
            <v>Ayudante</v>
          </cell>
          <cell r="D24">
            <v>46377</v>
          </cell>
          <cell r="E24">
            <v>87872</v>
          </cell>
          <cell r="F24">
            <v>134249</v>
          </cell>
        </row>
        <row r="25">
          <cell r="C25">
            <v>3</v>
          </cell>
          <cell r="D25">
            <v>89777</v>
          </cell>
          <cell r="E25">
            <v>164816</v>
          </cell>
          <cell r="F25">
            <v>254593</v>
          </cell>
        </row>
        <row r="27">
          <cell r="C27" t="str">
            <v>Maestro</v>
          </cell>
          <cell r="D27">
            <v>68733</v>
          </cell>
          <cell r="E27">
            <v>121857</v>
          </cell>
          <cell r="F27">
            <v>190590</v>
          </cell>
        </row>
        <row r="28">
          <cell r="C28" t="str">
            <v>Oficial</v>
          </cell>
          <cell r="D28">
            <v>43400</v>
          </cell>
          <cell r="E28">
            <v>76944</v>
          </cell>
          <cell r="F28">
            <v>120344</v>
          </cell>
        </row>
        <row r="29">
          <cell r="C29" t="str">
            <v>Obrero</v>
          </cell>
          <cell r="D29">
            <v>139132</v>
          </cell>
          <cell r="E29">
            <v>263616</v>
          </cell>
          <cell r="F29">
            <v>402748</v>
          </cell>
        </row>
        <row r="30">
          <cell r="C30">
            <v>4</v>
          </cell>
          <cell r="D30">
            <v>251265</v>
          </cell>
          <cell r="E30">
            <v>462417</v>
          </cell>
          <cell r="F30">
            <v>713682</v>
          </cell>
        </row>
        <row r="32">
          <cell r="C32" t="str">
            <v>Perforador</v>
          </cell>
          <cell r="D32">
            <v>68733</v>
          </cell>
          <cell r="E32">
            <v>121857</v>
          </cell>
          <cell r="F32">
            <v>190590</v>
          </cell>
        </row>
        <row r="33">
          <cell r="C33" t="str">
            <v>Ayudante</v>
          </cell>
          <cell r="D33">
            <v>46377</v>
          </cell>
          <cell r="E33">
            <v>87872</v>
          </cell>
          <cell r="F33">
            <v>134249</v>
          </cell>
        </row>
        <row r="34">
          <cell r="C34">
            <v>5</v>
          </cell>
          <cell r="D34">
            <v>115110</v>
          </cell>
          <cell r="E34">
            <v>209729</v>
          </cell>
          <cell r="F34">
            <v>324839</v>
          </cell>
        </row>
        <row r="36">
          <cell r="C36" t="str">
            <v>Topógrafo</v>
          </cell>
          <cell r="D36">
            <v>60633</v>
          </cell>
          <cell r="E36">
            <v>107497</v>
          </cell>
          <cell r="F36">
            <v>168130</v>
          </cell>
        </row>
        <row r="37">
          <cell r="C37" t="str">
            <v>Cadenero</v>
          </cell>
          <cell r="D37">
            <v>72200</v>
          </cell>
          <cell r="E37">
            <v>128004</v>
          </cell>
          <cell r="F37">
            <v>200204</v>
          </cell>
        </row>
        <row r="38">
          <cell r="C38" t="str">
            <v>Ayudante</v>
          </cell>
          <cell r="D38">
            <v>69566</v>
          </cell>
          <cell r="E38">
            <v>131808</v>
          </cell>
          <cell r="F38">
            <v>201374</v>
          </cell>
        </row>
        <row r="39">
          <cell r="C39">
            <v>6</v>
          </cell>
          <cell r="D39">
            <v>202399</v>
          </cell>
          <cell r="E39">
            <v>367309</v>
          </cell>
          <cell r="F39">
            <v>569708</v>
          </cell>
        </row>
        <row r="41">
          <cell r="C41" t="str">
            <v>Inspector</v>
          </cell>
          <cell r="D41">
            <v>52000</v>
          </cell>
          <cell r="E41">
            <v>92191</v>
          </cell>
          <cell r="F41">
            <v>144191</v>
          </cell>
        </row>
        <row r="42">
          <cell r="C42" t="str">
            <v>Obrero</v>
          </cell>
          <cell r="D42">
            <v>162321</v>
          </cell>
          <cell r="E42">
            <v>307552</v>
          </cell>
          <cell r="F42">
            <v>469873</v>
          </cell>
        </row>
        <row r="43">
          <cell r="C43">
            <v>7</v>
          </cell>
          <cell r="D43">
            <v>214321</v>
          </cell>
          <cell r="E43">
            <v>399743</v>
          </cell>
          <cell r="F43">
            <v>614064</v>
          </cell>
        </row>
      </sheetData>
      <sheetData sheetId="7" refreshError="1">
        <row r="8">
          <cell r="B8">
            <v>2.8888699999999998</v>
          </cell>
        </row>
        <row r="11">
          <cell r="B11">
            <v>2.25027</v>
          </cell>
        </row>
      </sheetData>
      <sheetData sheetId="8" refreshError="1"/>
      <sheetData sheetId="9" refreshError="1"/>
      <sheetData sheetId="10" refreshError="1"/>
      <sheetData sheetId="11"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BASICOS"/>
      <sheetName val="RESUMEN CIERRE "/>
      <sheetName val="PRESUPUESTO"/>
      <sheetName val="DESGLOSE DE EQUIPOS"/>
      <sheetName val="INDIRECTOS"/>
      <sheetName val="ORGANIGRAMA"/>
      <sheetName val="EQUIPO"/>
      <sheetName val="TABLA DE SALARIOS"/>
      <sheetName val="vivienda"/>
      <sheetName val="COSTO PERSONAL HH"/>
      <sheetName val="POLIZAS"/>
      <sheetName val="FLUJO DE CAJA"/>
      <sheetName val="HORARIO"/>
      <sheetName val="HORARIO 21-7"/>
      <sheetName val="CAL2_DOBLE_TURNO"/>
      <sheetName val="ANALISIS DE HORAS EXTRAS"/>
      <sheetName val="CURVA DE AVANCE"/>
      <sheetName val="IMPREVISTOS"/>
      <sheetName val="CAMP CONST"/>
      <sheetName val="CONSUMO ENERGIA"/>
      <sheetName val="Cot. CV y AP"/>
      <sheetName val="RESUMEN ALCANCE"/>
      <sheetName val="W.B.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BASICOS"/>
      <sheetName val="RESUMEN CIERRE "/>
      <sheetName val="PRESUPUESTO"/>
      <sheetName val="DESGLOSE DE EQUIPOS"/>
      <sheetName val="INDIRECTOS"/>
      <sheetName val="ORGANIGRAMA"/>
      <sheetName val="EQUIPO"/>
      <sheetName val="TABLA DE SALARIOS"/>
      <sheetName val="vivienda"/>
      <sheetName val="COSTO PERSONAL HH"/>
      <sheetName val="POLIZAS"/>
      <sheetName val="FLUJO DE CAJA"/>
      <sheetName val="HORARIO"/>
      <sheetName val="HORARIO 21-7"/>
      <sheetName val="CAL2_DOBLE_TURNO"/>
      <sheetName val="ANALISIS DE HORAS EXTRAS"/>
      <sheetName val="CURVA DE AVANCE"/>
      <sheetName val="IMPREVISTOS"/>
      <sheetName val="CAMP CONST"/>
      <sheetName val="CONSUMO ENERGIA"/>
      <sheetName val="Cot. CV y AP"/>
      <sheetName val="RESUMEN ALCANCE"/>
      <sheetName val="W.B.S"/>
    </sheetNames>
    <sheetDataSet>
      <sheetData sheetId="0" refreshError="1">
        <row r="33">
          <cell r="D33">
            <v>1950</v>
          </cell>
        </row>
        <row r="37">
          <cell r="G37">
            <v>6</v>
          </cell>
        </row>
        <row r="44">
          <cell r="D44">
            <v>616000</v>
          </cell>
        </row>
        <row r="46">
          <cell r="D46">
            <v>72000</v>
          </cell>
        </row>
        <row r="48">
          <cell r="D48">
            <v>8008000</v>
          </cell>
        </row>
      </sheetData>
      <sheetData sheetId="1" refreshError="1">
        <row r="135">
          <cell r="G135">
            <v>222258346.09119999</v>
          </cell>
        </row>
        <row r="136">
          <cell r="G136">
            <v>994981668.30290294</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RCUITOS CODENSA"/>
      <sheetName val="CIRCUITOS eec"/>
      <sheetName val="CIRCUITOS rc"/>
      <sheetName val="CIRCUITOS rn"/>
      <sheetName val="CIRCUITOS ro"/>
      <sheetName val="CIRCUITOS rs"/>
    </sheetNames>
    <sheetDataSet>
      <sheetData sheetId="0"/>
      <sheetData sheetId="1"/>
      <sheetData sheetId="2"/>
      <sheetData sheetId="3"/>
      <sheetData sheetId="4"/>
      <sheetData sheetId="5"/>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 val="9.4"/>
      <sheetName val="5094-2003"/>
      <sheetName val="resumen"/>
      <sheetName val="A. P. U."/>
      <sheetName val="AIU"/>
      <sheetName val="Versión_Final_Telecomun"/>
      <sheetName val="Versión_Final_EAAB"/>
      <sheetName val="Versión_Final_IDU"/>
      <sheetName val="Mano_de_Obra"/>
      <sheetName val="Presupuestos_Daños_IDU"/>
      <sheetName val="9_4"/>
      <sheetName val="RESPONSABLES"/>
      <sheetName val="Versión_Final_Telecomun1"/>
      <sheetName val="Versión_Final_EAAB1"/>
      <sheetName val="Versión_Final_IDU1"/>
      <sheetName val="Mano_de_Obra1"/>
      <sheetName val="Presupuestos_Daños_IDU1"/>
      <sheetName val="9_41"/>
      <sheetName val="Insum"/>
      <sheetName val="REPLANTEO"/>
      <sheetName val="LISTA"/>
      <sheetName val="CDItem"/>
      <sheetName val="BASES"/>
      <sheetName val="g.g"/>
      <sheetName val="EVA"/>
      <sheetName val="Program"/>
      <sheetName val="Versión_Final_Telecomun2"/>
      <sheetName val="Versión_Final_EAAB2"/>
      <sheetName val="Versión_Final_IDU2"/>
      <sheetName val="Mano_de_Obra2"/>
      <sheetName val="Presupuestos_Daños_IDU2"/>
      <sheetName val="Versión_Final_Telecomun3"/>
      <sheetName val="Versión_Final_EAAB3"/>
      <sheetName val="Versión_Final_IDU3"/>
      <sheetName val="Mano_de_Obra3"/>
      <sheetName val="Presupuestos_Daños_IDU3"/>
      <sheetName val="Versión_Final_Telecomun4"/>
      <sheetName val="Versión_Final_EAAB4"/>
      <sheetName val="Versión_Final_IDU4"/>
      <sheetName val="Mano_de_Obra4"/>
      <sheetName val="Presupuestos_Daños_IDU4"/>
      <sheetName val="Versión_Final_Telecomun5"/>
      <sheetName val="Versión_Final_EAAB5"/>
      <sheetName val="Versión_Final_IDU5"/>
      <sheetName val="Mano_de_Obra5"/>
      <sheetName val="Presupuestos_Daños_IDU5"/>
      <sheetName val="Versión_Final_Telecomun8"/>
      <sheetName val="Versión_Final_EAAB8"/>
      <sheetName val="Versión_Final_IDU8"/>
      <sheetName val="Mano_de_Obra8"/>
      <sheetName val="Presupuestos_Daños_IDU8"/>
      <sheetName val="Versión_Final_Telecomun6"/>
      <sheetName val="Versión_Final_EAAB6"/>
      <sheetName val="Versión_Final_IDU6"/>
      <sheetName val="Mano_de_Obra6"/>
      <sheetName val="Presupuestos_Daños_IDU6"/>
      <sheetName val="Versión_Final_Telecomun7"/>
      <sheetName val="Versión_Final_EAAB7"/>
      <sheetName val="Versión_Final_IDU7"/>
      <sheetName val="Mano_de_Obra7"/>
      <sheetName val="Presupuestos_Daños_IDU7"/>
      <sheetName val="Versión_Final_Telecomun9"/>
      <sheetName val="Versión_Final_EAAB9"/>
      <sheetName val="Versión_Final_IDU9"/>
      <sheetName val="Mano_de_Obra9"/>
      <sheetName val="Presupuestos_Daños_IDU9"/>
    </sheetNames>
    <sheetDataSet>
      <sheetData sheetId="0" refreshError="1"/>
      <sheetData sheetId="1" refreshError="1"/>
      <sheetData sheetId="2" refreshError="1"/>
      <sheetData sheetId="3"/>
      <sheetData sheetId="4"/>
      <sheetData sheetId="5" refreshError="1"/>
      <sheetData sheetId="6"/>
      <sheetData sheetId="7" refreshError="1">
        <row r="2">
          <cell r="C2" t="str">
            <v>AJ21 - ICATA</v>
          </cell>
        </row>
        <row r="3">
          <cell r="C3" t="str">
            <v>AJ22 - BARRANCAS</v>
          </cell>
        </row>
        <row r="4">
          <cell r="C4" t="str">
            <v>AJ23 - CANADA</v>
          </cell>
        </row>
        <row r="5">
          <cell r="C5" t="str">
            <v>AJ24 - LOS_CERROS</v>
          </cell>
        </row>
        <row r="6">
          <cell r="C6" t="str">
            <v>AJ25 - CEDRAL</v>
          </cell>
        </row>
        <row r="7">
          <cell r="C7" t="str">
            <v>AJ26 - GOLF</v>
          </cell>
        </row>
        <row r="8">
          <cell r="C8" t="str">
            <v>AJ27 - CONVENTOS</v>
          </cell>
        </row>
        <row r="9">
          <cell r="C9" t="str">
            <v>AJ28 - MILAN</v>
          </cell>
        </row>
        <row r="10">
          <cell r="C10" t="str">
            <v>AJ29 - BABILONIA</v>
          </cell>
        </row>
        <row r="11">
          <cell r="C11" t="str">
            <v>AJ2A - ALAMEDA</v>
          </cell>
        </row>
        <row r="12">
          <cell r="C12" t="str">
            <v>AJ2B - MARIELA</v>
          </cell>
        </row>
        <row r="13">
          <cell r="C13" t="str">
            <v>AJ2C - AUXILIARES</v>
          </cell>
        </row>
        <row r="14">
          <cell r="C14" t="str">
            <v>AR11D - ST_BARBARA</v>
          </cell>
        </row>
        <row r="15">
          <cell r="C15" t="str">
            <v>AR21D - EL_PLACER</v>
          </cell>
        </row>
        <row r="16">
          <cell r="C16" t="str">
            <v>AT11D - GUADUAS</v>
          </cell>
        </row>
        <row r="17">
          <cell r="C17" t="str">
            <v>AT12D - EL_TRIGO</v>
          </cell>
        </row>
        <row r="18">
          <cell r="C18" t="str">
            <v>AT14D - FCA_BALU</v>
          </cell>
        </row>
        <row r="19">
          <cell r="C19" t="str">
            <v>AU11 - C_FISCALES</v>
          </cell>
        </row>
        <row r="20">
          <cell r="C20" t="str">
            <v>AU12 - CALLEJA</v>
          </cell>
        </row>
        <row r="21">
          <cell r="C21" t="str">
            <v>AU13 - UNICENTRO</v>
          </cell>
        </row>
        <row r="22">
          <cell r="C22" t="str">
            <v>AU14 - ATABAN_ETB</v>
          </cell>
        </row>
        <row r="23">
          <cell r="C23" t="str">
            <v>AU15 - VILLAS</v>
          </cell>
        </row>
        <row r="24">
          <cell r="C24" t="str">
            <v>AU16 - LA_ROTONDA</v>
          </cell>
        </row>
        <row r="25">
          <cell r="C25" t="str">
            <v>AU17 - CAMPESTRE</v>
          </cell>
        </row>
        <row r="26">
          <cell r="C26" t="str">
            <v>AU18 - SAUSALITO</v>
          </cell>
        </row>
        <row r="27">
          <cell r="C27" t="str">
            <v>AU21 - CARABINERO</v>
          </cell>
        </row>
        <row r="28">
          <cell r="C28" t="str">
            <v>AU22 - MALIBU</v>
          </cell>
        </row>
        <row r="29">
          <cell r="C29" t="str">
            <v>AU23 - ACACIAS</v>
          </cell>
        </row>
        <row r="30">
          <cell r="C30" t="str">
            <v>AU24 - BRITALIA</v>
          </cell>
        </row>
        <row r="31">
          <cell r="C31" t="str">
            <v>AU25 - TRANSV_30</v>
          </cell>
        </row>
        <row r="32">
          <cell r="C32" t="str">
            <v>AU26 - ALHAMBRA</v>
          </cell>
        </row>
        <row r="33">
          <cell r="C33" t="str">
            <v>AU27 - JARDINES</v>
          </cell>
        </row>
        <row r="34">
          <cell r="C34" t="str">
            <v>AU31 - CENTRALETB</v>
          </cell>
        </row>
        <row r="35">
          <cell r="C35" t="str">
            <v>AU32 - LISBOA</v>
          </cell>
        </row>
        <row r="36">
          <cell r="C36" t="str">
            <v>AU33 - ED_TECNICO</v>
          </cell>
        </row>
        <row r="37">
          <cell r="C37" t="str">
            <v>AU34 - VOZ_VICTOR</v>
          </cell>
        </row>
        <row r="38">
          <cell r="C38" t="str">
            <v>AU35 - CARULLA</v>
          </cell>
        </row>
        <row r="39">
          <cell r="C39" t="str">
            <v>AU36 - SPRING</v>
          </cell>
        </row>
        <row r="40">
          <cell r="C40" t="str">
            <v>AU37 - STA_COLOMA</v>
          </cell>
        </row>
        <row r="41">
          <cell r="C41" t="str">
            <v>BA11R - ECOPETROL</v>
          </cell>
        </row>
        <row r="42">
          <cell r="C42" t="str">
            <v>BA21R - BOGOTA</v>
          </cell>
        </row>
        <row r="43">
          <cell r="C43" t="str">
            <v>BA22R - HONDURAS</v>
          </cell>
        </row>
        <row r="44">
          <cell r="C44" t="str">
            <v>BA23R - FACA</v>
          </cell>
        </row>
        <row r="45">
          <cell r="C45" t="str">
            <v>BA24R - MONDONEDO</v>
          </cell>
        </row>
        <row r="46">
          <cell r="C46" t="str">
            <v>BL11 - SAN_MARCOS</v>
          </cell>
        </row>
        <row r="47">
          <cell r="C47" t="str">
            <v>BL12 - AUMEDELLIN</v>
          </cell>
        </row>
        <row r="48">
          <cell r="C48" t="str">
            <v>BL13 - AVREGIONAL</v>
          </cell>
        </row>
        <row r="49">
          <cell r="C49" t="str">
            <v>BL14 - MUELLE</v>
          </cell>
        </row>
        <row r="50">
          <cell r="C50" t="str">
            <v>BL15 - CORTIJO</v>
          </cell>
        </row>
        <row r="51">
          <cell r="C51" t="str">
            <v>BL16 - SIBERIA</v>
          </cell>
        </row>
        <row r="52">
          <cell r="C52" t="str">
            <v>BL17 - MADRIGAL</v>
          </cell>
        </row>
        <row r="53">
          <cell r="C53" t="str">
            <v>BL18 - SALITRAL</v>
          </cell>
        </row>
        <row r="54">
          <cell r="C54" t="str">
            <v>BL21 - TV_CABLE</v>
          </cell>
        </row>
        <row r="55">
          <cell r="C55" t="str">
            <v>BL22 - FLORENCIA</v>
          </cell>
        </row>
        <row r="56">
          <cell r="C56" t="str">
            <v>BL23 - ZARZAMORA</v>
          </cell>
        </row>
        <row r="57">
          <cell r="C57" t="str">
            <v>BL24 - CEREZOS</v>
          </cell>
        </row>
        <row r="58">
          <cell r="C58" t="str">
            <v>BL25 - ESPANOLA</v>
          </cell>
        </row>
        <row r="59">
          <cell r="C59" t="str">
            <v>BL26 - GARCES_NAV</v>
          </cell>
        </row>
        <row r="60">
          <cell r="C60" t="str">
            <v>BL27 - LA_PERLA</v>
          </cell>
        </row>
        <row r="61">
          <cell r="C61" t="str">
            <v>BL28 - BACHUE</v>
          </cell>
        </row>
        <row r="62">
          <cell r="C62" t="str">
            <v>BL31 - QUIRIGUA</v>
          </cell>
        </row>
        <row r="63">
          <cell r="C63" t="str">
            <v>BL32 - EL_CEDRO</v>
          </cell>
        </row>
        <row r="64">
          <cell r="C64" t="str">
            <v>BL33 - VILLA_LUZ</v>
          </cell>
        </row>
        <row r="65">
          <cell r="C65" t="str">
            <v>BL34 - RONDEROETB</v>
          </cell>
        </row>
        <row r="66">
          <cell r="C66" t="str">
            <v>BL35 - STA_ROSITA</v>
          </cell>
        </row>
        <row r="67">
          <cell r="C67" t="str">
            <v>BL36 - BOCHICAIII</v>
          </cell>
        </row>
        <row r="68">
          <cell r="C68" t="str">
            <v>BL37 - AFIDRO</v>
          </cell>
        </row>
        <row r="69">
          <cell r="C69" t="str">
            <v>BL38 - ENGATIVA</v>
          </cell>
        </row>
        <row r="70">
          <cell r="C70" t="str">
            <v>BO11 - VL_SAUCES</v>
          </cell>
        </row>
        <row r="71">
          <cell r="C71" t="str">
            <v>BO11R - COLMOTORES</v>
          </cell>
        </row>
        <row r="72">
          <cell r="C72" t="str">
            <v>BO12 - MADELENA</v>
          </cell>
        </row>
        <row r="73">
          <cell r="C73" t="str">
            <v>BO12R - UNILUZ</v>
          </cell>
        </row>
        <row r="74">
          <cell r="C74" t="str">
            <v>BO13 - HILANDERIA</v>
          </cell>
        </row>
        <row r="75">
          <cell r="C75" t="str">
            <v>BO13R - CARBOQUIMI</v>
          </cell>
        </row>
        <row r="76">
          <cell r="C76" t="str">
            <v>BO14 - CASAGRANDE</v>
          </cell>
        </row>
        <row r="77">
          <cell r="C77" t="str">
            <v>BO15 - MAKROGLAXO</v>
          </cell>
        </row>
        <row r="78">
          <cell r="C78" t="str">
            <v>BO16 - OLARTE</v>
          </cell>
        </row>
        <row r="79">
          <cell r="C79" t="str">
            <v>BO17 - ISLA_SOL</v>
          </cell>
        </row>
        <row r="80">
          <cell r="C80" t="str">
            <v>BO18 - FERROTEC</v>
          </cell>
        </row>
        <row r="81">
          <cell r="C81" t="str">
            <v>BO21 - NUEVO_ROMA</v>
          </cell>
        </row>
        <row r="82">
          <cell r="C82" t="str">
            <v>BO22 - LLOREDA</v>
          </cell>
        </row>
        <row r="83">
          <cell r="C83" t="str">
            <v>BO23 - CORLUZ</v>
          </cell>
        </row>
        <row r="84">
          <cell r="C84" t="str">
            <v>BO24 - VL_ANITA</v>
          </cell>
        </row>
        <row r="85">
          <cell r="C85" t="str">
            <v>BO25 - PAVCO</v>
          </cell>
        </row>
        <row r="86">
          <cell r="C86" t="str">
            <v>BO26 - ALEJANDRA</v>
          </cell>
        </row>
        <row r="87">
          <cell r="C87" t="str">
            <v>BO27 - SIE_MORENA</v>
          </cell>
        </row>
        <row r="88">
          <cell r="C88" t="str">
            <v>BO28 - BOITA</v>
          </cell>
        </row>
        <row r="89">
          <cell r="C89" t="str">
            <v>BO31 - VILLA_RIO</v>
          </cell>
        </row>
        <row r="90">
          <cell r="C90" t="str">
            <v>BO32 - ESTACION</v>
          </cell>
        </row>
        <row r="91">
          <cell r="C91" t="str">
            <v>BO33 - APOGEO</v>
          </cell>
        </row>
        <row r="92">
          <cell r="C92" t="str">
            <v>BO34 - TIMIZA</v>
          </cell>
        </row>
        <row r="93">
          <cell r="C93" t="str">
            <v>BO35 - PERDOMO</v>
          </cell>
        </row>
        <row r="94">
          <cell r="C94" t="str">
            <v>BO36 - CASA_BLANC</v>
          </cell>
        </row>
        <row r="95">
          <cell r="C95" t="str">
            <v>BO37 - CARIMA_ETB</v>
          </cell>
        </row>
        <row r="96">
          <cell r="C96" t="str">
            <v>BO38 - GALICIA</v>
          </cell>
        </row>
        <row r="97">
          <cell r="C97" t="str">
            <v>CB12D - CRUCERO</v>
          </cell>
        </row>
        <row r="98">
          <cell r="C98" t="str">
            <v>CB13D - LA_RAMADA</v>
          </cell>
        </row>
        <row r="99">
          <cell r="C99" t="str">
            <v>CC11 - CHAPINERO</v>
          </cell>
        </row>
        <row r="100">
          <cell r="C100" t="str">
            <v>CC12 - MARLY</v>
          </cell>
        </row>
        <row r="101">
          <cell r="C101" t="str">
            <v>CC13 - PALERMO</v>
          </cell>
        </row>
        <row r="102">
          <cell r="C102" t="str">
            <v>CC14 - ALTO_CABLE</v>
          </cell>
        </row>
        <row r="103">
          <cell r="C103" t="str">
            <v>CC15 - BC_CC_A</v>
          </cell>
        </row>
        <row r="104">
          <cell r="C104" t="str">
            <v>CC16 - AV_CARACAS</v>
          </cell>
        </row>
        <row r="105">
          <cell r="C105" t="str">
            <v>CC17 - LA_SALLE</v>
          </cell>
        </row>
        <row r="106">
          <cell r="C106" t="str">
            <v>CC18 - CATALUNA</v>
          </cell>
        </row>
        <row r="107">
          <cell r="C107" t="str">
            <v>CC21 - SAN_MARTIN</v>
          </cell>
        </row>
        <row r="108">
          <cell r="C108" t="str">
            <v>CC22 - BC_CC_B</v>
          </cell>
        </row>
        <row r="109">
          <cell r="C109" t="str">
            <v>CC23 - MILITAR</v>
          </cell>
        </row>
        <row r="110">
          <cell r="C110" t="str">
            <v>CC24 - ROSALES</v>
          </cell>
        </row>
        <row r="111">
          <cell r="C111" t="str">
            <v>CC26 - URB_PARDO</v>
          </cell>
        </row>
        <row r="112">
          <cell r="C112" t="str">
            <v>CC27 - ST_DOMINGO</v>
          </cell>
        </row>
        <row r="113">
          <cell r="C113" t="str">
            <v>CC28 - CARRERA_7</v>
          </cell>
        </row>
        <row r="114">
          <cell r="C114" t="str">
            <v>CC29 - CIRCUNVALA</v>
          </cell>
        </row>
        <row r="115">
          <cell r="C115" t="str">
            <v>CC2A - PARQUE_NAL</v>
          </cell>
        </row>
        <row r="116">
          <cell r="C116" t="str">
            <v>CC2B - Libre</v>
          </cell>
        </row>
        <row r="117">
          <cell r="C117" t="str">
            <v>CC2C - Libre</v>
          </cell>
        </row>
        <row r="118">
          <cell r="C118" t="str">
            <v>CE11 - COVICAL</v>
          </cell>
        </row>
        <row r="119">
          <cell r="C119" t="str">
            <v>CE12 - FRAYLEJONA</v>
          </cell>
        </row>
        <row r="120">
          <cell r="C120" t="str">
            <v>CE21 - MUNDO_NVO</v>
          </cell>
        </row>
        <row r="121">
          <cell r="C121" t="str">
            <v>CF11D - EL_TEJAR</v>
          </cell>
        </row>
        <row r="122">
          <cell r="C122" t="str">
            <v>CF12D - ALBANIA</v>
          </cell>
        </row>
        <row r="123">
          <cell r="C123" t="str">
            <v>CF13D - SISGA</v>
          </cell>
        </row>
        <row r="124">
          <cell r="C124" t="str">
            <v>CH14 - PJ_CHUZACA</v>
          </cell>
        </row>
        <row r="125">
          <cell r="C125" t="str">
            <v>CH21 - SOACHA</v>
          </cell>
        </row>
        <row r="126">
          <cell r="C126" t="str">
            <v>CH22 - CANOAS</v>
          </cell>
        </row>
        <row r="127">
          <cell r="C127" t="str">
            <v>CJ11 - RIO_FRIO</v>
          </cell>
        </row>
        <row r="128">
          <cell r="C128" t="str">
            <v>CJ12 - CANELON</v>
          </cell>
        </row>
        <row r="129">
          <cell r="C129" t="str">
            <v>CJ21 - CHUNUGUA</v>
          </cell>
        </row>
        <row r="130">
          <cell r="C130" t="str">
            <v>CJ22 - COLOMBIA</v>
          </cell>
        </row>
        <row r="131">
          <cell r="C131" t="str">
            <v>CK11 - PESQUERO</v>
          </cell>
        </row>
        <row r="132">
          <cell r="C132" t="str">
            <v>CK12 - SOLDADOS</v>
          </cell>
        </row>
        <row r="133">
          <cell r="C133" t="str">
            <v>CK13 - BONIFACIO</v>
          </cell>
        </row>
        <row r="134">
          <cell r="C134" t="str">
            <v>CK14 - EL_BOSCAN</v>
          </cell>
        </row>
        <row r="135">
          <cell r="C135" t="str">
            <v>CK15 - BRISAS</v>
          </cell>
        </row>
        <row r="136">
          <cell r="C136" t="str">
            <v>CK16 - BOSALINDA</v>
          </cell>
        </row>
        <row r="137">
          <cell r="C137" t="str">
            <v>CK17 - IRIARTE</v>
          </cell>
        </row>
        <row r="138">
          <cell r="C138" t="str">
            <v>CK18 - ARBOLETE</v>
          </cell>
        </row>
        <row r="139">
          <cell r="C139" t="str">
            <v>CK1A - ANHELO</v>
          </cell>
        </row>
        <row r="140">
          <cell r="C140" t="str">
            <v>CK1B - POTRERITOS</v>
          </cell>
        </row>
        <row r="141">
          <cell r="C141" t="str">
            <v>CK1C - METROVIVIE</v>
          </cell>
        </row>
        <row r="142">
          <cell r="C142" t="str">
            <v>CL11R - POBLADO</v>
          </cell>
        </row>
        <row r="143">
          <cell r="C143" t="str">
            <v>CL12R - SANTA_ROSA</v>
          </cell>
        </row>
        <row r="144">
          <cell r="C144" t="str">
            <v>CL13R - Libre</v>
          </cell>
        </row>
        <row r="145">
          <cell r="C145" t="str">
            <v>CL14R - EL_RODEO</v>
          </cell>
        </row>
        <row r="146">
          <cell r="C146" t="str">
            <v>CN11 - AVIANCA</v>
          </cell>
        </row>
        <row r="147">
          <cell r="C147" t="str">
            <v>CN12 - MULTIFAMI</v>
          </cell>
        </row>
        <row r="148">
          <cell r="C148" t="str">
            <v>CN13 - EXTERNADO</v>
          </cell>
        </row>
        <row r="149">
          <cell r="C149" t="str">
            <v>CN14 - SN_LORENZO</v>
          </cell>
        </row>
        <row r="150">
          <cell r="C150" t="str">
            <v>CN15 - GERMANIA</v>
          </cell>
        </row>
        <row r="151">
          <cell r="C151" t="str">
            <v>CN16 - CASAMONEDA</v>
          </cell>
        </row>
        <row r="152">
          <cell r="C152" t="str">
            <v>CN17 - PALACIOETB</v>
          </cell>
        </row>
        <row r="153">
          <cell r="C153" t="str">
            <v>CN21 - TIA</v>
          </cell>
        </row>
        <row r="154">
          <cell r="C154" t="str">
            <v>CN22 - RES_PARQUE</v>
          </cell>
        </row>
        <row r="155">
          <cell r="C155" t="str">
            <v>CN23 - RICHARD</v>
          </cell>
        </row>
        <row r="156">
          <cell r="C156" t="str">
            <v>CN24 - FENICIA</v>
          </cell>
        </row>
        <row r="157">
          <cell r="C157" t="str">
            <v>CN25 - BC_CN</v>
          </cell>
        </row>
        <row r="158">
          <cell r="C158" t="str">
            <v>CN26 - MURILLO_T</v>
          </cell>
        </row>
        <row r="159">
          <cell r="C159" t="str">
            <v>CN27 - GUADALUPE</v>
          </cell>
        </row>
        <row r="160">
          <cell r="C160" t="str">
            <v>CN28 - BCO_REPUBL</v>
          </cell>
        </row>
        <row r="161">
          <cell r="C161" t="str">
            <v>CO11 - LOCAL_CO11</v>
          </cell>
        </row>
        <row r="162">
          <cell r="C162" t="str">
            <v>CO11R - MESAAUXISA</v>
          </cell>
        </row>
        <row r="163">
          <cell r="C163" t="str">
            <v>CO12 - CASINO</v>
          </cell>
        </row>
        <row r="164">
          <cell r="C164" t="str">
            <v>CO13 - VALVULAS</v>
          </cell>
        </row>
        <row r="165">
          <cell r="C165" t="str">
            <v>CO13R - ESPERANZA</v>
          </cell>
        </row>
        <row r="166">
          <cell r="C166" t="str">
            <v>COEPR - COLPARAISO</v>
          </cell>
        </row>
        <row r="167">
          <cell r="C167" t="str">
            <v>COLGR - COLGUAMES</v>
          </cell>
        </row>
        <row r="168">
          <cell r="C168" t="str">
            <v>COS1R - COLSAL1LAG</v>
          </cell>
        </row>
        <row r="169">
          <cell r="C169" t="str">
            <v>CP11 - Libre</v>
          </cell>
        </row>
        <row r="170">
          <cell r="C170" t="str">
            <v>CP12 - CIU_JARDIN</v>
          </cell>
        </row>
        <row r="171">
          <cell r="C171" t="str">
            <v>CP13 - GUARDIA_PR</v>
          </cell>
        </row>
        <row r="172">
          <cell r="C172" t="str">
            <v>CP14 - HORTUA</v>
          </cell>
        </row>
        <row r="173">
          <cell r="C173" t="str">
            <v>CP21 - QUINTA_ETB</v>
          </cell>
        </row>
        <row r="174">
          <cell r="C174" t="str">
            <v>CP22 - LUNA_PARK</v>
          </cell>
        </row>
        <row r="175">
          <cell r="C175" t="str">
            <v>CP23 - IMPRE_NAL</v>
          </cell>
        </row>
        <row r="176">
          <cell r="C176" t="str">
            <v>CP24 - SANTA_ANA</v>
          </cell>
        </row>
        <row r="177">
          <cell r="C177" t="str">
            <v>CP31 - CRISTOBAL</v>
          </cell>
        </row>
        <row r="178">
          <cell r="C178" t="str">
            <v>CP32 - CALLE_2</v>
          </cell>
        </row>
        <row r="179">
          <cell r="C179" t="str">
            <v>CP33 - CRTA_SUR</v>
          </cell>
        </row>
        <row r="180">
          <cell r="C180" t="str">
            <v>CP34 - SEVILLA</v>
          </cell>
        </row>
        <row r="181">
          <cell r="C181" t="str">
            <v>CP41 - MISERICORD</v>
          </cell>
        </row>
        <row r="182">
          <cell r="C182" t="str">
            <v>CP42 - TUBOS_MORE</v>
          </cell>
        </row>
        <row r="183">
          <cell r="C183" t="str">
            <v>CP43 - BALCANES</v>
          </cell>
        </row>
        <row r="184">
          <cell r="C184" t="str">
            <v>CP44 - EDUARDO_ST</v>
          </cell>
        </row>
        <row r="185">
          <cell r="C185" t="str">
            <v>CQ11D - LOCAL_CQ11</v>
          </cell>
        </row>
        <row r="186">
          <cell r="C186" t="str">
            <v>CQ11R - Chingaza</v>
          </cell>
        </row>
        <row r="187">
          <cell r="C187" t="str">
            <v>CQ12D - Caqueza</v>
          </cell>
        </row>
        <row r="188">
          <cell r="C188" t="str">
            <v>CQ13D - Ubaque</v>
          </cell>
        </row>
        <row r="189">
          <cell r="C189" t="str">
            <v>CR11 - PERSEVERAN</v>
          </cell>
        </row>
        <row r="190">
          <cell r="C190" t="str">
            <v>CR12 - CTR_CONVEN</v>
          </cell>
        </row>
        <row r="191">
          <cell r="C191" t="str">
            <v>CR13 - PLANETARIO</v>
          </cell>
        </row>
        <row r="192">
          <cell r="C192" t="str">
            <v>CR14 - COLGAS</v>
          </cell>
        </row>
        <row r="193">
          <cell r="C193" t="str">
            <v>CR15 - ORQUIDEA_R</v>
          </cell>
        </row>
        <row r="194">
          <cell r="C194" t="str">
            <v>CR16 - URANO</v>
          </cell>
        </row>
        <row r="195">
          <cell r="C195" t="str">
            <v>CR21 - COLSUBSIDI</v>
          </cell>
        </row>
        <row r="196">
          <cell r="C196" t="str">
            <v>CR22 - MAGDALENA</v>
          </cell>
        </row>
        <row r="197">
          <cell r="C197" t="str">
            <v>CR23 - HILTON</v>
          </cell>
        </row>
        <row r="198">
          <cell r="C198" t="str">
            <v>CR24 - EDI_BACHUE</v>
          </cell>
        </row>
        <row r="199">
          <cell r="C199" t="str">
            <v>CR25 - TELECOM</v>
          </cell>
        </row>
        <row r="200">
          <cell r="C200" t="str">
            <v>CR26 - PC_BAVARIA</v>
          </cell>
        </row>
        <row r="201">
          <cell r="C201" t="str">
            <v>CS11 - SAN_LUIS</v>
          </cell>
        </row>
        <row r="202">
          <cell r="C202" t="str">
            <v>CS12 - T_CASTILLO</v>
          </cell>
        </row>
        <row r="203">
          <cell r="C203" t="str">
            <v>CS13 - TROLLEY</v>
          </cell>
        </row>
        <row r="204">
          <cell r="C204" t="str">
            <v>CS14 - LOURDES</v>
          </cell>
        </row>
        <row r="205">
          <cell r="C205" t="str">
            <v>CS15 - CARRERA_10</v>
          </cell>
        </row>
        <row r="206">
          <cell r="C206" t="str">
            <v>CS16 - RAFA_URIBE</v>
          </cell>
        </row>
        <row r="207">
          <cell r="C207" t="str">
            <v>CS17 - ALADINO_BC</v>
          </cell>
        </row>
        <row r="208">
          <cell r="C208" t="str">
            <v>CS18 - GRANAHORRA</v>
          </cell>
        </row>
        <row r="209">
          <cell r="C209" t="str">
            <v>CS19 - Libre</v>
          </cell>
        </row>
        <row r="210">
          <cell r="C210" t="str">
            <v>CS21 - G_FEMENINO</v>
          </cell>
        </row>
        <row r="211">
          <cell r="C211" t="str">
            <v>CS22 - PEDAGOGICA</v>
          </cell>
        </row>
        <row r="212">
          <cell r="C212" t="str">
            <v>CS23 - ROYALPLAZA</v>
          </cell>
        </row>
        <row r="213">
          <cell r="C213" t="str">
            <v>CS24 - CHICO</v>
          </cell>
        </row>
        <row r="214">
          <cell r="C214" t="str">
            <v>CS25 - TRANVIA</v>
          </cell>
        </row>
        <row r="215">
          <cell r="C215" t="str">
            <v>CS26 - STA_TERESA</v>
          </cell>
        </row>
        <row r="216">
          <cell r="C216" t="str">
            <v>CS27 - ROSARIO</v>
          </cell>
        </row>
        <row r="217">
          <cell r="C217" t="str">
            <v>CS28 - SEARS</v>
          </cell>
        </row>
        <row r="218">
          <cell r="C218" t="str">
            <v>CT11 - CALLE_90</v>
          </cell>
        </row>
        <row r="219">
          <cell r="C219" t="str">
            <v>CT12 - LA_CABRERA</v>
          </cell>
        </row>
        <row r="220">
          <cell r="C220" t="str">
            <v>CT13 - AVENIDA_38</v>
          </cell>
        </row>
        <row r="221">
          <cell r="C221" t="str">
            <v>CT14 - PASADENA</v>
          </cell>
        </row>
        <row r="222">
          <cell r="C222" t="str">
            <v>CT15 - CENTRO_93</v>
          </cell>
        </row>
        <row r="223">
          <cell r="C223" t="str">
            <v>CT16 - AN_COUNTRY</v>
          </cell>
        </row>
        <row r="224">
          <cell r="C224" t="str">
            <v>CT17 - BARRAQUER</v>
          </cell>
        </row>
        <row r="225">
          <cell r="C225" t="str">
            <v>CT21 - ENTRE_RIOS</v>
          </cell>
        </row>
        <row r="226">
          <cell r="C226" t="str">
            <v>CT22 - ALCAZARES</v>
          </cell>
        </row>
        <row r="227">
          <cell r="C227" t="str">
            <v>CT23 - 7_AGOSTO</v>
          </cell>
        </row>
        <row r="228">
          <cell r="C228" t="str">
            <v>CT24 - AVENIDA_85</v>
          </cell>
        </row>
        <row r="229">
          <cell r="C229" t="str">
            <v>CT25 - POLO_CLUB</v>
          </cell>
        </row>
        <row r="230">
          <cell r="C230" t="str">
            <v>CT26 - NOGAL</v>
          </cell>
        </row>
        <row r="231">
          <cell r="C231" t="str">
            <v>CT27 - STA_PAULA</v>
          </cell>
        </row>
        <row r="232">
          <cell r="C232" t="str">
            <v>CT31 - STA_SOFIA</v>
          </cell>
        </row>
        <row r="233">
          <cell r="C233" t="str">
            <v>CT32 - GAITAN</v>
          </cell>
        </row>
        <row r="234">
          <cell r="C234" t="str">
            <v>CT33 - ANDINO_ETB</v>
          </cell>
        </row>
        <row r="235">
          <cell r="C235" t="str">
            <v>CT34 - MUSEOCHICO</v>
          </cell>
        </row>
        <row r="236">
          <cell r="C236" t="str">
            <v>CT35 - RIONEGRO</v>
          </cell>
        </row>
        <row r="237">
          <cell r="C237" t="str">
            <v>CT36 - RETIRO</v>
          </cell>
        </row>
        <row r="238">
          <cell r="C238" t="str">
            <v>CT37 - EL_LAGO</v>
          </cell>
        </row>
        <row r="239">
          <cell r="C239" t="str">
            <v>CU11 - CL_45_ETB</v>
          </cell>
        </row>
        <row r="240">
          <cell r="C240" t="str">
            <v>CU12 - TELEVISORA</v>
          </cell>
        </row>
        <row r="241">
          <cell r="C241" t="str">
            <v>CU13 - ESPACIO</v>
          </cell>
        </row>
        <row r="242">
          <cell r="C242" t="str">
            <v>CU14 - CAMPIN</v>
          </cell>
        </row>
        <row r="243">
          <cell r="C243" t="str">
            <v>CU15 - RECUERDO</v>
          </cell>
        </row>
        <row r="244">
          <cell r="C244" t="str">
            <v>CU16 - EXPOSICION</v>
          </cell>
        </row>
        <row r="245">
          <cell r="C245" t="str">
            <v>CU17 - U_NACIONAL</v>
          </cell>
        </row>
        <row r="246">
          <cell r="C246" t="str">
            <v>CU18 - TEJADA</v>
          </cell>
        </row>
        <row r="247">
          <cell r="C247" t="str">
            <v>CU19 - ANDINA</v>
          </cell>
        </row>
        <row r="248">
          <cell r="C248" t="str">
            <v>CU1A - Libre</v>
          </cell>
        </row>
        <row r="249">
          <cell r="C249" t="str">
            <v>CU1B - AVENIDA_30</v>
          </cell>
        </row>
        <row r="250">
          <cell r="C250" t="str">
            <v>CX11D - CHINZAQUE</v>
          </cell>
        </row>
        <row r="251">
          <cell r="C251" t="str">
            <v>CX12D - MINA</v>
          </cell>
        </row>
        <row r="252">
          <cell r="C252" t="str">
            <v>CX13D - TARAVITA</v>
          </cell>
        </row>
        <row r="253">
          <cell r="C253" t="str">
            <v>CY11 - CERCA_PIED</v>
          </cell>
        </row>
        <row r="254">
          <cell r="C254" t="str">
            <v>CY12 - FONQUETA</v>
          </cell>
        </row>
        <row r="255">
          <cell r="C255" t="str">
            <v>CY21 - LA_LORENA</v>
          </cell>
        </row>
        <row r="256">
          <cell r="C256" t="str">
            <v>CY22 - LA_BALSA</v>
          </cell>
        </row>
        <row r="257">
          <cell r="C257" t="str">
            <v>EB11D - EL_BOSQUE</v>
          </cell>
        </row>
        <row r="258">
          <cell r="C258" t="str">
            <v>EB21D - SUBIA</v>
          </cell>
        </row>
        <row r="259">
          <cell r="C259" t="str">
            <v>EB22D - TIBACUY</v>
          </cell>
        </row>
        <row r="260">
          <cell r="C260" t="str">
            <v>EPS1R - PENAS_BLAN</v>
          </cell>
        </row>
        <row r="261">
          <cell r="C261" t="str">
            <v>ER11 - 4_ESQUINAS</v>
          </cell>
        </row>
        <row r="262">
          <cell r="C262" t="str">
            <v>ER12 - SABANETA</v>
          </cell>
        </row>
        <row r="263">
          <cell r="C263" t="str">
            <v>ER21 - CRUZ_VERDE</v>
          </cell>
        </row>
        <row r="264">
          <cell r="C264" t="str">
            <v>ER22 - LA_PINUELA</v>
          </cell>
        </row>
        <row r="265">
          <cell r="C265" t="str">
            <v>ES11 - EMCOCABLES</v>
          </cell>
        </row>
        <row r="266">
          <cell r="C266" t="str">
            <v>ES11R - PACHO</v>
          </cell>
        </row>
        <row r="267">
          <cell r="C267" t="str">
            <v>ES12 - REBANO</v>
          </cell>
        </row>
        <row r="268">
          <cell r="C268" t="str">
            <v>ES12R - COLAR</v>
          </cell>
        </row>
        <row r="269">
          <cell r="C269" t="str">
            <v>ES13 - MANAS</v>
          </cell>
        </row>
        <row r="270">
          <cell r="C270" t="str">
            <v>ES13R - VOLMO</v>
          </cell>
        </row>
        <row r="271">
          <cell r="C271" t="str">
            <v>ES14 - PORTACHUEL</v>
          </cell>
        </row>
        <row r="272">
          <cell r="C272" t="str">
            <v>ES21R - EL_POMAR</v>
          </cell>
        </row>
        <row r="273">
          <cell r="C273" t="str">
            <v>ES22R - SOL_TIBITO</v>
          </cell>
        </row>
        <row r="274">
          <cell r="C274" t="str">
            <v>ES23R - APOSENTOS</v>
          </cell>
        </row>
        <row r="275">
          <cell r="C275" t="str">
            <v>FC11D - LA_VEGA</v>
          </cell>
        </row>
        <row r="276">
          <cell r="C276" t="str">
            <v>FC12D - PERICO</v>
          </cell>
        </row>
        <row r="277">
          <cell r="C277" t="str">
            <v>FC13D - SUPATA</v>
          </cell>
        </row>
        <row r="278">
          <cell r="C278" t="str">
            <v>FO11 - SAN_FELIPE</v>
          </cell>
        </row>
        <row r="279">
          <cell r="C279" t="str">
            <v>FO11R - COLFRIGOS</v>
          </cell>
        </row>
        <row r="280">
          <cell r="C280" t="str">
            <v>FO12 - PROTELA</v>
          </cell>
        </row>
        <row r="281">
          <cell r="C281" t="str">
            <v>FO12R - LAFAYETTE</v>
          </cell>
        </row>
        <row r="282">
          <cell r="C282" t="str">
            <v>FO13 - CENTENARIO</v>
          </cell>
        </row>
        <row r="283">
          <cell r="C283" t="str">
            <v>FO13R - AERONAUTIC</v>
          </cell>
        </row>
        <row r="284">
          <cell r="C284" t="str">
            <v>FO14 - BELEN_ETB</v>
          </cell>
        </row>
        <row r="285">
          <cell r="C285" t="str">
            <v>FO15 - VERSALLES</v>
          </cell>
        </row>
        <row r="286">
          <cell r="C286" t="str">
            <v>FO16 - MORAVIA</v>
          </cell>
        </row>
        <row r="287">
          <cell r="C287" t="str">
            <v>FO17 - AVESCO</v>
          </cell>
        </row>
        <row r="288">
          <cell r="C288" t="str">
            <v>FO21 - FERROCAJA</v>
          </cell>
        </row>
        <row r="289">
          <cell r="C289" t="str">
            <v>FO21R - ZF_PRINTER</v>
          </cell>
        </row>
        <row r="290">
          <cell r="C290" t="str">
            <v>FO22 - MODELIA</v>
          </cell>
        </row>
        <row r="291">
          <cell r="C291" t="str">
            <v>FO22R - HILACOL</v>
          </cell>
        </row>
        <row r="292">
          <cell r="C292" t="str">
            <v>FO23 - VILLEMAR</v>
          </cell>
        </row>
        <row r="293">
          <cell r="C293" t="str">
            <v>FO24 - LEVAPAN</v>
          </cell>
        </row>
        <row r="294">
          <cell r="C294" t="str">
            <v>FO25 - AEROCIVIL</v>
          </cell>
        </row>
        <row r="295">
          <cell r="C295" t="str">
            <v>FO26 - EMPAQ_IND</v>
          </cell>
        </row>
        <row r="296">
          <cell r="C296" t="str">
            <v>FO27 - EL_SIGLO</v>
          </cell>
        </row>
        <row r="297">
          <cell r="C297" t="str">
            <v>FO28 - CATAM</v>
          </cell>
        </row>
        <row r="298">
          <cell r="C298" t="str">
            <v>FO31 - TARRAGONA</v>
          </cell>
        </row>
        <row r="299">
          <cell r="C299" t="str">
            <v>FO32 - EMISORAS</v>
          </cell>
        </row>
        <row r="300">
          <cell r="C300" t="str">
            <v>FO33 - LOS_MONJES</v>
          </cell>
        </row>
        <row r="301">
          <cell r="C301" t="str">
            <v>FO34 - URBIZA</v>
          </cell>
        </row>
        <row r="302">
          <cell r="C302" t="str">
            <v>FO35 - FONTIBON_C</v>
          </cell>
        </row>
        <row r="303">
          <cell r="C303" t="str">
            <v>FO36 - PINAR_LT</v>
          </cell>
        </row>
        <row r="304">
          <cell r="C304" t="str">
            <v>FU11R - LA_UNION</v>
          </cell>
        </row>
        <row r="305">
          <cell r="C305" t="str">
            <v>GA11 - EL_ROBLE</v>
          </cell>
        </row>
        <row r="306">
          <cell r="C306" t="str">
            <v>GA21 - AURORA</v>
          </cell>
        </row>
        <row r="307">
          <cell r="C307" t="str">
            <v>GA22 - SAN_JOSE</v>
          </cell>
        </row>
        <row r="308">
          <cell r="C308" t="str">
            <v>GG11 - MULTIPLAST</v>
          </cell>
        </row>
        <row r="309">
          <cell r="C309" t="str">
            <v>GG12 - MARGARITAS</v>
          </cell>
        </row>
        <row r="310">
          <cell r="C310" t="str">
            <v>GG13 - TALLERES_C</v>
          </cell>
        </row>
        <row r="311">
          <cell r="C311" t="str">
            <v>GG14 - BC_GG</v>
          </cell>
        </row>
        <row r="312">
          <cell r="C312" t="str">
            <v>GG15 - SABANA</v>
          </cell>
        </row>
        <row r="313">
          <cell r="C313" t="str">
            <v>GG16 - INDUACERO</v>
          </cell>
        </row>
        <row r="314">
          <cell r="C314" t="str">
            <v>GG17 - MODELO</v>
          </cell>
        </row>
        <row r="315">
          <cell r="C315" t="str">
            <v>GG21 - AUTOMOTRIZ</v>
          </cell>
        </row>
        <row r="316">
          <cell r="C316" t="str">
            <v>GG22 - COGRA</v>
          </cell>
        </row>
        <row r="317">
          <cell r="C317" t="str">
            <v>GG23 - OLIVETTI</v>
          </cell>
        </row>
        <row r="318">
          <cell r="C318" t="str">
            <v>GG24 - ICASA</v>
          </cell>
        </row>
        <row r="319">
          <cell r="C319" t="str">
            <v>GG25 - FISCALIA</v>
          </cell>
        </row>
        <row r="320">
          <cell r="C320" t="str">
            <v>GG26 - COCA_COLA</v>
          </cell>
        </row>
        <row r="321">
          <cell r="C321" t="str">
            <v>GG32 - MOTORCOL</v>
          </cell>
        </row>
        <row r="322">
          <cell r="C322" t="str">
            <v>GG33 - IMPREN_BCO</v>
          </cell>
        </row>
        <row r="323">
          <cell r="C323" t="str">
            <v>GG34 - LITO_COLOM</v>
          </cell>
        </row>
        <row r="324">
          <cell r="C324" t="str">
            <v>GG41 - RAYLAN</v>
          </cell>
        </row>
        <row r="325">
          <cell r="C325" t="str">
            <v>GG42 - DORIA</v>
          </cell>
        </row>
        <row r="326">
          <cell r="C326" t="str">
            <v>GG43 - Q_PAREDES</v>
          </cell>
        </row>
        <row r="327">
          <cell r="C327" t="str">
            <v>GG44 - ORTESAL</v>
          </cell>
        </row>
        <row r="328">
          <cell r="C328" t="str">
            <v>IA11 - STA_LUCIA</v>
          </cell>
        </row>
        <row r="329">
          <cell r="C329" t="str">
            <v>IA12 - CHILACOS</v>
          </cell>
        </row>
        <row r="330">
          <cell r="C330" t="str">
            <v>IA13 - SAMARIA</v>
          </cell>
        </row>
        <row r="331">
          <cell r="C331" t="str">
            <v>IN11 - CIU_LATINA</v>
          </cell>
        </row>
        <row r="332">
          <cell r="C332" t="str">
            <v>IN12 - PREFABRICA</v>
          </cell>
        </row>
        <row r="333">
          <cell r="C333" t="str">
            <v>IN13 - INDUMIL</v>
          </cell>
        </row>
        <row r="334">
          <cell r="C334" t="str">
            <v>JU11D - QUEBRADA</v>
          </cell>
        </row>
        <row r="335">
          <cell r="C335" t="str">
            <v>JU12D - ZUMBE</v>
          </cell>
        </row>
        <row r="336">
          <cell r="C336" t="str">
            <v>LA11R - STNDERCITO</v>
          </cell>
        </row>
        <row r="337">
          <cell r="C337" t="str">
            <v>LB11D - CUMACA</v>
          </cell>
        </row>
        <row r="338">
          <cell r="C338" t="str">
            <v>LB12D - PTO_BRASIL</v>
          </cell>
        </row>
        <row r="339">
          <cell r="C339" t="str">
            <v>LB13D - PUEBLO_NVO</v>
          </cell>
        </row>
        <row r="340">
          <cell r="C340" t="str">
            <v>LD11D - CERINSA</v>
          </cell>
        </row>
        <row r="341">
          <cell r="C341" t="str">
            <v>LD21D - PTE_OLGUIN</v>
          </cell>
        </row>
        <row r="342">
          <cell r="C342" t="str">
            <v>LE11D - ANATOLI</v>
          </cell>
        </row>
        <row r="343">
          <cell r="C343" t="str">
            <v>LE12D - CAMPO_STO</v>
          </cell>
        </row>
        <row r="344">
          <cell r="C344" t="str">
            <v>LE13D - SFERNANDO</v>
          </cell>
        </row>
        <row r="345">
          <cell r="C345" t="str">
            <v>LG13R - Anapoima EEC</v>
          </cell>
        </row>
        <row r="346">
          <cell r="C346" t="str">
            <v>LGEPR - GUA_PAR</v>
          </cell>
        </row>
        <row r="347">
          <cell r="C347" t="str">
            <v>LGMER - GUA_MES</v>
          </cell>
        </row>
        <row r="348">
          <cell r="C348" t="str">
            <v>LM11D - INSFOPAL</v>
          </cell>
        </row>
        <row r="349">
          <cell r="C349" t="str">
            <v>LM12D - MINIPI</v>
          </cell>
        </row>
        <row r="350">
          <cell r="C350" t="str">
            <v>LM13D - YACOPI</v>
          </cell>
        </row>
        <row r="351">
          <cell r="C351" t="str">
            <v>LM21D - LA_QUINTA</v>
          </cell>
        </row>
        <row r="352">
          <cell r="C352" t="str">
            <v>LM22D - TOPAIPI</v>
          </cell>
        </row>
        <row r="353">
          <cell r="C353" t="str">
            <v>LM23D - LA_PENA</v>
          </cell>
        </row>
        <row r="354">
          <cell r="C354" t="str">
            <v>LP11 - AV_COLON</v>
          </cell>
        </row>
        <row r="355">
          <cell r="C355" t="str">
            <v>LP11R - FIBREXA</v>
          </cell>
        </row>
        <row r="356">
          <cell r="C356" t="str">
            <v>LP12 - NAL_CHOCOL</v>
          </cell>
        </row>
        <row r="357">
          <cell r="C357" t="str">
            <v>LP12R - CIPLAS</v>
          </cell>
        </row>
        <row r="358">
          <cell r="C358" t="str">
            <v>LP13 - FADEMPA</v>
          </cell>
        </row>
        <row r="359">
          <cell r="C359" t="str">
            <v>LP13R - TELAS</v>
          </cell>
        </row>
        <row r="360">
          <cell r="C360" t="str">
            <v>LP14 - CICOLAC</v>
          </cell>
        </row>
        <row r="361">
          <cell r="C361" t="str">
            <v>LP15 - VL_ALSACIA</v>
          </cell>
        </row>
        <row r="362">
          <cell r="C362" t="str">
            <v>LP16 - TERMINAL</v>
          </cell>
        </row>
        <row r="363">
          <cell r="C363" t="str">
            <v>LP17 - TEXTILIA</v>
          </cell>
        </row>
        <row r="364">
          <cell r="C364" t="str">
            <v>LP18 - CAFE_COLON</v>
          </cell>
        </row>
        <row r="365">
          <cell r="C365" t="str">
            <v>LP21 - P_MARSELLA</v>
          </cell>
        </row>
        <row r="366">
          <cell r="C366" t="str">
            <v>LP22 - IBM</v>
          </cell>
        </row>
        <row r="367">
          <cell r="C367" t="str">
            <v>LP23 - DISCOSORBE</v>
          </cell>
        </row>
        <row r="368">
          <cell r="C368" t="str">
            <v>LP24 - LA_PRADERA</v>
          </cell>
        </row>
        <row r="369">
          <cell r="C369" t="str">
            <v>LP25 - JOHNS_BC</v>
          </cell>
        </row>
        <row r="370">
          <cell r="C370" t="str">
            <v>LP26 - ALPINA</v>
          </cell>
        </row>
        <row r="371">
          <cell r="C371" t="str">
            <v>LP27 - C_LLERAS</v>
          </cell>
        </row>
        <row r="372">
          <cell r="C372" t="str">
            <v>LP31 - GUTEMBERTO</v>
          </cell>
        </row>
        <row r="373">
          <cell r="C373" t="str">
            <v>LP32 - LEY</v>
          </cell>
        </row>
        <row r="374">
          <cell r="C374" t="str">
            <v>LP33 - IGUALDAD</v>
          </cell>
        </row>
        <row r="375">
          <cell r="C375" t="str">
            <v>LP34 - TINTALITO</v>
          </cell>
        </row>
        <row r="376">
          <cell r="C376" t="str">
            <v>LP35 - EXITO_BC</v>
          </cell>
        </row>
        <row r="377">
          <cell r="C377" t="str">
            <v>LP36 - MONTEVIDEO</v>
          </cell>
        </row>
        <row r="378">
          <cell r="C378" t="str">
            <v>LP37 - PTE_ARANDA</v>
          </cell>
        </row>
        <row r="379">
          <cell r="C379" t="str">
            <v>LU11D - SAN_JUAN</v>
          </cell>
        </row>
        <row r="380">
          <cell r="C380" t="str">
            <v>LU12D - TUNAL</v>
          </cell>
        </row>
        <row r="381">
          <cell r="C381" t="str">
            <v>LU13D - AGUILAS</v>
          </cell>
        </row>
        <row r="382">
          <cell r="C382" t="str">
            <v>LU14D - PUEBLO_VJO</v>
          </cell>
        </row>
        <row r="383">
          <cell r="C383" t="str">
            <v>LV11D - LA_VIRGEN</v>
          </cell>
        </row>
        <row r="384">
          <cell r="C384" t="str">
            <v>MB11D - JAGUA</v>
          </cell>
        </row>
        <row r="385">
          <cell r="C385" t="str">
            <v>MB14D - URBANO</v>
          </cell>
        </row>
        <row r="386">
          <cell r="C386" t="str">
            <v>MB17D - GAZANORE</v>
          </cell>
        </row>
        <row r="387">
          <cell r="C387" t="str">
            <v>ME11D - PTO_LOPEZ</v>
          </cell>
        </row>
        <row r="388">
          <cell r="C388" t="str">
            <v>ME11R - LIBERIA</v>
          </cell>
        </row>
        <row r="389">
          <cell r="C389" t="str">
            <v>ME12R - SHYN</v>
          </cell>
        </row>
        <row r="390">
          <cell r="C390" t="str">
            <v>ME21D - EL_CARMEN</v>
          </cell>
        </row>
        <row r="391">
          <cell r="C391" t="str">
            <v>ME22D - YALCONIA</v>
          </cell>
        </row>
        <row r="392">
          <cell r="C392" t="str">
            <v>ME23D - COOSAMPRA</v>
          </cell>
        </row>
        <row r="393">
          <cell r="C393" t="str">
            <v>MO11 - Libre</v>
          </cell>
        </row>
        <row r="394">
          <cell r="C394" t="str">
            <v>MO11R - HILOS</v>
          </cell>
        </row>
        <row r="395">
          <cell r="C395" t="str">
            <v>MO12 - SAN_ANDRES</v>
          </cell>
        </row>
        <row r="396">
          <cell r="C396" t="str">
            <v>MO12R - AJOVER</v>
          </cell>
        </row>
        <row r="397">
          <cell r="C397" t="str">
            <v>MO13 - MADRID</v>
          </cell>
        </row>
        <row r="398">
          <cell r="C398" t="str">
            <v>MO14 - FUNZA</v>
          </cell>
        </row>
        <row r="399">
          <cell r="C399" t="str">
            <v>MO15 - SERREZUELA</v>
          </cell>
        </row>
        <row r="400">
          <cell r="C400" t="str">
            <v>MO16 - URBANIZAC</v>
          </cell>
        </row>
        <row r="401">
          <cell r="C401" t="str">
            <v>MO17 - TIBAITATA</v>
          </cell>
        </row>
        <row r="402">
          <cell r="C402" t="str">
            <v>MO21 - PLASTIHOGA</v>
          </cell>
        </row>
        <row r="403">
          <cell r="C403" t="str">
            <v>MO22 - TORINO</v>
          </cell>
        </row>
        <row r="404">
          <cell r="C404" t="str">
            <v>MO23 - BOJACA</v>
          </cell>
        </row>
        <row r="405">
          <cell r="C405" t="str">
            <v>MO24 - FLORAMERIC</v>
          </cell>
        </row>
        <row r="406">
          <cell r="C406" t="str">
            <v>MR11 - LAGARTOS</v>
          </cell>
        </row>
        <row r="407">
          <cell r="C407" t="str">
            <v>MR12 - CALATRAVA</v>
          </cell>
        </row>
        <row r="408">
          <cell r="C408" t="str">
            <v>MR13 - PALESTINA</v>
          </cell>
        </row>
        <row r="409">
          <cell r="C409" t="str">
            <v>MR14 - MAYOLICA</v>
          </cell>
        </row>
        <row r="410">
          <cell r="C410" t="str">
            <v>MR15 - FERIAS</v>
          </cell>
        </row>
        <row r="411">
          <cell r="C411" t="str">
            <v>MR16 - PONTEVEDRA</v>
          </cell>
        </row>
        <row r="412">
          <cell r="C412" t="str">
            <v>MR17 - BONANZA</v>
          </cell>
        </row>
        <row r="413">
          <cell r="C413" t="str">
            <v>MR18 - CREAM_HELA</v>
          </cell>
        </row>
        <row r="414">
          <cell r="C414" t="str">
            <v>MR21 - C_MEZCLAS</v>
          </cell>
        </row>
        <row r="415">
          <cell r="C415" t="str">
            <v>MR22 - C_DIAMANTE</v>
          </cell>
        </row>
        <row r="416">
          <cell r="C416" t="str">
            <v>MR23 - HELENITA</v>
          </cell>
        </row>
        <row r="417">
          <cell r="C417" t="str">
            <v>MR24 - NIZA_VIII</v>
          </cell>
        </row>
        <row r="418">
          <cell r="C418" t="str">
            <v>MR25 - SP_CAFAM</v>
          </cell>
        </row>
        <row r="419">
          <cell r="C419" t="str">
            <v>MR26 - LAS_GALIAS</v>
          </cell>
        </row>
        <row r="420">
          <cell r="C420" t="str">
            <v>MR27 - ILARCO</v>
          </cell>
        </row>
        <row r="421">
          <cell r="C421" t="str">
            <v>MR28 - TABORA</v>
          </cell>
        </row>
        <row r="422">
          <cell r="C422" t="str">
            <v>MR29 - AVENIDA_68</v>
          </cell>
        </row>
        <row r="423">
          <cell r="C423" t="str">
            <v>MR2B - CORDOBA</v>
          </cell>
        </row>
        <row r="424">
          <cell r="C424" t="str">
            <v>MR2C - FLORESTA</v>
          </cell>
        </row>
        <row r="425">
          <cell r="C425" t="str">
            <v>MR31 - SOTILEZA</v>
          </cell>
        </row>
        <row r="426">
          <cell r="C426" t="str">
            <v>MR32 - LA_CLARITA</v>
          </cell>
        </row>
        <row r="427">
          <cell r="C427" t="str">
            <v>MR33 - ESTRADA</v>
          </cell>
        </row>
        <row r="428">
          <cell r="C428" t="str">
            <v>MR34 - Libre</v>
          </cell>
        </row>
        <row r="429">
          <cell r="C429" t="str">
            <v>MR35 - Libre</v>
          </cell>
        </row>
        <row r="430">
          <cell r="C430" t="str">
            <v>MR36 - URB_ANDES</v>
          </cell>
        </row>
        <row r="431">
          <cell r="C431" t="str">
            <v>MR37 - Libre</v>
          </cell>
        </row>
        <row r="432">
          <cell r="C432" t="str">
            <v>MR38 - MORISCO</v>
          </cell>
        </row>
        <row r="433">
          <cell r="C433" t="str">
            <v>MU11 - TEXMERALDA</v>
          </cell>
        </row>
        <row r="434">
          <cell r="C434" t="str">
            <v>MU11R - CRYOGA_EEC</v>
          </cell>
        </row>
        <row r="435">
          <cell r="C435" t="str">
            <v>MU12 - ICOLLAN_11</v>
          </cell>
        </row>
        <row r="436">
          <cell r="C436" t="str">
            <v>MU12R - GRANADA</v>
          </cell>
        </row>
        <row r="437">
          <cell r="C437" t="str">
            <v>MU13 - SN_NICOLAS</v>
          </cell>
        </row>
        <row r="438">
          <cell r="C438" t="str">
            <v>MU14 - CARBOGAS</v>
          </cell>
        </row>
        <row r="439">
          <cell r="C439" t="str">
            <v>MU15 - SIBATE</v>
          </cell>
        </row>
        <row r="440">
          <cell r="C440" t="str">
            <v>MU16 - ALICACHIN</v>
          </cell>
        </row>
        <row r="441">
          <cell r="C441" t="str">
            <v>MU17 - STANTON</v>
          </cell>
        </row>
        <row r="442">
          <cell r="C442" t="str">
            <v>MU18 - CHUZACA</v>
          </cell>
        </row>
        <row r="443">
          <cell r="C443" t="str">
            <v>MU21R - LIQUID_GAS</v>
          </cell>
        </row>
        <row r="444">
          <cell r="C444" t="str">
            <v>MU22R - ICOLLANTAS</v>
          </cell>
        </row>
        <row r="445">
          <cell r="C445" t="str">
            <v>MU23R - CONALVIDRI</v>
          </cell>
        </row>
        <row r="446">
          <cell r="C446" t="str">
            <v>MV11D - AGUADITA</v>
          </cell>
        </row>
        <row r="447">
          <cell r="C447" t="str">
            <v>MV12D - GUAVIO</v>
          </cell>
        </row>
        <row r="448">
          <cell r="C448" t="str">
            <v>MZ11 - ALCALA</v>
          </cell>
        </row>
        <row r="449">
          <cell r="C449" t="str">
            <v>MZ12 - SULTANA</v>
          </cell>
        </row>
        <row r="450">
          <cell r="C450" t="str">
            <v>MZ13 - AUTOP_SUR</v>
          </cell>
        </row>
        <row r="451">
          <cell r="C451" t="str">
            <v>MZ14 - VL_MAYOR</v>
          </cell>
        </row>
        <row r="452">
          <cell r="C452" t="str">
            <v>MZ15 - SEVILLANA</v>
          </cell>
        </row>
        <row r="453">
          <cell r="C453" t="str">
            <v>MZ16 - ALQUERIA</v>
          </cell>
        </row>
        <row r="454">
          <cell r="C454" t="str">
            <v>MZ17 - CIU_MONTES</v>
          </cell>
        </row>
        <row r="455">
          <cell r="C455" t="str">
            <v>MZ21 - BRAVO_PAEZ</v>
          </cell>
        </row>
        <row r="456">
          <cell r="C456" t="str">
            <v>MZ22 - LA_FRAGUA</v>
          </cell>
        </row>
        <row r="457">
          <cell r="C457" t="str">
            <v>MZ23 - LIBERTADOR</v>
          </cell>
        </row>
        <row r="458">
          <cell r="C458" t="str">
            <v>MZ24 - VL_SONIA</v>
          </cell>
        </row>
        <row r="459">
          <cell r="C459" t="str">
            <v>MZ25 - CORU¥A</v>
          </cell>
        </row>
        <row r="460">
          <cell r="C460" t="str">
            <v>MZ26 - INGLES_BC</v>
          </cell>
        </row>
        <row r="461">
          <cell r="C461" t="str">
            <v>MZ31 - AVENIDA_27</v>
          </cell>
        </row>
        <row r="462">
          <cell r="C462" t="str">
            <v>MZ32 - DELICIAS</v>
          </cell>
        </row>
        <row r="463">
          <cell r="C463" t="str">
            <v>MZ33 - VENECIA</v>
          </cell>
        </row>
        <row r="464">
          <cell r="C464" t="str">
            <v>MZ34 - SN_VICENTE</v>
          </cell>
        </row>
        <row r="465">
          <cell r="C465" t="str">
            <v>MZ35 - FATIMA</v>
          </cell>
        </row>
        <row r="466">
          <cell r="C466" t="str">
            <v>MZ36 - PL_AMERICA</v>
          </cell>
        </row>
        <row r="467">
          <cell r="C467" t="str">
            <v>NA11 - C_MILITAR</v>
          </cell>
        </row>
        <row r="468">
          <cell r="C468" t="str">
            <v>NA12 - LEONA</v>
          </cell>
        </row>
        <row r="469">
          <cell r="C469" t="str">
            <v>NA22 - AGAFANO</v>
          </cell>
        </row>
        <row r="470">
          <cell r="C470" t="str">
            <v>NC11 - SAN_MARINO</v>
          </cell>
        </row>
        <row r="471">
          <cell r="C471" t="str">
            <v>NC12 - BENILDA</v>
          </cell>
        </row>
        <row r="472">
          <cell r="C472" t="str">
            <v>NC13 - CUBIA</v>
          </cell>
        </row>
        <row r="473">
          <cell r="C473" t="str">
            <v>NC14 - ZIPACON</v>
          </cell>
        </row>
        <row r="474">
          <cell r="C474" t="str">
            <v>NM11D - CHECUA</v>
          </cell>
        </row>
        <row r="475">
          <cell r="C475" t="str">
            <v>NM12D - LA_PUERTA</v>
          </cell>
        </row>
        <row r="476">
          <cell r="C476" t="str">
            <v>NM13D - ZOCAIRE</v>
          </cell>
        </row>
        <row r="477">
          <cell r="C477" t="str">
            <v>NS11D - HACIENDA</v>
          </cell>
        </row>
        <row r="478">
          <cell r="C478" t="str">
            <v>NS12D - CIENAGAA</v>
          </cell>
        </row>
        <row r="479">
          <cell r="C479" t="str">
            <v>NY11D - SIQUIMA</v>
          </cell>
        </row>
        <row r="480">
          <cell r="C480" t="str">
            <v>NY12D - NAMAY</v>
          </cell>
        </row>
        <row r="481">
          <cell r="C481" t="str">
            <v>OT12 - PARCELAS</v>
          </cell>
        </row>
        <row r="482">
          <cell r="C482" t="str">
            <v>OT21 - LA_MOYA</v>
          </cell>
        </row>
        <row r="483">
          <cell r="C483" t="str">
            <v>OT22 - FLORES_RIO</v>
          </cell>
        </row>
        <row r="484">
          <cell r="C484" t="str">
            <v>PE11D - GUAYABAL</v>
          </cell>
        </row>
        <row r="485">
          <cell r="C485" t="str">
            <v>PE12D - PENALOZA</v>
          </cell>
        </row>
        <row r="486">
          <cell r="C486" t="str">
            <v>PE13D - GUANACAS</v>
          </cell>
        </row>
        <row r="487">
          <cell r="C487" t="str">
            <v>PO11D - CABRERA</v>
          </cell>
        </row>
        <row r="488">
          <cell r="C488" t="str">
            <v>PO21D - SBERNARDO</v>
          </cell>
        </row>
        <row r="489">
          <cell r="C489" t="str">
            <v>PO22D - PORTONES</v>
          </cell>
        </row>
        <row r="490">
          <cell r="C490" t="str">
            <v>PT11 - RETEN</v>
          </cell>
        </row>
        <row r="491">
          <cell r="C491" t="str">
            <v>PT12 - PTE_PIEDRA</v>
          </cell>
        </row>
        <row r="492">
          <cell r="C492" t="str">
            <v>PT13 - PALMACERA</v>
          </cell>
        </row>
        <row r="493">
          <cell r="C493" t="str">
            <v>QI11D - QUIPILITO</v>
          </cell>
        </row>
        <row r="494">
          <cell r="C494" t="str">
            <v>QI12D - LIMONAL</v>
          </cell>
        </row>
        <row r="495">
          <cell r="C495" t="str">
            <v>QI21D - Quipile EEC</v>
          </cell>
        </row>
        <row r="496">
          <cell r="C496" t="str">
            <v>QP11 - GUATAVITA</v>
          </cell>
        </row>
        <row r="497">
          <cell r="C497" t="str">
            <v>QP12 - Libre</v>
          </cell>
        </row>
        <row r="498">
          <cell r="C498" t="str">
            <v>QP13 - GUASCA</v>
          </cell>
        </row>
        <row r="499">
          <cell r="C499" t="str">
            <v>QP14 - Libre</v>
          </cell>
        </row>
        <row r="500">
          <cell r="C500" t="str">
            <v>RR11D - CAMBULOS</v>
          </cell>
        </row>
        <row r="501">
          <cell r="C501" t="str">
            <v>RR21D - NORTE</v>
          </cell>
        </row>
        <row r="502">
          <cell r="C502" t="str">
            <v>RR22D - CHAMBACU</v>
          </cell>
        </row>
        <row r="503">
          <cell r="C503" t="str">
            <v>S1S2R - SALTO_1_2</v>
          </cell>
        </row>
        <row r="504">
          <cell r="C504" t="str">
            <v>SA11 - AV_DORADO</v>
          </cell>
        </row>
        <row r="505">
          <cell r="C505" t="str">
            <v>SA12 - RAFA_NUNEZ</v>
          </cell>
        </row>
        <row r="506">
          <cell r="C506" t="str">
            <v>SA13 - ENCANTO</v>
          </cell>
        </row>
        <row r="507">
          <cell r="C507" t="str">
            <v>SA14 - CAN</v>
          </cell>
        </row>
        <row r="508">
          <cell r="C508" t="str">
            <v>SA15 - CAMAVIEJA</v>
          </cell>
        </row>
        <row r="509">
          <cell r="C509" t="str">
            <v>SA16 - JJ_VARGAS</v>
          </cell>
        </row>
        <row r="510">
          <cell r="C510" t="str">
            <v>SA17 - XEROS</v>
          </cell>
        </row>
        <row r="511">
          <cell r="C511" t="str">
            <v>SA18 - EMBAJADA</v>
          </cell>
        </row>
        <row r="512">
          <cell r="C512" t="str">
            <v>SA21 - BQ_POPULAR</v>
          </cell>
        </row>
        <row r="513">
          <cell r="C513" t="str">
            <v>SA22 - ESMERALDA</v>
          </cell>
        </row>
        <row r="514">
          <cell r="C514" t="str">
            <v>SA23 - GRANJAS</v>
          </cell>
        </row>
        <row r="515">
          <cell r="C515" t="str">
            <v>SA24 - NORMANDIA</v>
          </cell>
        </row>
        <row r="516">
          <cell r="C516" t="str">
            <v>SA25 - C_EMPLEADO</v>
          </cell>
        </row>
        <row r="517">
          <cell r="C517" t="str">
            <v>SA26 - PABLO_VI</v>
          </cell>
        </row>
        <row r="518">
          <cell r="C518" t="str">
            <v>SA27 - EL_GRECO</v>
          </cell>
        </row>
        <row r="519">
          <cell r="C519" t="str">
            <v>SA28 - TIEMPO</v>
          </cell>
        </row>
        <row r="520">
          <cell r="C520" t="str">
            <v>SA31 - EEB</v>
          </cell>
        </row>
        <row r="521">
          <cell r="C521" t="str">
            <v>SA32 - GUALI</v>
          </cell>
        </row>
        <row r="522">
          <cell r="C522" t="str">
            <v>SA33 - METROPOLIS</v>
          </cell>
        </row>
        <row r="523">
          <cell r="C523" t="str">
            <v>SA34 - ALAMOS</v>
          </cell>
        </row>
        <row r="524">
          <cell r="C524" t="str">
            <v>SA35 - ST_CECILIA</v>
          </cell>
        </row>
        <row r="525">
          <cell r="C525" t="str">
            <v>SA36 - CIU_SALITR</v>
          </cell>
        </row>
        <row r="526">
          <cell r="C526" t="str">
            <v>SA37 - PETROLERAS</v>
          </cell>
        </row>
        <row r="527">
          <cell r="C527" t="str">
            <v>SA38 - ESPECTADOR</v>
          </cell>
        </row>
        <row r="528">
          <cell r="C528" t="str">
            <v>SC11 - 20_JULIO</v>
          </cell>
        </row>
        <row r="529">
          <cell r="C529" t="str">
            <v>SC12 - ANTONIO_NA</v>
          </cell>
        </row>
        <row r="530">
          <cell r="C530" t="str">
            <v>SC13 - VINAL</v>
          </cell>
        </row>
        <row r="531">
          <cell r="C531" t="str">
            <v>SC14 - SAN_ISIDRO</v>
          </cell>
        </row>
        <row r="532">
          <cell r="C532" t="str">
            <v>SC15 - QUIROGA</v>
          </cell>
        </row>
        <row r="533">
          <cell r="C533" t="str">
            <v>SC21 - PESEBRE</v>
          </cell>
        </row>
        <row r="534">
          <cell r="C534" t="str">
            <v>SC22 - CONSUELO</v>
          </cell>
        </row>
        <row r="535">
          <cell r="C535" t="str">
            <v>SC23 - G_RESTREPO</v>
          </cell>
        </row>
        <row r="536">
          <cell r="C536" t="str">
            <v>SC24 - SOCIEGO</v>
          </cell>
        </row>
        <row r="537">
          <cell r="C537" t="str">
            <v>SC25 - MOCHUELO</v>
          </cell>
        </row>
        <row r="538">
          <cell r="C538" t="str">
            <v>SC31 - COLINAS</v>
          </cell>
        </row>
        <row r="539">
          <cell r="C539" t="str">
            <v>SC32 - TUNJUELITO</v>
          </cell>
        </row>
        <row r="540">
          <cell r="C540" t="str">
            <v>SC33 - LAS_LOMAS</v>
          </cell>
        </row>
        <row r="541">
          <cell r="C541" t="str">
            <v>SC34 - CLARET</v>
          </cell>
        </row>
        <row r="542">
          <cell r="C542" t="str">
            <v>SC35 - OLAYA</v>
          </cell>
        </row>
        <row r="543">
          <cell r="C543" t="str">
            <v>SD11 - YERBABUENA</v>
          </cell>
        </row>
        <row r="544">
          <cell r="C544" t="str">
            <v>SD12 - SAGAMASA</v>
          </cell>
        </row>
        <row r="545">
          <cell r="C545" t="str">
            <v>SF11 - CLI_BEJARA</v>
          </cell>
        </row>
        <row r="546">
          <cell r="C546" t="str">
            <v>SF12 - SANTANDER</v>
          </cell>
        </row>
        <row r="547">
          <cell r="C547" t="str">
            <v>SF13 - Libre</v>
          </cell>
        </row>
        <row r="548">
          <cell r="C548" t="str">
            <v>SF14 - Libre</v>
          </cell>
        </row>
        <row r="549">
          <cell r="C549" t="str">
            <v>SF15 - BCO_COLOMB</v>
          </cell>
        </row>
        <row r="550">
          <cell r="C550" t="str">
            <v>SF16 - ZAPATA_BOL</v>
          </cell>
        </row>
        <row r="551">
          <cell r="C551" t="str">
            <v>SF17 - REY_TIEMPO</v>
          </cell>
        </row>
        <row r="552">
          <cell r="C552" t="str">
            <v>SF18 - SENA</v>
          </cell>
        </row>
        <row r="553">
          <cell r="C553" t="str">
            <v>SF1A - RICAURTE</v>
          </cell>
        </row>
        <row r="554">
          <cell r="C554" t="str">
            <v>SF1B - PAIBA</v>
          </cell>
        </row>
        <row r="555">
          <cell r="C555" t="str">
            <v>SF1C - OXIGENOS</v>
          </cell>
        </row>
        <row r="556">
          <cell r="C556" t="str">
            <v>SF1D - SF1D</v>
          </cell>
        </row>
        <row r="557">
          <cell r="C557" t="str">
            <v>SF1E - COLSEGUROS</v>
          </cell>
        </row>
        <row r="558">
          <cell r="C558" t="str">
            <v>SF1F - Libre</v>
          </cell>
        </row>
        <row r="559">
          <cell r="C559" t="str">
            <v>SF1G - CALLE_21</v>
          </cell>
        </row>
        <row r="560">
          <cell r="C560" t="str">
            <v>SF21 - TEUSAQUILO</v>
          </cell>
        </row>
        <row r="561">
          <cell r="C561" t="str">
            <v>SF22 - CROMOS_BC</v>
          </cell>
        </row>
        <row r="562">
          <cell r="C562" t="str">
            <v>SF23 - CALLE_22</v>
          </cell>
        </row>
        <row r="563">
          <cell r="C563" t="str">
            <v>SF24 - AV_JIMENEZ</v>
          </cell>
        </row>
        <row r="564">
          <cell r="C564" t="str">
            <v>SF25 - C_INTERNAL</v>
          </cell>
        </row>
        <row r="565">
          <cell r="C565" t="str">
            <v>SF26 - BIBLIOTECA</v>
          </cell>
        </row>
        <row r="566">
          <cell r="C566" t="str">
            <v>SF27 - CUNDINAMAR</v>
          </cell>
        </row>
        <row r="567">
          <cell r="C567" t="str">
            <v>SF31 - VICTORINO</v>
          </cell>
        </row>
        <row r="568">
          <cell r="C568" t="str">
            <v>SF32 - USATAMA</v>
          </cell>
        </row>
        <row r="569">
          <cell r="C569" t="str">
            <v>SF33 - ROBLEDO</v>
          </cell>
        </row>
        <row r="570">
          <cell r="C570" t="str">
            <v>SF34 - UNIVERSITA</v>
          </cell>
        </row>
        <row r="571">
          <cell r="C571" t="str">
            <v>SF35 - OSPÖNA</v>
          </cell>
        </row>
        <row r="572">
          <cell r="C572" t="str">
            <v>SF36 - NIEVES</v>
          </cell>
        </row>
        <row r="573">
          <cell r="C573" t="str">
            <v>SG11D - SGABRIEL</v>
          </cell>
        </row>
        <row r="574">
          <cell r="C574" t="str">
            <v>SG12D - ARGENTINA</v>
          </cell>
        </row>
        <row r="575">
          <cell r="C575" t="str">
            <v>SG13D - LAS_PALMAS</v>
          </cell>
        </row>
        <row r="576">
          <cell r="C576" t="str">
            <v>SH11 - PRADERA</v>
          </cell>
        </row>
        <row r="577">
          <cell r="C577" t="str">
            <v>SH12 - TABLAZO</v>
          </cell>
        </row>
        <row r="578">
          <cell r="C578" t="str">
            <v>SH21 - LA_CUESTA</v>
          </cell>
        </row>
        <row r="579">
          <cell r="C579" t="str">
            <v>SH22 - CANICA</v>
          </cell>
        </row>
        <row r="580">
          <cell r="C580" t="str">
            <v>SJ11 - ETB</v>
          </cell>
        </row>
        <row r="581">
          <cell r="C581" t="str">
            <v>SJ12 - CLI_BOGOTA</v>
          </cell>
        </row>
        <row r="582">
          <cell r="C582" t="str">
            <v>SJ13 - BANCO_BTA</v>
          </cell>
        </row>
        <row r="583">
          <cell r="C583" t="str">
            <v>SJ14 - EDI_COLON</v>
          </cell>
        </row>
        <row r="584">
          <cell r="C584" t="str">
            <v>SJ15 - TELEFONOS</v>
          </cell>
        </row>
        <row r="585">
          <cell r="C585" t="str">
            <v>SJ1A - EDITORIAL</v>
          </cell>
        </row>
        <row r="586">
          <cell r="C586" t="str">
            <v>SJ1B - PALETAS_BC</v>
          </cell>
        </row>
        <row r="587">
          <cell r="C587" t="str">
            <v>SJ1C - FERROCARRI</v>
          </cell>
        </row>
        <row r="588">
          <cell r="C588" t="str">
            <v>SJ1D - VOTO_NAL</v>
          </cell>
        </row>
        <row r="589">
          <cell r="C589" t="str">
            <v>SJ1E - TRILLADORA</v>
          </cell>
        </row>
        <row r="590">
          <cell r="C590" t="str">
            <v>SJ1F - ESTANZUELA</v>
          </cell>
        </row>
        <row r="591">
          <cell r="C591" t="str">
            <v>SK11D - SIMIJACA</v>
          </cell>
        </row>
        <row r="592">
          <cell r="C592" t="str">
            <v>SK12D - HATOCHICO</v>
          </cell>
        </row>
        <row r="593">
          <cell r="C593" t="str">
            <v>SK13D - SAN_MIGUEL</v>
          </cell>
        </row>
        <row r="594">
          <cell r="C594" t="str">
            <v>SK14D - SUSA</v>
          </cell>
        </row>
        <row r="595">
          <cell r="C595" t="str">
            <v>SK15D - Libre</v>
          </cell>
        </row>
        <row r="596">
          <cell r="C596" t="str">
            <v>SK16D - LOCAL_SK16</v>
          </cell>
        </row>
        <row r="597">
          <cell r="C597" t="str">
            <v>SL11D - COGUA</v>
          </cell>
        </row>
        <row r="598">
          <cell r="C598" t="str">
            <v>SL12D - SAN_RAFAEL</v>
          </cell>
        </row>
        <row r="599">
          <cell r="C599" t="str">
            <v>SL13D - CEUCO</v>
          </cell>
        </row>
        <row r="600">
          <cell r="C600" t="str">
            <v>SL14D - MORTINO</v>
          </cell>
        </row>
        <row r="601">
          <cell r="C601" t="str">
            <v>SM11 - CANTERAS</v>
          </cell>
        </row>
        <row r="602">
          <cell r="C602" t="str">
            <v>SM12 - PTO_ALEGRE</v>
          </cell>
        </row>
        <row r="603">
          <cell r="C603" t="str">
            <v>SM13 - BARRIO_NVO</v>
          </cell>
        </row>
        <row r="604">
          <cell r="C604" t="str">
            <v>SM14 - SAN_CARLOS</v>
          </cell>
        </row>
        <row r="605">
          <cell r="C605" t="str">
            <v>SM15 - LEON_XIII</v>
          </cell>
        </row>
        <row r="606">
          <cell r="C606" t="str">
            <v>SM16 - C_TORRES</v>
          </cell>
        </row>
        <row r="607">
          <cell r="C607" t="str">
            <v>SM17 - WEST_ARCO</v>
          </cell>
        </row>
        <row r="608">
          <cell r="C608" t="str">
            <v>SM18 - PORVENIR</v>
          </cell>
        </row>
        <row r="609">
          <cell r="C609" t="str">
            <v>SM19 - EL_ATICO</v>
          </cell>
        </row>
        <row r="610">
          <cell r="C610" t="str">
            <v>SM1A - VEREDITA</v>
          </cell>
        </row>
        <row r="611">
          <cell r="C611" t="str">
            <v>SM1B - TERREROS</v>
          </cell>
        </row>
        <row r="612">
          <cell r="C612" t="str">
            <v>SM1C - POLICARPA</v>
          </cell>
        </row>
        <row r="613">
          <cell r="C613" t="str">
            <v>SM21 - RIVELINO</v>
          </cell>
        </row>
        <row r="614">
          <cell r="C614" t="str">
            <v>SM22 - NARANJOS</v>
          </cell>
        </row>
        <row r="615">
          <cell r="C615" t="str">
            <v>SM23 - QUINTANARE</v>
          </cell>
        </row>
        <row r="616">
          <cell r="C616" t="str">
            <v>SM24 - SUCRE</v>
          </cell>
        </row>
        <row r="617">
          <cell r="C617" t="str">
            <v>SM25 - UNISUR</v>
          </cell>
        </row>
        <row r="618">
          <cell r="C618" t="str">
            <v>SM26 - PIAMONTE</v>
          </cell>
        </row>
        <row r="619">
          <cell r="C619" t="str">
            <v>SM27 - CAZUCA</v>
          </cell>
        </row>
        <row r="620">
          <cell r="C620" t="str">
            <v>SM28 - QUESADA</v>
          </cell>
        </row>
        <row r="621">
          <cell r="C621" t="str">
            <v>SM29 - VOGUE</v>
          </cell>
        </row>
        <row r="622">
          <cell r="C622" t="str">
            <v>SM2A - HELIOS</v>
          </cell>
        </row>
        <row r="623">
          <cell r="C623" t="str">
            <v>SP11 - SN_AGUSTIN</v>
          </cell>
        </row>
        <row r="624">
          <cell r="C624" t="str">
            <v>SP12 - CAROLINA</v>
          </cell>
        </row>
        <row r="625">
          <cell r="C625" t="str">
            <v>SP21 - MARQUEZ</v>
          </cell>
        </row>
        <row r="626">
          <cell r="C626" t="str">
            <v>SQ11 - C_NAUTICO</v>
          </cell>
        </row>
        <row r="627">
          <cell r="C627" t="str">
            <v>SQ11R - GACHANCIPA</v>
          </cell>
        </row>
        <row r="628">
          <cell r="C628" t="str">
            <v>SQ12R - VILLAPINZO</v>
          </cell>
        </row>
        <row r="629">
          <cell r="C629" t="str">
            <v>SQ13R - TOMINE</v>
          </cell>
        </row>
        <row r="630">
          <cell r="C630" t="str">
            <v>SR11 - CACERIO</v>
          </cell>
        </row>
        <row r="631">
          <cell r="C631" t="str">
            <v>SR12 - BETANIA</v>
          </cell>
        </row>
        <row r="632">
          <cell r="C632" t="str">
            <v>SR13 - NAZARET</v>
          </cell>
        </row>
        <row r="633">
          <cell r="C633" t="str">
            <v>SS11D - ESPIGAS</v>
          </cell>
        </row>
        <row r="634">
          <cell r="C634" t="str">
            <v>SS12D - PALMIRA</v>
          </cell>
        </row>
        <row r="635">
          <cell r="C635" t="str">
            <v>SS21D - CACICAZGO</v>
          </cell>
        </row>
        <row r="636">
          <cell r="C636" t="str">
            <v>ST11 - SALTOCADEN</v>
          </cell>
        </row>
        <row r="637">
          <cell r="C637" t="str">
            <v>ST12 - TEQUENDAMA</v>
          </cell>
        </row>
        <row r="638">
          <cell r="C638" t="str">
            <v>ST13 - LAGUNETA</v>
          </cell>
        </row>
        <row r="639">
          <cell r="C639" t="str">
            <v>SU11 - MAZUREN</v>
          </cell>
        </row>
        <row r="640">
          <cell r="C640" t="str">
            <v>SU12 - PROVENZA</v>
          </cell>
        </row>
        <row r="641">
          <cell r="C641" t="str">
            <v>SU13 - BOSTON</v>
          </cell>
        </row>
        <row r="642">
          <cell r="C642" t="str">
            <v>SU14 - MIRANDELA</v>
          </cell>
        </row>
        <row r="643">
          <cell r="C643" t="str">
            <v>SU15 - PORTALES</v>
          </cell>
        </row>
        <row r="644">
          <cell r="C644" t="str">
            <v>SU16 - LINCOLN</v>
          </cell>
        </row>
        <row r="645">
          <cell r="C645" t="str">
            <v>SU17 - CALLE_170</v>
          </cell>
        </row>
        <row r="646">
          <cell r="C646" t="str">
            <v>SU18 - VL_MAGDALA</v>
          </cell>
        </row>
        <row r="647">
          <cell r="C647" t="str">
            <v>SU21 - LA_CAMPINA</v>
          </cell>
        </row>
        <row r="648">
          <cell r="C648" t="str">
            <v>SU22 - BACATA</v>
          </cell>
        </row>
        <row r="649">
          <cell r="C649" t="str">
            <v>SU23 - STA_MONICA</v>
          </cell>
        </row>
        <row r="650">
          <cell r="C650" t="str">
            <v>SU24 - CAMPANELA</v>
          </cell>
        </row>
        <row r="651">
          <cell r="C651" t="str">
            <v>SU25 - PARCELACIO</v>
          </cell>
        </row>
        <row r="652">
          <cell r="C652" t="str">
            <v>SU26 - J_N_CORPAS</v>
          </cell>
        </row>
        <row r="653">
          <cell r="C653" t="str">
            <v>SU27 - VL_PRADO</v>
          </cell>
        </row>
        <row r="654">
          <cell r="C654" t="str">
            <v>SU28 - SN_CIPRIAN</v>
          </cell>
        </row>
        <row r="655">
          <cell r="C655" t="str">
            <v>SY11D - CAMANCHA</v>
          </cell>
        </row>
        <row r="656">
          <cell r="C656" t="str">
            <v>SY12D - PINIPAY</v>
          </cell>
        </row>
        <row r="657">
          <cell r="C657" t="str">
            <v>SY13D - PARAMOALTO</v>
          </cell>
        </row>
        <row r="658">
          <cell r="C658" t="str">
            <v>TB11 - COSTA_AZUL</v>
          </cell>
        </row>
        <row r="659">
          <cell r="C659" t="str">
            <v>TB12 - VL_MARIA</v>
          </cell>
        </row>
        <row r="660">
          <cell r="C660" t="str">
            <v>TB13 - URB_LAROSA</v>
          </cell>
        </row>
        <row r="661">
          <cell r="C661" t="str">
            <v>TB14 - RINCON</v>
          </cell>
        </row>
        <row r="662">
          <cell r="C662" t="str">
            <v>TB15 - SANTA_INES</v>
          </cell>
        </row>
        <row r="663">
          <cell r="C663" t="str">
            <v>TB16 - BQE_SUBA</v>
          </cell>
        </row>
        <row r="664">
          <cell r="C664" t="str">
            <v>TB17 - LOCAL_TB17</v>
          </cell>
        </row>
        <row r="665">
          <cell r="C665" t="str">
            <v>TB18 - LINDARAJA</v>
          </cell>
        </row>
        <row r="666">
          <cell r="C666" t="str">
            <v>TB21 - PORTAL</v>
          </cell>
        </row>
        <row r="667">
          <cell r="C667" t="str">
            <v>TB22 - RUBI_NORTE</v>
          </cell>
        </row>
        <row r="668">
          <cell r="C668" t="str">
            <v>TB23 - NVA_TIBABU</v>
          </cell>
        </row>
        <row r="669">
          <cell r="C669" t="str">
            <v>TB24 - JAPON</v>
          </cell>
        </row>
        <row r="670">
          <cell r="C670" t="str">
            <v>TB25 - TOSCANA</v>
          </cell>
        </row>
        <row r="671">
          <cell r="C671" t="str">
            <v>TB26 - BERLIN</v>
          </cell>
        </row>
        <row r="672">
          <cell r="C672" t="str">
            <v>TB27 - ALCAPARROS</v>
          </cell>
        </row>
        <row r="673">
          <cell r="C673" t="str">
            <v>TB28 - PIEDRA_VER</v>
          </cell>
        </row>
        <row r="674">
          <cell r="C674" t="str">
            <v>TB31 - J_AMARILLO</v>
          </cell>
        </row>
        <row r="675">
          <cell r="C675" t="str">
            <v>TB32 - LA_GAITANA</v>
          </cell>
        </row>
        <row r="676">
          <cell r="C676" t="str">
            <v>TB33 - MANUELITA</v>
          </cell>
        </row>
        <row r="677">
          <cell r="C677" t="str">
            <v>TB34 - PUERTO_SOL</v>
          </cell>
        </row>
        <row r="678">
          <cell r="C678" t="str">
            <v>TB35 - BOCHALEMA</v>
          </cell>
        </row>
        <row r="679">
          <cell r="C679" t="str">
            <v>TB36 - LAS_FLORES</v>
          </cell>
        </row>
        <row r="680">
          <cell r="C680" t="str">
            <v>TB37 - CTRO_SUBA</v>
          </cell>
        </row>
        <row r="681">
          <cell r="C681" t="str">
            <v>TB38 - ALMENDROS</v>
          </cell>
        </row>
        <row r="682">
          <cell r="C682" t="str">
            <v>TC11 - LA_FUENTE</v>
          </cell>
        </row>
        <row r="683">
          <cell r="C683" t="str">
            <v>TC21 - MANZANOS</v>
          </cell>
        </row>
        <row r="684">
          <cell r="C684" t="str">
            <v>TC22 - VERGANZO</v>
          </cell>
        </row>
        <row r="685">
          <cell r="C685" t="str">
            <v>TE11 - SINAI</v>
          </cell>
        </row>
        <row r="686">
          <cell r="C686" t="str">
            <v>TE12 - AYACUCHO</v>
          </cell>
        </row>
        <row r="687">
          <cell r="C687" t="str">
            <v>TE13 - KENNEDY</v>
          </cell>
        </row>
        <row r="688">
          <cell r="C688" t="str">
            <v>TE14 - BRASIL</v>
          </cell>
        </row>
        <row r="689">
          <cell r="C689" t="str">
            <v>TE15 - BANDERAS</v>
          </cell>
        </row>
        <row r="690">
          <cell r="C690" t="str">
            <v>TE16 - HORIZONTE</v>
          </cell>
        </row>
        <row r="691">
          <cell r="C691" t="str">
            <v>TE17 - PTE_CALDAS</v>
          </cell>
        </row>
        <row r="692">
          <cell r="C692" t="str">
            <v>TE18 - CORABASTOS</v>
          </cell>
        </row>
        <row r="693">
          <cell r="C693" t="str">
            <v>TE21 - LLANO_GRAN</v>
          </cell>
        </row>
        <row r="694">
          <cell r="C694" t="str">
            <v>TE22 - ETB_BC</v>
          </cell>
        </row>
        <row r="695">
          <cell r="C695" t="str">
            <v>TE23 - DIONISIO</v>
          </cell>
        </row>
        <row r="696">
          <cell r="C696" t="str">
            <v>TE24 - MARIA_PAZ</v>
          </cell>
        </row>
        <row r="697">
          <cell r="C697" t="str">
            <v>TE25 - ESCOCIA</v>
          </cell>
        </row>
        <row r="698">
          <cell r="C698" t="str">
            <v>TE26 - EM_MARIANA</v>
          </cell>
        </row>
        <row r="699">
          <cell r="C699" t="str">
            <v>TE27 - HIPODROMO</v>
          </cell>
        </row>
        <row r="700">
          <cell r="C700" t="str">
            <v>TE28 - CHICALA</v>
          </cell>
        </row>
        <row r="701">
          <cell r="C701" t="str">
            <v>TE31 - PROVIVIEND</v>
          </cell>
        </row>
        <row r="702">
          <cell r="C702" t="str">
            <v>TE32 - AV_BOYACA</v>
          </cell>
        </row>
        <row r="703">
          <cell r="C703" t="str">
            <v>TE33 - TINTALA</v>
          </cell>
        </row>
        <row r="704">
          <cell r="C704" t="str">
            <v>TE34 - MANDALAY</v>
          </cell>
        </row>
        <row r="705">
          <cell r="C705" t="str">
            <v>TE35 - CASTILLA</v>
          </cell>
        </row>
        <row r="706">
          <cell r="C706" t="str">
            <v>TE36 - 2_AVENIDAS</v>
          </cell>
        </row>
        <row r="707">
          <cell r="C707" t="str">
            <v>TE37 - ANDALUCIA</v>
          </cell>
        </row>
        <row r="708">
          <cell r="C708" t="str">
            <v>TE38 - AV_1_MAYO</v>
          </cell>
        </row>
        <row r="709">
          <cell r="C709" t="str">
            <v>TE41 - PQE_TINTAL</v>
          </cell>
        </row>
        <row r="710">
          <cell r="C710" t="str">
            <v>TE42 - PTO_BONITO</v>
          </cell>
        </row>
        <row r="711">
          <cell r="C711" t="str">
            <v>TE43 - PANTANOS</v>
          </cell>
        </row>
        <row r="712">
          <cell r="C712" t="str">
            <v>TE44 - ALTAMAR</v>
          </cell>
        </row>
        <row r="713">
          <cell r="C713" t="str">
            <v>TI11 - BARBARA</v>
          </cell>
        </row>
        <row r="714">
          <cell r="C714" t="str">
            <v>TI21 - VIRGINIA</v>
          </cell>
        </row>
        <row r="715">
          <cell r="C715" t="str">
            <v>TI22 - TERMALES</v>
          </cell>
        </row>
        <row r="716">
          <cell r="C716" t="str">
            <v>TJ11R - BIMBO</v>
          </cell>
        </row>
        <row r="717">
          <cell r="C717" t="str">
            <v>TJ12R - LAMINADOS</v>
          </cell>
        </row>
        <row r="718">
          <cell r="C718" t="str">
            <v>TJ21R - CARRASQUIL</v>
          </cell>
        </row>
        <row r="719">
          <cell r="C719" t="str">
            <v>TJ22R - VALVANERA</v>
          </cell>
        </row>
        <row r="720">
          <cell r="C720" t="str">
            <v>TN12 - CHACAL</v>
          </cell>
        </row>
        <row r="721">
          <cell r="C721" t="str">
            <v>TN21 - CHINCE</v>
          </cell>
        </row>
        <row r="722">
          <cell r="C722" t="str">
            <v>TN22 - ESTANCO</v>
          </cell>
        </row>
        <row r="723">
          <cell r="C723" t="str">
            <v>TO11 - ARRAYANES</v>
          </cell>
        </row>
        <row r="724">
          <cell r="C724" t="str">
            <v>TO12 - GUAYMARAL</v>
          </cell>
        </row>
        <row r="725">
          <cell r="C725" t="str">
            <v>TO13 - MARANTA</v>
          </cell>
        </row>
        <row r="726">
          <cell r="C726" t="str">
            <v>TO14 - VERBENAL</v>
          </cell>
        </row>
        <row r="727">
          <cell r="C727" t="str">
            <v>TO15 - AMER_PIPE</v>
          </cell>
        </row>
        <row r="728">
          <cell r="C728" t="str">
            <v>TO16 - EL_GUAVIO</v>
          </cell>
        </row>
        <row r="729">
          <cell r="C729" t="str">
            <v>TO17 - S_BOLIVAR</v>
          </cell>
        </row>
        <row r="730">
          <cell r="C730" t="str">
            <v>TO18 - HATOGRANDE</v>
          </cell>
        </row>
        <row r="731">
          <cell r="C731" t="str">
            <v>TO21 - JORDAN</v>
          </cell>
        </row>
        <row r="732">
          <cell r="C732" t="str">
            <v>TO22 - BIMA</v>
          </cell>
        </row>
        <row r="733">
          <cell r="C733" t="str">
            <v>TO23 - SONORA</v>
          </cell>
        </row>
        <row r="734">
          <cell r="C734" t="str">
            <v>TO24 - CAOBOS</v>
          </cell>
        </row>
        <row r="735">
          <cell r="C735" t="str">
            <v>TO25 - CAPRI</v>
          </cell>
        </row>
        <row r="736">
          <cell r="C736" t="str">
            <v>TO26 - BELMIRA</v>
          </cell>
        </row>
        <row r="737">
          <cell r="C737" t="str">
            <v>TO27 - TEJARES</v>
          </cell>
        </row>
        <row r="738">
          <cell r="C738" t="str">
            <v>TO28 - MAICAO_ETB</v>
          </cell>
        </row>
        <row r="739">
          <cell r="C739" t="str">
            <v>TR11D - NARANJAL</v>
          </cell>
        </row>
        <row r="740">
          <cell r="C740" t="str">
            <v>TR12D - TERRAZAS</v>
          </cell>
        </row>
        <row r="741">
          <cell r="C741" t="str">
            <v>TS11D - MINERO</v>
          </cell>
        </row>
        <row r="742">
          <cell r="C742" t="str">
            <v>TS12D - NEUSA</v>
          </cell>
        </row>
        <row r="743">
          <cell r="C743" t="str">
            <v>TS13D - PEDREGAL</v>
          </cell>
        </row>
        <row r="744">
          <cell r="C744" t="str">
            <v>TU11 - INEM</v>
          </cell>
        </row>
        <row r="745">
          <cell r="C745" t="str">
            <v>TU12 - CIU_BOLIVA</v>
          </cell>
        </row>
        <row r="746">
          <cell r="C746" t="str">
            <v>TU13 - NVO_LUCERO</v>
          </cell>
        </row>
        <row r="747">
          <cell r="C747" t="str">
            <v>TU14 - MARANDU</v>
          </cell>
        </row>
        <row r="748">
          <cell r="C748" t="str">
            <v>TU15 - SAN_BENITO</v>
          </cell>
        </row>
        <row r="749">
          <cell r="C749" t="str">
            <v>TU16 - MARISCAL</v>
          </cell>
        </row>
        <row r="750">
          <cell r="C750" t="str">
            <v>TU17 - ONTARIO</v>
          </cell>
        </row>
        <row r="751">
          <cell r="C751" t="str">
            <v>TU18 - MEISSEN</v>
          </cell>
        </row>
        <row r="752">
          <cell r="C752" t="str">
            <v>TU19 - JALISCO</v>
          </cell>
        </row>
        <row r="753">
          <cell r="C753" t="str">
            <v>TU1A - JERUSALEN</v>
          </cell>
        </row>
        <row r="754">
          <cell r="C754" t="str">
            <v>TU22 - OKAL_MUZU</v>
          </cell>
        </row>
        <row r="755">
          <cell r="C755" t="str">
            <v>TU23 - JJ_RONDON</v>
          </cell>
        </row>
        <row r="756">
          <cell r="C756" t="str">
            <v>TU24 - LOCAL_ETB</v>
          </cell>
        </row>
        <row r="757">
          <cell r="C757" t="str">
            <v>TU25 - ARBORIZADO</v>
          </cell>
        </row>
        <row r="758">
          <cell r="C758" t="str">
            <v>TU26 - ATLANTA</v>
          </cell>
        </row>
        <row r="759">
          <cell r="C759" t="str">
            <v>TU27 - GUIPARMA</v>
          </cell>
        </row>
        <row r="760">
          <cell r="C760" t="str">
            <v>TU28 - FRANCISCO</v>
          </cell>
        </row>
        <row r="761">
          <cell r="C761" t="str">
            <v>TU29 - J_PABLO_II</v>
          </cell>
        </row>
        <row r="762">
          <cell r="C762" t="str">
            <v>TU2A - CROYDON</v>
          </cell>
        </row>
        <row r="763">
          <cell r="C763" t="str">
            <v>TZ12R - TERMOZIAUX</v>
          </cell>
        </row>
        <row r="764">
          <cell r="C764" t="str">
            <v>TZ13R - TERMOTIBIT</v>
          </cell>
        </row>
        <row r="765">
          <cell r="C765" t="str">
            <v>TZ14R - MALTERIAS</v>
          </cell>
        </row>
        <row r="766">
          <cell r="C766" t="str">
            <v>TZ15R - CANAVITA</v>
          </cell>
        </row>
        <row r="767">
          <cell r="C767" t="str">
            <v>TZ16R - RURALES</v>
          </cell>
        </row>
        <row r="768">
          <cell r="C768" t="str">
            <v>UB11D - UBATE_LCAL</v>
          </cell>
        </row>
        <row r="769">
          <cell r="C769" t="str">
            <v>UB11R - CAPELLANIA</v>
          </cell>
        </row>
        <row r="770">
          <cell r="C770" t="str">
            <v>UB12D - CARUPA</v>
          </cell>
        </row>
        <row r="771">
          <cell r="C771" t="str">
            <v>UB12R - ORIENTE</v>
          </cell>
        </row>
        <row r="772">
          <cell r="C772" t="str">
            <v>UB13D - CUCUNUBA</v>
          </cell>
        </row>
        <row r="773">
          <cell r="C773" t="str">
            <v>UB13R - TAUSA</v>
          </cell>
        </row>
        <row r="774">
          <cell r="C774" t="str">
            <v>UB14D - LENGUAZAQ</v>
          </cell>
        </row>
        <row r="775">
          <cell r="C775" t="str">
            <v>UB15D - SUTATAUSA</v>
          </cell>
        </row>
        <row r="776">
          <cell r="C776" t="str">
            <v>UB16D - FUQUENE</v>
          </cell>
        </row>
        <row r="777">
          <cell r="C777" t="str">
            <v>UL13D - UBALA</v>
          </cell>
        </row>
        <row r="778">
          <cell r="C778" t="str">
            <v>UL14D - TUNJA</v>
          </cell>
        </row>
        <row r="779">
          <cell r="C779" t="str">
            <v>UL15D - CASCADAS</v>
          </cell>
        </row>
        <row r="780">
          <cell r="C780" t="str">
            <v>UM11 - Libre</v>
          </cell>
        </row>
        <row r="781">
          <cell r="C781" t="str">
            <v>UM12 - LA_CABANA</v>
          </cell>
        </row>
        <row r="782">
          <cell r="C782" t="str">
            <v>UM13 - CHUNIZA</v>
          </cell>
        </row>
        <row r="783">
          <cell r="C783" t="str">
            <v>UM14 - PICOTA</v>
          </cell>
        </row>
        <row r="784">
          <cell r="C784" t="str">
            <v>UM15 - TESORO</v>
          </cell>
        </row>
        <row r="785">
          <cell r="C785" t="str">
            <v>UM16 - Libre</v>
          </cell>
        </row>
        <row r="786">
          <cell r="C786" t="str">
            <v>UM17 - SERRANIAS</v>
          </cell>
        </row>
        <row r="787">
          <cell r="C787" t="str">
            <v>UM18 - MARICHUELA</v>
          </cell>
        </row>
        <row r="788">
          <cell r="C788" t="str">
            <v>UM21 - VALLE</v>
          </cell>
        </row>
        <row r="789">
          <cell r="C789" t="str">
            <v>UM22 - LADRILLERA</v>
          </cell>
        </row>
        <row r="790">
          <cell r="C790" t="str">
            <v>UM23 - TIGUAQUE</v>
          </cell>
        </row>
        <row r="791">
          <cell r="C791" t="str">
            <v>UM24 - TENERIFE</v>
          </cell>
        </row>
        <row r="792">
          <cell r="C792" t="str">
            <v>UM25 - NACIONES_U</v>
          </cell>
        </row>
        <row r="793">
          <cell r="C793" t="str">
            <v>UM26 - MTE_BLANCO</v>
          </cell>
        </row>
        <row r="794">
          <cell r="C794" t="str">
            <v>UM27 - LUCERO</v>
          </cell>
        </row>
        <row r="795">
          <cell r="C795" t="str">
            <v>UM28 - ALFO_LOPEZ</v>
          </cell>
        </row>
        <row r="796">
          <cell r="C796" t="str">
            <v>UM31 - CIU_USME</v>
          </cell>
        </row>
        <row r="797">
          <cell r="C797" t="str">
            <v>UM32 - VENEZUELA</v>
          </cell>
        </row>
        <row r="798">
          <cell r="C798" t="str">
            <v>UM33 - PASQUILLA</v>
          </cell>
        </row>
        <row r="799">
          <cell r="C799" t="str">
            <v>UM34 - EL_UVAL</v>
          </cell>
        </row>
        <row r="800">
          <cell r="C800" t="str">
            <v>UM35 - BOQUERON</v>
          </cell>
        </row>
        <row r="801">
          <cell r="C801" t="str">
            <v>UM36 - VIVIENDAS</v>
          </cell>
        </row>
        <row r="802">
          <cell r="C802" t="str">
            <v>US11 - TUNEL</v>
          </cell>
        </row>
        <row r="803">
          <cell r="C803" t="str">
            <v>US12 - CANTON_NTE</v>
          </cell>
        </row>
        <row r="804">
          <cell r="C804" t="str">
            <v>US13 - TEATRO_PAT</v>
          </cell>
        </row>
        <row r="805">
          <cell r="C805" t="str">
            <v>US14 - FUNDACION</v>
          </cell>
        </row>
        <row r="806">
          <cell r="C806" t="str">
            <v>US15 - BATAN</v>
          </cell>
        </row>
        <row r="807">
          <cell r="C807" t="str">
            <v>US16 - CALERA</v>
          </cell>
        </row>
        <row r="808">
          <cell r="C808" t="str">
            <v>US17 - WORL_TRADE</v>
          </cell>
        </row>
        <row r="809">
          <cell r="C809" t="str">
            <v>US18 - PATRICIO</v>
          </cell>
        </row>
        <row r="810">
          <cell r="C810" t="str">
            <v>US21 - REFUGIO</v>
          </cell>
        </row>
        <row r="811">
          <cell r="C811" t="str">
            <v>US22 - BELLASUIZA</v>
          </cell>
        </row>
        <row r="812">
          <cell r="C812" t="str">
            <v>US23 - CALLE_117</v>
          </cell>
        </row>
        <row r="813">
          <cell r="C813" t="str">
            <v>US24 - CARRETERA</v>
          </cell>
        </row>
        <row r="814">
          <cell r="C814" t="str">
            <v>US25 - BARCELONA</v>
          </cell>
        </row>
        <row r="815">
          <cell r="C815" t="str">
            <v>US26 - PEPESIERRA</v>
          </cell>
        </row>
        <row r="816">
          <cell r="C816" t="str">
            <v>US27 - POMONA</v>
          </cell>
        </row>
        <row r="817">
          <cell r="C817" t="str">
            <v>US28 - MOLINOS</v>
          </cell>
        </row>
        <row r="818">
          <cell r="C818" t="str">
            <v>US31 - CALLE_98</v>
          </cell>
        </row>
        <row r="819">
          <cell r="C819" t="str">
            <v>US32 - ST_BEATRIZ</v>
          </cell>
        </row>
        <row r="820">
          <cell r="C820" t="str">
            <v>US33 - BQE_MEDINA</v>
          </cell>
        </row>
        <row r="821">
          <cell r="C821" t="str">
            <v>US34 - LACAROLINA</v>
          </cell>
        </row>
        <row r="822">
          <cell r="C822" t="str">
            <v>VA11D - SN_ANTONIO</v>
          </cell>
        </row>
        <row r="823">
          <cell r="C823" t="str">
            <v>VA12D - EL_TRIUNFO</v>
          </cell>
        </row>
        <row r="824">
          <cell r="C824" t="str">
            <v>VA13D - VIOTA</v>
          </cell>
        </row>
        <row r="825">
          <cell r="C825" t="str">
            <v>VC11D - JAVA</v>
          </cell>
        </row>
        <row r="826">
          <cell r="C826" t="str">
            <v>VC12D - LAVICTORIA</v>
          </cell>
        </row>
        <row r="827">
          <cell r="C827" t="str">
            <v>VC21D - EL_PIN</v>
          </cell>
        </row>
        <row r="828">
          <cell r="C828" t="str">
            <v>VE11 - DERSA</v>
          </cell>
        </row>
        <row r="829">
          <cell r="C829" t="str">
            <v>VE12 - STA_ISABEL</v>
          </cell>
        </row>
        <row r="830">
          <cell r="C830" t="str">
            <v>VE13 - BC_VE_1</v>
          </cell>
        </row>
        <row r="831">
          <cell r="C831" t="str">
            <v>VE14 - GRASCO</v>
          </cell>
        </row>
        <row r="832">
          <cell r="C832" t="str">
            <v>VE15 - TEJAR</v>
          </cell>
        </row>
        <row r="833">
          <cell r="C833" t="str">
            <v>VE16 - MILENTA</v>
          </cell>
        </row>
        <row r="834">
          <cell r="C834" t="str">
            <v>VE17 - COLORTEX</v>
          </cell>
        </row>
        <row r="835">
          <cell r="C835" t="str">
            <v>VE18 - TIBANA</v>
          </cell>
        </row>
        <row r="836">
          <cell r="C836" t="str">
            <v>VE21 - BC_VE_2</v>
          </cell>
        </row>
        <row r="837">
          <cell r="C837" t="str">
            <v>VE22 - VILLA_INES</v>
          </cell>
        </row>
        <row r="838">
          <cell r="C838" t="str">
            <v>VE23 - CAMELIA</v>
          </cell>
        </row>
        <row r="839">
          <cell r="C839" t="str">
            <v>VE24 - METALES</v>
          </cell>
        </row>
        <row r="840">
          <cell r="C840" t="str">
            <v>VE25 - AVENIDA_3</v>
          </cell>
        </row>
        <row r="841">
          <cell r="C841" t="str">
            <v>VE26 - CANALINDUS</v>
          </cell>
        </row>
        <row r="842">
          <cell r="C842" t="str">
            <v>VE27 - COMUNEROS</v>
          </cell>
        </row>
        <row r="843">
          <cell r="C843" t="str">
            <v>VE28 - ACEITALES</v>
          </cell>
        </row>
        <row r="844">
          <cell r="C844" t="str">
            <v>VE31 - PRIMAVERA</v>
          </cell>
        </row>
        <row r="845">
          <cell r="C845" t="str">
            <v>VE32 - ST_MATILDE</v>
          </cell>
        </row>
        <row r="846">
          <cell r="C846" t="str">
            <v>VE33 - BQE_COMUN</v>
          </cell>
        </row>
        <row r="847">
          <cell r="C847" t="str">
            <v>VE34 - OBRAS_ETB</v>
          </cell>
        </row>
        <row r="848">
          <cell r="C848" t="str">
            <v>VE35 - GALAN</v>
          </cell>
        </row>
        <row r="849">
          <cell r="C849" t="str">
            <v>VE36 - SECRESALUD</v>
          </cell>
        </row>
        <row r="850">
          <cell r="C850" t="str">
            <v>VG11D - PASUNCHA</v>
          </cell>
        </row>
        <row r="851">
          <cell r="C851" t="str">
            <v>VG12D - PAIME</v>
          </cell>
        </row>
        <row r="852">
          <cell r="C852" t="str">
            <v>VG13D - CAMPAMENTO</v>
          </cell>
        </row>
        <row r="853">
          <cell r="C853" t="str">
            <v>VI11 - Libre</v>
          </cell>
        </row>
        <row r="854">
          <cell r="C854" t="str">
            <v>VI11R - USME</v>
          </cell>
        </row>
        <row r="855">
          <cell r="C855" t="str">
            <v>VI12 - EL_PARAISO</v>
          </cell>
        </row>
        <row r="856">
          <cell r="C856" t="str">
            <v>VI12R - ACUEDUCTO</v>
          </cell>
        </row>
        <row r="857">
          <cell r="C857" t="str">
            <v>VI13 - STA_MARTA</v>
          </cell>
        </row>
        <row r="858">
          <cell r="C858" t="str">
            <v>VI14 - EL_MIRADOR</v>
          </cell>
        </row>
        <row r="859">
          <cell r="C859" t="str">
            <v>VI15 - DANUBIO</v>
          </cell>
        </row>
        <row r="860">
          <cell r="C860" t="str">
            <v>VI16 - ST_LIBRADA</v>
          </cell>
        </row>
        <row r="861">
          <cell r="C861" t="str">
            <v>VI17 - ACUEDUC_11</v>
          </cell>
        </row>
        <row r="862">
          <cell r="C862" t="str">
            <v>VI18 - MARRUECOS</v>
          </cell>
        </row>
        <row r="863">
          <cell r="C863" t="str">
            <v>VI21 - ATENAS</v>
          </cell>
        </row>
        <row r="864">
          <cell r="C864" t="str">
            <v>VI22 - MERCEDES</v>
          </cell>
        </row>
        <row r="865">
          <cell r="C865" t="str">
            <v>VI23 - D_TURBAY</v>
          </cell>
        </row>
        <row r="866">
          <cell r="C866" t="str">
            <v>VI24 - SANTA_RITA</v>
          </cell>
        </row>
        <row r="867">
          <cell r="C867" t="str">
            <v>VI25 - SIDEL</v>
          </cell>
        </row>
        <row r="868">
          <cell r="C868" t="str">
            <v>VI26 - COLUMNAS</v>
          </cell>
        </row>
        <row r="869">
          <cell r="C869" t="str">
            <v>VI27 - EL_ZUQUE</v>
          </cell>
        </row>
        <row r="870">
          <cell r="C870" t="str">
            <v>VI28 - LOS_ALPES</v>
          </cell>
        </row>
        <row r="871">
          <cell r="C871" t="str">
            <v>VI31 - MALVINAS</v>
          </cell>
        </row>
        <row r="872">
          <cell r="C872" t="str">
            <v>VI33 - FISCALA</v>
          </cell>
        </row>
        <row r="873">
          <cell r="C873" t="str">
            <v>VI34 - REP_CANADA</v>
          </cell>
        </row>
        <row r="874">
          <cell r="C874" t="str">
            <v>VI35 - JUAN_REY</v>
          </cell>
        </row>
        <row r="875">
          <cell r="C875" t="str">
            <v>VI36 - MOLINO_SUR</v>
          </cell>
        </row>
        <row r="876">
          <cell r="C876" t="str">
            <v>VI37 - GUACAMAYAS</v>
          </cell>
        </row>
        <row r="877">
          <cell r="C877" t="str">
            <v>VN11D - Vian¡</v>
          </cell>
        </row>
        <row r="878">
          <cell r="C878" t="str">
            <v>VN12D - LA_SIERRA</v>
          </cell>
        </row>
        <row r="879">
          <cell r="C879" t="str">
            <v>VN13D - CAMBAO</v>
          </cell>
        </row>
        <row r="880">
          <cell r="C880" t="str">
            <v>VP11D - HOSPITAL</v>
          </cell>
        </row>
        <row r="881">
          <cell r="C881" t="str">
            <v>VP12D - GUANGUITA</v>
          </cell>
        </row>
        <row r="882">
          <cell r="C882" t="str">
            <v>VP13D - SAN_PEDRO</v>
          </cell>
        </row>
        <row r="883">
          <cell r="C883" t="str">
            <v>VT11R - LA_PALMA</v>
          </cell>
        </row>
        <row r="884">
          <cell r="C884" t="str">
            <v>VT12R - VILLEPETRO</v>
          </cell>
        </row>
        <row r="885">
          <cell r="C885" t="str">
            <v>VT21R - ALBAN</v>
          </cell>
        </row>
        <row r="886">
          <cell r="C886" t="str">
            <v>VT22R - VILLETA</v>
          </cell>
        </row>
        <row r="887">
          <cell r="C887" t="str">
            <v>ZP12D - SAN_JORGE</v>
          </cell>
        </row>
        <row r="888">
          <cell r="C888" t="str">
            <v>ZP13D - PARAMO</v>
          </cell>
        </row>
        <row r="889">
          <cell r="C889" t="str">
            <v>ZP14D - CENTRO</v>
          </cell>
        </row>
        <row r="890">
          <cell r="C890" t="str">
            <v>ZP17D - SAN_PABLO</v>
          </cell>
        </row>
        <row r="891">
          <cell r="C891" t="str">
            <v>ZP18D - LOCAL_ZP18</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sheetData sheetId="25"/>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cciones"/>
      <sheetName val="Datos básicos"/>
      <sheetName val="Banderas"/>
      <sheetName val="valor m2"/>
      <sheetName val="Norte"/>
      <sheetName val="Banderas (2)"/>
      <sheetName val="Banderas (3)"/>
      <sheetName val="codigos"/>
      <sheetName val="FIRMAS y DATOS"/>
    </sheetNames>
    <sheetDataSet>
      <sheetData sheetId="0"/>
      <sheetData sheetId="1"/>
      <sheetData sheetId="2" refreshError="1">
        <row r="1">
          <cell r="A1" t="str">
            <v>Int1</v>
          </cell>
        </row>
        <row r="5">
          <cell r="A5">
            <v>1</v>
          </cell>
        </row>
        <row r="6">
          <cell r="A6" t="str">
            <v>G1</v>
          </cell>
        </row>
        <row r="7">
          <cell r="A7" t="str">
            <v>G1</v>
          </cell>
        </row>
        <row r="8">
          <cell r="A8">
            <v>2</v>
          </cell>
        </row>
        <row r="9">
          <cell r="A9" t="str">
            <v>G2</v>
          </cell>
        </row>
        <row r="10">
          <cell r="A10" t="str">
            <v>G2</v>
          </cell>
        </row>
        <row r="11">
          <cell r="A11" t="str">
            <v>G2</v>
          </cell>
        </row>
        <row r="12">
          <cell r="A12" t="str">
            <v>G2</v>
          </cell>
        </row>
        <row r="13">
          <cell r="A13">
            <v>3</v>
          </cell>
        </row>
        <row r="14">
          <cell r="A14" t="str">
            <v>G3</v>
          </cell>
        </row>
        <row r="15">
          <cell r="A15" t="str">
            <v>G3</v>
          </cell>
        </row>
        <row r="16">
          <cell r="A16" t="str">
            <v>G1</v>
          </cell>
        </row>
        <row r="17">
          <cell r="A17" t="str">
            <v>GG1</v>
          </cell>
        </row>
        <row r="18">
          <cell r="A18" t="str">
            <v>GG1</v>
          </cell>
        </row>
        <row r="19">
          <cell r="A19" t="str">
            <v>GG1</v>
          </cell>
        </row>
        <row r="20">
          <cell r="A20" t="str">
            <v>GG1</v>
          </cell>
        </row>
        <row r="21">
          <cell r="A21" t="str">
            <v>GG1</v>
          </cell>
        </row>
        <row r="22">
          <cell r="A22" t="str">
            <v>GG1</v>
          </cell>
        </row>
        <row r="23">
          <cell r="A23" t="str">
            <v>GG1</v>
          </cell>
        </row>
        <row r="24">
          <cell r="A24" t="str">
            <v>GG1</v>
          </cell>
        </row>
        <row r="25">
          <cell r="A25" t="str">
            <v>GG1</v>
          </cell>
        </row>
        <row r="26">
          <cell r="A26" t="str">
            <v>GG1</v>
          </cell>
        </row>
        <row r="27">
          <cell r="A27" t="str">
            <v>GG1</v>
          </cell>
        </row>
        <row r="28">
          <cell r="A28" t="str">
            <v>GG1</v>
          </cell>
        </row>
        <row r="29">
          <cell r="A29" t="str">
            <v>GG1</v>
          </cell>
        </row>
        <row r="30">
          <cell r="A30" t="str">
            <v>GG1</v>
          </cell>
        </row>
      </sheetData>
      <sheetData sheetId="3"/>
      <sheetData sheetId="4" refreshError="1"/>
      <sheetData sheetId="5" refreshError="1"/>
      <sheetData sheetId="6" refreshError="1"/>
      <sheetData sheetId="7" refreshError="1"/>
      <sheetData sheetId="8"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PRESUPUESTO"/>
      <sheetName val="AIU"/>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Datos"/>
      <sheetName val="Insum"/>
      <sheetName val="RESUMEN_PRESUPUESTO"/>
      <sheetName val="Consolidado_T2"/>
      <sheetName val="Mz_Av_15-Tv_18_-_CN"/>
      <sheetName val="Mz_Tv_18-Tv_19_-_CN"/>
      <sheetName val="Mz_Tv_19-Tv_19A_-_CN"/>
      <sheetName val="Mz_Tv_19A-Tv_20_-_CN"/>
      <sheetName val="Mz_Tv_20-Tv_21_-_CN"/>
      <sheetName val="Mz_Tv_21-Av_19_-_CN"/>
      <sheetName val="Mz_Av_15-Tv_17_-_CS"/>
      <sheetName val="Mz_Tv_17-Tv_19_-_CS"/>
      <sheetName val="Mz_Tv_19-Tv_19A_-_CS"/>
      <sheetName val="Mz_Tv_19A-Tv_20_-_CS"/>
      <sheetName val="Mz_Tv_20-Tv_23_-_CS"/>
      <sheetName val="Mz_Tv_23-Av_19_-_CS"/>
      <sheetName val="Separador_T2"/>
      <sheetName val="TARIFAS_MINTRANSPORTE"/>
      <sheetName val="TARIFAS_DIARIO_OF_2007"/>
      <sheetName val="COSTOS_OFICINA"/>
      <sheetName val="COSTOS_CAMPAMENTO"/>
      <sheetName val="APUs"/>
      <sheetName val="INSUMOS"/>
      <sheetName val="PptoGral"/>
      <sheetName val="RESUMEN CIERRE "/>
      <sheetName val="DATOS BASICOS"/>
      <sheetName val="DUB-823"/>
      <sheetName val="GPI 526"/>
      <sheetName val="SKJ452"/>
      <sheetName val="ITA878"/>
      <sheetName val="AEA-944"/>
      <sheetName val="XXJ617"/>
      <sheetName val="SNG_855"/>
      <sheetName val="VEA 374"/>
      <sheetName val="HFB024"/>
      <sheetName val="PAJ825"/>
      <sheetName val="Banderas"/>
      <sheetName val="46w9"/>
      <sheetName val="presentacion"/>
      <sheetName val="memorias"/>
      <sheetName val="Item"/>
      <sheetName val="Circuit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refreshError="1">
        <row r="1">
          <cell r="B1" t="str">
            <v>ESTUDIOS Y DISEÑOS DE LA CICLORUTA Y ESPACIO PUBLICO COMPLEMENTARIO DEL EJE VIAL DE LA CALLE 116 ENTRE LA CARRERA 11 Y LA AUTOPISTA NORTE INCLUYENDO SEPARADOR Y ANTEJARDINES EN LA CIUDAD DE BOGOTA D.C.</v>
          </cell>
        </row>
        <row r="2">
          <cell r="B2" t="str">
            <v>IDU-202-05</v>
          </cell>
        </row>
        <row r="3">
          <cell r="B3" t="str">
            <v>INARE LTDA</v>
          </cell>
        </row>
        <row r="5">
          <cell r="B5" t="str">
            <v>CONSORCIO AVENIDA 116</v>
          </cell>
        </row>
        <row r="6">
          <cell r="B6" t="str">
            <v>ARQ. SANDRA CAICEDO</v>
          </cell>
        </row>
        <row r="7">
          <cell r="B7">
            <v>39315</v>
          </cell>
        </row>
      </sheetData>
      <sheetData sheetId="16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valuación Financiera"/>
      <sheetName val="Escenario1"/>
      <sheetName val="Modelo"/>
      <sheetName val="Parámetros"/>
      <sheetName val="Factorcarga y pérdidas"/>
      <sheetName val="Cálculo FCC"/>
      <sheetName val="S_E y trafo"/>
      <sheetName val="Módulo Línea B. sencilla"/>
      <sheetName val="Módulo Barraje Tipo 2"/>
      <sheetName val="Módulo Común Tipo2"/>
      <sheetName val="Costo Subestación"/>
      <sheetName val="Costo línea AT"/>
      <sheetName val="Costos RED MT y BT"/>
      <sheetName val="Cálculo pérdidas"/>
      <sheetName val="Cond. económico"/>
      <sheetName val="Costos Red"/>
      <sheetName val="Al_Alma_Ace_desn"/>
      <sheetName val="Cable_subte"/>
      <sheetName val="Costos Conductores"/>
      <sheetName val="AAAC"/>
      <sheetName val="ASC-AAC"/>
      <sheetName val="ACAR"/>
      <sheetName val="ACSR-COMPLE"/>
      <sheetName val="Cable_subte1"/>
      <sheetName val="Validación"/>
      <sheetName val="ipp"/>
    </sheetNames>
    <sheetDataSet>
      <sheetData sheetId="0" refreshError="1"/>
      <sheetData sheetId="1" refreshError="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ITEMS"/>
      <sheetName val="APU"/>
      <sheetName val="MATERIALES"/>
      <sheetName val="AIU"/>
      <sheetName val="EQUIPOS"/>
      <sheetName val="TRANSPORTES"/>
      <sheetName val="personal"/>
      <sheetName val="SALARIOS"/>
      <sheetName val="DOTACIONES"/>
      <sheetName val="Tabla_Descuentos"/>
      <sheetName val="Tramo 1"/>
      <sheetName val="7422cw00"/>
      <sheetName val="Datos"/>
    </sheetNames>
    <sheetDataSet>
      <sheetData sheetId="0" refreshError="1"/>
      <sheetData sheetId="1" refreshError="1">
        <row r="2">
          <cell r="B2" t="str">
            <v>Localización y replanteo</v>
          </cell>
          <cell r="C2" t="str">
            <v>M2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sheetData sheetId="11" refreshError="1"/>
      <sheetData sheetId="12" refreshError="1"/>
      <sheetData sheetId="13"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RESUMEN"/>
      <sheetName val="ITEMS"/>
      <sheetName val="memorias"/>
      <sheetName val="AIU"/>
      <sheetName val="APU"/>
      <sheetName val="EQUIPOS"/>
      <sheetName val="TRANSPORTES"/>
      <sheetName val="MATERIALES"/>
      <sheetName val="personal"/>
      <sheetName val="SALARIOS"/>
      <sheetName val="DOTACIONES"/>
      <sheetName val="CIERRE"/>
      <sheetName val="DATOS"/>
      <sheetName val="Circuitos"/>
      <sheetName val="tramo 1"/>
      <sheetName val="resum96"/>
      <sheetName val="Cuadrillas"/>
      <sheetName val="Jornal"/>
      <sheetName val="Informacion"/>
    </sheetNames>
    <sheetDataSet>
      <sheetData sheetId="0" refreshError="1"/>
      <sheetData sheetId="1" refreshError="1"/>
      <sheetData sheetId="2" refreshError="1">
        <row r="522">
          <cell r="A522" t="str">
            <v>2.4.22</v>
          </cell>
          <cell r="B522" t="str">
            <v>Cárcamo tipo Box coulvert de 36"</v>
          </cell>
          <cell r="C522" t="str">
            <v>m</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Hoja1"/>
      <sheetName val="RESUMEN"/>
      <sheetName val="ITEMS"/>
      <sheetName val="memorias"/>
      <sheetName val="AIU"/>
      <sheetName val="LISTADO"/>
      <sheetName val="APU"/>
      <sheetName val="EQUIPOS"/>
      <sheetName val="TRANSPORTES"/>
      <sheetName val="MATERIALES"/>
      <sheetName val="personal"/>
      <sheetName val="SALARIOS"/>
      <sheetName val="DOTACIONES"/>
      <sheetName val="CIERRE"/>
      <sheetName val="Datos"/>
      <sheetName val="Cuadrillas"/>
      <sheetName val="Jornal"/>
      <sheetName val="Macro1"/>
      <sheetName val="Banderas"/>
      <sheetName val="criterio"/>
      <sheetName val="INSUMOS"/>
      <sheetName val="Insum"/>
      <sheetName val="resum96"/>
      <sheetName val="Design (3)"/>
      <sheetName val="Design"/>
      <sheetName val="deuda"/>
      <sheetName val="Gráfico1"/>
      <sheetName val="Uso de la asignación"/>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PRECIOS"/>
      <sheetName val="UNITARIOS"/>
      <sheetName val="Av. Cali K4+880 - K4+970"/>
      <sheetName val="AIU"/>
      <sheetName val="SOCIAL"/>
      <sheetName val="AJUSTE"/>
      <sheetName val="PMT"/>
      <sheetName val="AIU PMT"/>
      <sheetName val="F. UNICO 2005"/>
      <sheetName val="DATOS"/>
      <sheetName val="ITEMS"/>
    </sheetNames>
    <sheetDataSet>
      <sheetData sheetId="0"/>
      <sheetData sheetId="1"/>
      <sheetData sheetId="2"/>
      <sheetData sheetId="3" refreshError="1">
        <row r="1">
          <cell r="A1" t="str">
            <v>INSTITUTO DE DESARROLLO URBANO IDU</v>
          </cell>
        </row>
        <row r="2">
          <cell r="A2" t="str">
            <v>MATRIZ PARA CALCULO DE FACTOR DE A.I.U. - AÑO 2007</v>
          </cell>
        </row>
        <row r="4">
          <cell r="B4" t="str">
            <v>COSTO DIRECTO ESTIMADO DE OBRA (CD)</v>
          </cell>
          <cell r="C4">
            <v>1032077768</v>
          </cell>
          <cell r="E4" t="str">
            <v>COSTO TOTAL DEL PROYECTO</v>
          </cell>
          <cell r="G4">
            <v>1413373801</v>
          </cell>
          <cell r="H4" t="str">
            <v>COSTO DIRECTO ESTIMADO DE OBRA (CD)</v>
          </cell>
        </row>
      </sheetData>
      <sheetData sheetId="4"/>
      <sheetData sheetId="5"/>
      <sheetData sheetId="6"/>
      <sheetData sheetId="7"/>
      <sheetData sheetId="8"/>
      <sheetData sheetId="9" refreshError="1"/>
      <sheetData sheetId="10"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RESUMEN"/>
      <sheetName val="ITEMS"/>
      <sheetName val="APU"/>
      <sheetName val="EQUIPOS"/>
      <sheetName val="MATERIALES"/>
      <sheetName val="personal"/>
      <sheetName val="circuitos codensa"/>
      <sheetName val="Circuitos"/>
      <sheetName val="Formato Presupuesto Consultoria"/>
      <sheetName val="DATOS"/>
      <sheetName val="Cuadrillas"/>
      <sheetName val="Jornal"/>
      <sheetName val="AIU"/>
      <sheetName val="circuitos_codensa"/>
      <sheetName val="Formato_Presupuesto_Consultoria"/>
    </sheetNames>
    <sheetDataSet>
      <sheetData sheetId="0" refreshError="1"/>
      <sheetData sheetId="1" refreshError="1"/>
      <sheetData sheetId="2" refreshError="1"/>
      <sheetData sheetId="3" refreshError="1"/>
      <sheetData sheetId="4" refreshError="1">
        <row r="1">
          <cell r="A1" t="str">
            <v>No</v>
          </cell>
          <cell r="B1" t="str">
            <v>código</v>
          </cell>
          <cell r="C1" t="str">
            <v>Equipo</v>
          </cell>
          <cell r="D1" t="str">
            <v>Tipo</v>
          </cell>
          <cell r="E1" t="str">
            <v>Valor Hora</v>
          </cell>
          <cell r="F1" t="str">
            <v>Combustible</v>
          </cell>
          <cell r="G1" t="str">
            <v>Operador</v>
          </cell>
          <cell r="H1" t="str">
            <v>Valor Total</v>
          </cell>
          <cell r="J1">
            <v>1</v>
          </cell>
        </row>
        <row r="2">
          <cell r="A2">
            <v>1</v>
          </cell>
          <cell r="B2" t="str">
            <v>equi</v>
          </cell>
          <cell r="C2" t="str">
            <v>ANDAMIO - SECCIÓN</v>
          </cell>
          <cell r="D2" t="str">
            <v xml:space="preserve"> -- </v>
          </cell>
          <cell r="E2">
            <v>62.5</v>
          </cell>
          <cell r="F2">
            <v>0</v>
          </cell>
          <cell r="H2">
            <v>100</v>
          </cell>
        </row>
        <row r="3">
          <cell r="A3">
            <v>2</v>
          </cell>
          <cell r="B3" t="str">
            <v>equi</v>
          </cell>
          <cell r="C3" t="str">
            <v>ANTORCHA</v>
          </cell>
          <cell r="D3" t="str">
            <v xml:space="preserve"> -- </v>
          </cell>
          <cell r="E3">
            <v>250</v>
          </cell>
          <cell r="F3">
            <v>0</v>
          </cell>
          <cell r="H3">
            <v>250</v>
          </cell>
        </row>
        <row r="4">
          <cell r="A4">
            <v>3</v>
          </cell>
          <cell r="B4" t="str">
            <v>equi</v>
          </cell>
          <cell r="C4" t="str">
            <v>BANDA</v>
          </cell>
          <cell r="D4" t="str">
            <v xml:space="preserve"> -- </v>
          </cell>
          <cell r="E4">
            <v>469.41333333333336</v>
          </cell>
          <cell r="F4">
            <v>0</v>
          </cell>
          <cell r="H4">
            <v>600</v>
          </cell>
        </row>
        <row r="5">
          <cell r="A5">
            <v>4</v>
          </cell>
          <cell r="B5" t="str">
            <v>equi</v>
          </cell>
          <cell r="C5" t="str">
            <v>CANGURO COMPACTADOR</v>
          </cell>
          <cell r="D5" t="str">
            <v>-- --</v>
          </cell>
          <cell r="E5">
            <v>15000</v>
          </cell>
          <cell r="H5">
            <v>18608.8</v>
          </cell>
        </row>
        <row r="6">
          <cell r="A6">
            <v>5</v>
          </cell>
          <cell r="B6" t="str">
            <v>equi</v>
          </cell>
          <cell r="C6" t="str">
            <v>BISELADORA</v>
          </cell>
          <cell r="D6" t="str">
            <v>H&amp;M</v>
          </cell>
          <cell r="E6">
            <v>881.77083333333337</v>
          </cell>
          <cell r="F6">
            <v>0</v>
          </cell>
          <cell r="H6">
            <v>500</v>
          </cell>
        </row>
        <row r="7">
          <cell r="A7">
            <v>6</v>
          </cell>
          <cell r="B7" t="str">
            <v>equi</v>
          </cell>
          <cell r="C7" t="str">
            <v>BOBCAT</v>
          </cell>
          <cell r="D7" t="str">
            <v>-- --</v>
          </cell>
          <cell r="E7">
            <v>32000</v>
          </cell>
          <cell r="F7">
            <v>1.5</v>
          </cell>
          <cell r="H7">
            <v>33110.300000000003</v>
          </cell>
        </row>
        <row r="8">
          <cell r="A8">
            <v>7</v>
          </cell>
          <cell r="B8" t="str">
            <v>equi</v>
          </cell>
          <cell r="C8" t="str">
            <v>BOMBA LLENADO</v>
          </cell>
          <cell r="D8" t="str">
            <v>Duplex</v>
          </cell>
          <cell r="E8">
            <v>15000</v>
          </cell>
          <cell r="F8">
            <v>2.5</v>
          </cell>
          <cell r="H8">
            <v>15002.5</v>
          </cell>
        </row>
        <row r="9">
          <cell r="A9">
            <v>8</v>
          </cell>
          <cell r="B9" t="str">
            <v>equi</v>
          </cell>
          <cell r="C9" t="str">
            <v>BOMBA PRUEBA</v>
          </cell>
          <cell r="D9" t="str">
            <v>Triplex</v>
          </cell>
          <cell r="E9">
            <v>15000</v>
          </cell>
          <cell r="F9">
            <v>2.5</v>
          </cell>
          <cell r="H9">
            <v>15002.5</v>
          </cell>
        </row>
        <row r="10">
          <cell r="A10">
            <v>9</v>
          </cell>
          <cell r="B10" t="str">
            <v>equi</v>
          </cell>
          <cell r="C10" t="str">
            <v>BOMBA PRUEBA MANUAL</v>
          </cell>
          <cell r="D10" t="str">
            <v>-- --</v>
          </cell>
          <cell r="E10">
            <v>1600</v>
          </cell>
          <cell r="F10">
            <v>0</v>
          </cell>
          <cell r="H10">
            <v>1600</v>
          </cell>
        </row>
        <row r="11">
          <cell r="A11">
            <v>10</v>
          </cell>
          <cell r="B11" t="str">
            <v>equi</v>
          </cell>
          <cell r="C11" t="str">
            <v>BULLDOZER</v>
          </cell>
          <cell r="D11" t="str">
            <v>D6D</v>
          </cell>
          <cell r="E11">
            <v>40000</v>
          </cell>
          <cell r="F11">
            <v>5</v>
          </cell>
          <cell r="H11">
            <v>43113.8</v>
          </cell>
        </row>
        <row r="12">
          <cell r="A12">
            <v>11</v>
          </cell>
          <cell r="B12" t="str">
            <v>equi</v>
          </cell>
          <cell r="C12" t="str">
            <v>BULLDOZER D4D</v>
          </cell>
          <cell r="D12" t="str">
            <v>D4D</v>
          </cell>
          <cell r="E12">
            <v>45000</v>
          </cell>
          <cell r="F12">
            <v>5</v>
          </cell>
          <cell r="H12">
            <v>41113.800000000003</v>
          </cell>
        </row>
        <row r="13">
          <cell r="A13">
            <v>12</v>
          </cell>
          <cell r="B13" t="str">
            <v>equi</v>
          </cell>
          <cell r="C13" t="str">
            <v>BUS</v>
          </cell>
          <cell r="D13" t="str">
            <v>-- --</v>
          </cell>
          <cell r="E13">
            <v>15000</v>
          </cell>
          <cell r="F13">
            <v>1.5</v>
          </cell>
          <cell r="H13">
            <v>15938</v>
          </cell>
        </row>
        <row r="14">
          <cell r="A14">
            <v>13</v>
          </cell>
          <cell r="B14" t="str">
            <v>equi</v>
          </cell>
          <cell r="C14" t="str">
            <v>CAMIÓN 600</v>
          </cell>
          <cell r="D14">
            <v>600</v>
          </cell>
          <cell r="E14">
            <v>16000</v>
          </cell>
          <cell r="F14">
            <v>1.5</v>
          </cell>
          <cell r="H14">
            <v>15938</v>
          </cell>
        </row>
        <row r="15">
          <cell r="A15">
            <v>14</v>
          </cell>
          <cell r="B15" t="str">
            <v>equi</v>
          </cell>
          <cell r="C15" t="str">
            <v>CAMIÓN GRÚA</v>
          </cell>
          <cell r="D15" t="str">
            <v>Grúa</v>
          </cell>
          <cell r="E15">
            <v>18000</v>
          </cell>
          <cell r="F15">
            <v>1.5</v>
          </cell>
          <cell r="H15">
            <v>19938</v>
          </cell>
        </row>
        <row r="16">
          <cell r="A16">
            <v>15</v>
          </cell>
          <cell r="B16" t="str">
            <v>equi</v>
          </cell>
          <cell r="C16" t="str">
            <v>CAMIONETA- 350</v>
          </cell>
          <cell r="D16" t="str">
            <v>Estacas</v>
          </cell>
          <cell r="E16">
            <v>9000</v>
          </cell>
          <cell r="F16">
            <v>1.5</v>
          </cell>
          <cell r="H16">
            <v>19438</v>
          </cell>
        </row>
        <row r="17">
          <cell r="A17">
            <v>16</v>
          </cell>
          <cell r="B17" t="str">
            <v>equi</v>
          </cell>
          <cell r="C17" t="str">
            <v>CAMPERO</v>
          </cell>
          <cell r="D17" t="str">
            <v>4x4</v>
          </cell>
          <cell r="E17">
            <v>8000</v>
          </cell>
          <cell r="F17">
            <v>1.5</v>
          </cell>
          <cell r="H17">
            <v>16968</v>
          </cell>
        </row>
        <row r="18">
          <cell r="A18">
            <v>17</v>
          </cell>
          <cell r="B18" t="str">
            <v>equi</v>
          </cell>
          <cell r="C18" t="str">
            <v>COMPACTADOR RANA</v>
          </cell>
          <cell r="D18" t="str">
            <v>Manual</v>
          </cell>
          <cell r="E18">
            <v>2250</v>
          </cell>
          <cell r="F18">
            <v>1.5</v>
          </cell>
          <cell r="H18">
            <v>1001.5</v>
          </cell>
        </row>
        <row r="19">
          <cell r="A19">
            <v>18</v>
          </cell>
          <cell r="B19" t="str">
            <v>equi</v>
          </cell>
          <cell r="C19" t="str">
            <v>COMPRESOR</v>
          </cell>
          <cell r="D19" t="str">
            <v>250 cfm</v>
          </cell>
          <cell r="E19">
            <v>12000</v>
          </cell>
          <cell r="F19">
            <v>1.5</v>
          </cell>
          <cell r="H19">
            <v>15001.5</v>
          </cell>
        </row>
        <row r="20">
          <cell r="A20">
            <v>19</v>
          </cell>
          <cell r="B20" t="str">
            <v>equi</v>
          </cell>
          <cell r="C20" t="str">
            <v>COMPRESOR</v>
          </cell>
          <cell r="D20" t="str">
            <v>175 cfm</v>
          </cell>
          <cell r="E20">
            <v>10000</v>
          </cell>
          <cell r="F20">
            <v>1.5</v>
          </cell>
          <cell r="H20">
            <v>13001.5</v>
          </cell>
        </row>
        <row r="21">
          <cell r="A21">
            <v>20</v>
          </cell>
          <cell r="B21" t="str">
            <v>equi</v>
          </cell>
          <cell r="C21" t="str">
            <v>CONTENEDOR</v>
          </cell>
          <cell r="D21" t="str">
            <v>Genérico</v>
          </cell>
          <cell r="E21">
            <v>800</v>
          </cell>
          <cell r="F21">
            <v>0</v>
          </cell>
          <cell r="H21">
            <v>800</v>
          </cell>
        </row>
        <row r="22">
          <cell r="A22">
            <v>21</v>
          </cell>
          <cell r="B22" t="str">
            <v>equi</v>
          </cell>
          <cell r="C22" t="str">
            <v>CORTATUBOS</v>
          </cell>
          <cell r="D22" t="str">
            <v>Ridgid</v>
          </cell>
          <cell r="E22">
            <v>461.85185185185185</v>
          </cell>
          <cell r="F22">
            <v>0</v>
          </cell>
          <cell r="H22">
            <v>500</v>
          </cell>
        </row>
        <row r="23">
          <cell r="A23">
            <v>22</v>
          </cell>
          <cell r="B23" t="str">
            <v>equi</v>
          </cell>
          <cell r="C23" t="str">
            <v>DIFERENCIAL 2 TON</v>
          </cell>
          <cell r="D23" t="str">
            <v>Genérica</v>
          </cell>
          <cell r="E23">
            <v>103.65486111111112</v>
          </cell>
          <cell r="F23">
            <v>0</v>
          </cell>
          <cell r="H23">
            <v>500</v>
          </cell>
        </row>
        <row r="24">
          <cell r="A24">
            <v>23</v>
          </cell>
          <cell r="B24" t="str">
            <v>equi</v>
          </cell>
          <cell r="C24" t="str">
            <v>DOBLADORA</v>
          </cell>
          <cell r="D24" t="str">
            <v>Hasta 12"</v>
          </cell>
          <cell r="E24">
            <v>13125</v>
          </cell>
          <cell r="F24">
            <v>1.5</v>
          </cell>
          <cell r="H24">
            <v>3001.5</v>
          </cell>
        </row>
        <row r="25">
          <cell r="A25">
            <v>24</v>
          </cell>
          <cell r="B25" t="str">
            <v>equi</v>
          </cell>
          <cell r="C25" t="str">
            <v>DOBLADORA MANUAL</v>
          </cell>
          <cell r="D25" t="str">
            <v>-- --</v>
          </cell>
          <cell r="E25">
            <v>1000</v>
          </cell>
          <cell r="F25">
            <v>0</v>
          </cell>
          <cell r="H25">
            <v>1000</v>
          </cell>
        </row>
        <row r="26">
          <cell r="A26">
            <v>25</v>
          </cell>
          <cell r="B26" t="str">
            <v>equi</v>
          </cell>
          <cell r="C26" t="str">
            <v>ENCINTADORA</v>
          </cell>
          <cell r="D26" t="str">
            <v>Genérica</v>
          </cell>
          <cell r="F26">
            <v>1.5</v>
          </cell>
          <cell r="H26">
            <v>16001.5</v>
          </cell>
        </row>
        <row r="27">
          <cell r="A27">
            <v>26</v>
          </cell>
          <cell r="B27" t="str">
            <v>equi</v>
          </cell>
          <cell r="C27" t="str">
            <v>EQ. DIBUJO</v>
          </cell>
          <cell r="D27" t="str">
            <v>Autocad</v>
          </cell>
          <cell r="E27">
            <v>2000</v>
          </cell>
          <cell r="F27">
            <v>0</v>
          </cell>
          <cell r="H27">
            <v>2000</v>
          </cell>
        </row>
        <row r="28">
          <cell r="A28">
            <v>27</v>
          </cell>
          <cell r="B28" t="str">
            <v>equi</v>
          </cell>
          <cell r="C28" t="str">
            <v>EQ. MONTAJE</v>
          </cell>
          <cell r="D28" t="str">
            <v>-- --</v>
          </cell>
          <cell r="E28">
            <v>5000</v>
          </cell>
          <cell r="F28">
            <v>0</v>
          </cell>
          <cell r="H28">
            <v>5000</v>
          </cell>
        </row>
        <row r="29">
          <cell r="A29">
            <v>28</v>
          </cell>
          <cell r="B29" t="str">
            <v>equi</v>
          </cell>
          <cell r="C29" t="str">
            <v>EQ. OXICORTE</v>
          </cell>
          <cell r="D29" t="str">
            <v>Victor</v>
          </cell>
          <cell r="E29">
            <v>287.98611111111109</v>
          </cell>
          <cell r="F29">
            <v>0</v>
          </cell>
          <cell r="H29">
            <v>650</v>
          </cell>
        </row>
        <row r="30">
          <cell r="A30">
            <v>29</v>
          </cell>
          <cell r="B30" t="str">
            <v>equi</v>
          </cell>
          <cell r="C30" t="str">
            <v>EQ. RX</v>
          </cell>
          <cell r="D30" t="str">
            <v xml:space="preserve"> -- </v>
          </cell>
          <cell r="E30">
            <v>6000</v>
          </cell>
          <cell r="F30">
            <v>0</v>
          </cell>
          <cell r="H30">
            <v>6000</v>
          </cell>
        </row>
        <row r="31">
          <cell r="A31">
            <v>30</v>
          </cell>
          <cell r="B31" t="str">
            <v>equi</v>
          </cell>
          <cell r="C31" t="str">
            <v>EQ. SANDBLASTING</v>
          </cell>
          <cell r="D31" t="str">
            <v>Atlas Copco</v>
          </cell>
          <cell r="E31">
            <v>2500</v>
          </cell>
          <cell r="F31">
            <v>0</v>
          </cell>
          <cell r="H31">
            <v>2500</v>
          </cell>
        </row>
        <row r="32">
          <cell r="A32">
            <v>31</v>
          </cell>
          <cell r="B32" t="str">
            <v>equi</v>
          </cell>
          <cell r="C32" t="str">
            <v>EQ. TOPOGRAFÍA</v>
          </cell>
          <cell r="D32" t="str">
            <v>Kern</v>
          </cell>
          <cell r="E32">
            <v>5000</v>
          </cell>
          <cell r="F32">
            <v>0</v>
          </cell>
          <cell r="H32">
            <v>5000</v>
          </cell>
        </row>
        <row r="33">
          <cell r="A33">
            <v>32</v>
          </cell>
          <cell r="B33" t="str">
            <v>equi</v>
          </cell>
          <cell r="C33" t="str">
            <v>GRAPA</v>
          </cell>
          <cell r="D33" t="str">
            <v>Externa</v>
          </cell>
          <cell r="E33">
            <v>500</v>
          </cell>
          <cell r="F33">
            <v>0</v>
          </cell>
          <cell r="H33">
            <v>500</v>
          </cell>
        </row>
        <row r="34">
          <cell r="A34">
            <v>33</v>
          </cell>
          <cell r="B34" t="str">
            <v>equi</v>
          </cell>
          <cell r="C34" t="str">
            <v>GRÚA DE 20 TON</v>
          </cell>
          <cell r="D34" t="str">
            <v>Genérica</v>
          </cell>
          <cell r="E34">
            <v>110000.00000000001</v>
          </cell>
          <cell r="F34">
            <v>5</v>
          </cell>
          <cell r="H34">
            <v>63113.8</v>
          </cell>
        </row>
        <row r="35">
          <cell r="A35">
            <v>34</v>
          </cell>
          <cell r="B35" t="str">
            <v>equi</v>
          </cell>
          <cell r="C35" t="str">
            <v>GRÚA DE 35 TON</v>
          </cell>
          <cell r="D35" t="str">
            <v>-- --</v>
          </cell>
          <cell r="E35">
            <v>154000</v>
          </cell>
          <cell r="F35">
            <v>5</v>
          </cell>
          <cell r="H35">
            <v>73113.8</v>
          </cell>
        </row>
        <row r="36">
          <cell r="A36">
            <v>35</v>
          </cell>
          <cell r="B36" t="str">
            <v>equi</v>
          </cell>
          <cell r="C36" t="str">
            <v>GUADAÑADORA</v>
          </cell>
          <cell r="D36" t="str">
            <v>Genérica</v>
          </cell>
          <cell r="E36">
            <v>923.28194444444443</v>
          </cell>
          <cell r="F36">
            <v>0.5</v>
          </cell>
          <cell r="H36">
            <v>1000.5</v>
          </cell>
        </row>
        <row r="37">
          <cell r="A37">
            <v>36</v>
          </cell>
          <cell r="B37" t="str">
            <v>equi</v>
          </cell>
          <cell r="C37" t="str">
            <v>HERR. MENOR</v>
          </cell>
          <cell r="D37" t="str">
            <v>Genérica</v>
          </cell>
          <cell r="E37">
            <v>750</v>
          </cell>
          <cell r="F37">
            <v>0</v>
          </cell>
          <cell r="H37">
            <v>750</v>
          </cell>
        </row>
        <row r="38">
          <cell r="A38">
            <v>37</v>
          </cell>
          <cell r="B38" t="str">
            <v>equi</v>
          </cell>
          <cell r="C38" t="str">
            <v>HOLLIDAY DETECTOR</v>
          </cell>
          <cell r="D38" t="str">
            <v>Spy</v>
          </cell>
          <cell r="E38">
            <v>750</v>
          </cell>
          <cell r="F38">
            <v>0</v>
          </cell>
          <cell r="H38">
            <v>750</v>
          </cell>
        </row>
        <row r="39">
          <cell r="A39">
            <v>38</v>
          </cell>
          <cell r="B39" t="str">
            <v>equi</v>
          </cell>
          <cell r="C39" t="str">
            <v>HOT TAPPING MACHINE</v>
          </cell>
          <cell r="D39" t="str">
            <v xml:space="preserve"> hasta Ø=6"</v>
          </cell>
          <cell r="E39">
            <v>7000</v>
          </cell>
          <cell r="F39">
            <v>0</v>
          </cell>
          <cell r="H39">
            <v>7000</v>
          </cell>
        </row>
        <row r="40">
          <cell r="A40">
            <v>39</v>
          </cell>
          <cell r="B40" t="str">
            <v>equi</v>
          </cell>
          <cell r="C40" t="str">
            <v>INSTRUMENTOS PRUEBAS PROTECCION CATODICA</v>
          </cell>
          <cell r="D40" t="str">
            <v>-- --</v>
          </cell>
          <cell r="E40">
            <v>1200</v>
          </cell>
          <cell r="F40">
            <v>0</v>
          </cell>
          <cell r="H40">
            <v>1200</v>
          </cell>
        </row>
        <row r="41">
          <cell r="A41">
            <v>40</v>
          </cell>
          <cell r="B41" t="str">
            <v>equi</v>
          </cell>
          <cell r="C41" t="str">
            <v>MANÓMETRO</v>
          </cell>
          <cell r="D41" t="str">
            <v xml:space="preserve"> -- </v>
          </cell>
          <cell r="E41">
            <v>400</v>
          </cell>
          <cell r="F41">
            <v>0</v>
          </cell>
          <cell r="H41">
            <v>400</v>
          </cell>
        </row>
        <row r="42">
          <cell r="A42">
            <v>41</v>
          </cell>
          <cell r="B42" t="str">
            <v>equi</v>
          </cell>
          <cell r="C42" t="str">
            <v>MÁQ. SOLDAR</v>
          </cell>
          <cell r="D42" t="str">
            <v>SA250</v>
          </cell>
          <cell r="E42">
            <v>3500</v>
          </cell>
          <cell r="F42">
            <v>1.5</v>
          </cell>
          <cell r="H42">
            <v>5001.5</v>
          </cell>
        </row>
        <row r="43">
          <cell r="A43">
            <v>42</v>
          </cell>
          <cell r="B43" t="str">
            <v>equi</v>
          </cell>
          <cell r="C43" t="str">
            <v>MEGGER</v>
          </cell>
          <cell r="D43" t="str">
            <v>-- --</v>
          </cell>
          <cell r="E43">
            <v>1200</v>
          </cell>
          <cell r="F43">
            <v>0</v>
          </cell>
          <cell r="H43">
            <v>1200</v>
          </cell>
        </row>
        <row r="44">
          <cell r="A44">
            <v>43</v>
          </cell>
          <cell r="B44" t="str">
            <v>equi</v>
          </cell>
          <cell r="C44" t="str">
            <v>MEZCLADORA</v>
          </cell>
          <cell r="D44" t="str">
            <v>1 1/2 Bultos</v>
          </cell>
          <cell r="E44">
            <v>2250</v>
          </cell>
          <cell r="F44">
            <v>0.5</v>
          </cell>
          <cell r="H44">
            <v>3000.5</v>
          </cell>
        </row>
        <row r="45">
          <cell r="A45">
            <v>44</v>
          </cell>
          <cell r="B45" t="str">
            <v>equi</v>
          </cell>
          <cell r="C45" t="str">
            <v>MOTOBOMBA 3"</v>
          </cell>
          <cell r="D45" t="str">
            <v>IHM</v>
          </cell>
          <cell r="E45">
            <v>2500</v>
          </cell>
          <cell r="F45">
            <v>0.5</v>
          </cell>
          <cell r="H45">
            <v>2500.5</v>
          </cell>
        </row>
        <row r="46">
          <cell r="A46">
            <v>45</v>
          </cell>
          <cell r="B46" t="str">
            <v>equi</v>
          </cell>
          <cell r="C46" t="str">
            <v>MOTONIVELADORA</v>
          </cell>
          <cell r="D46" t="str">
            <v xml:space="preserve"> -- </v>
          </cell>
          <cell r="E46">
            <v>40000</v>
          </cell>
          <cell r="F46">
            <v>5</v>
          </cell>
          <cell r="H46">
            <v>39113.800000000003</v>
          </cell>
        </row>
        <row r="47">
          <cell r="A47">
            <v>46</v>
          </cell>
          <cell r="B47" t="str">
            <v>equi</v>
          </cell>
          <cell r="C47" t="str">
            <v>MULTÍMETRO</v>
          </cell>
          <cell r="D47" t="str">
            <v xml:space="preserve"> -- </v>
          </cell>
          <cell r="E47">
            <v>1300</v>
          </cell>
          <cell r="F47">
            <v>0</v>
          </cell>
          <cell r="H47">
            <v>1300</v>
          </cell>
        </row>
        <row r="48">
          <cell r="A48">
            <v>47</v>
          </cell>
          <cell r="B48" t="str">
            <v>equi</v>
          </cell>
          <cell r="C48" t="str">
            <v>PERFORADORA HORIZONTAL</v>
          </cell>
          <cell r="D48" t="str">
            <v>CRC</v>
          </cell>
          <cell r="E48">
            <v>24000</v>
          </cell>
          <cell r="F48">
            <v>2</v>
          </cell>
          <cell r="H48">
            <v>24002</v>
          </cell>
        </row>
        <row r="49">
          <cell r="A49">
            <v>48</v>
          </cell>
          <cell r="B49" t="str">
            <v>equi</v>
          </cell>
          <cell r="C49" t="str">
            <v>PLANTA ELÉCTRICA</v>
          </cell>
          <cell r="D49" t="str">
            <v>5 KW</v>
          </cell>
          <cell r="E49">
            <v>2800</v>
          </cell>
          <cell r="F49">
            <v>0.5</v>
          </cell>
          <cell r="H49">
            <v>2800.5</v>
          </cell>
        </row>
        <row r="50">
          <cell r="A50">
            <v>49</v>
          </cell>
          <cell r="B50" t="str">
            <v>equi</v>
          </cell>
          <cell r="C50" t="str">
            <v>PULIDORA</v>
          </cell>
          <cell r="D50" t="str">
            <v>Bosch</v>
          </cell>
          <cell r="E50">
            <v>312.5</v>
          </cell>
          <cell r="F50">
            <v>0</v>
          </cell>
          <cell r="H50">
            <v>500</v>
          </cell>
        </row>
        <row r="51">
          <cell r="A51">
            <v>50</v>
          </cell>
          <cell r="B51" t="str">
            <v>equi</v>
          </cell>
          <cell r="C51" t="str">
            <v>REGISTRADOR</v>
          </cell>
          <cell r="D51" t="str">
            <v>Weskler</v>
          </cell>
          <cell r="E51">
            <v>2500</v>
          </cell>
          <cell r="F51">
            <v>0</v>
          </cell>
          <cell r="H51">
            <v>2500</v>
          </cell>
        </row>
        <row r="52">
          <cell r="A52">
            <v>51</v>
          </cell>
          <cell r="B52" t="str">
            <v>equi</v>
          </cell>
          <cell r="C52" t="str">
            <v>RETROCARGADOR</v>
          </cell>
          <cell r="D52" t="str">
            <v>Llantas</v>
          </cell>
          <cell r="E52">
            <v>40000</v>
          </cell>
          <cell r="F52">
            <v>3.5</v>
          </cell>
          <cell r="H52">
            <v>35112.300000000003</v>
          </cell>
        </row>
        <row r="53">
          <cell r="A53">
            <v>52</v>
          </cell>
          <cell r="B53" t="str">
            <v>equi</v>
          </cell>
          <cell r="C53" t="str">
            <v>RETROEXCAVADORA</v>
          </cell>
          <cell r="D53" t="str">
            <v>Oruga</v>
          </cell>
          <cell r="E53">
            <v>45000</v>
          </cell>
          <cell r="F53">
            <v>4</v>
          </cell>
          <cell r="H53">
            <v>47113.8</v>
          </cell>
        </row>
        <row r="54">
          <cell r="A54">
            <v>53</v>
          </cell>
          <cell r="B54" t="str">
            <v>equi</v>
          </cell>
          <cell r="C54" t="str">
            <v>RETRO CON MARTILLO</v>
          </cell>
          <cell r="D54" t="str">
            <v>Oruga</v>
          </cell>
          <cell r="E54">
            <v>100000</v>
          </cell>
          <cell r="F54">
            <v>5</v>
          </cell>
          <cell r="H54">
            <v>62113.8</v>
          </cell>
        </row>
        <row r="55">
          <cell r="A55">
            <v>54</v>
          </cell>
          <cell r="B55" t="str">
            <v>equi</v>
          </cell>
          <cell r="C55" t="str">
            <v>TIENDETUBOS</v>
          </cell>
          <cell r="D55" t="str">
            <v>561</v>
          </cell>
          <cell r="E55">
            <v>43000</v>
          </cell>
          <cell r="F55">
            <v>5</v>
          </cell>
          <cell r="H55">
            <v>47113.8</v>
          </cell>
        </row>
        <row r="56">
          <cell r="A56">
            <v>55</v>
          </cell>
          <cell r="B56" t="str">
            <v>equi</v>
          </cell>
          <cell r="C56" t="str">
            <v>TRACTOMULA CAMABAJA</v>
          </cell>
          <cell r="D56" t="str">
            <v>Camabaja</v>
          </cell>
          <cell r="E56">
            <v>16000</v>
          </cell>
          <cell r="F56">
            <v>4.5</v>
          </cell>
          <cell r="H56">
            <v>27941</v>
          </cell>
        </row>
        <row r="57">
          <cell r="A57">
            <v>56</v>
          </cell>
          <cell r="B57" t="str">
            <v>equi</v>
          </cell>
          <cell r="C57" t="str">
            <v>TRACTOMULA PLATAFORMA</v>
          </cell>
          <cell r="D57" t="str">
            <v>Plataforma</v>
          </cell>
          <cell r="E57">
            <v>25000</v>
          </cell>
          <cell r="F57">
            <v>4.5</v>
          </cell>
          <cell r="H57">
            <v>25941</v>
          </cell>
        </row>
        <row r="58">
          <cell r="A58">
            <v>57</v>
          </cell>
          <cell r="B58" t="str">
            <v>equi</v>
          </cell>
          <cell r="C58" t="str">
            <v>VIBRADOR CONCRETO</v>
          </cell>
          <cell r="D58" t="str">
            <v>Elliot</v>
          </cell>
          <cell r="E58">
            <v>2250</v>
          </cell>
          <cell r="F58">
            <v>0.5</v>
          </cell>
          <cell r="H58">
            <v>1500.5</v>
          </cell>
        </row>
        <row r="59">
          <cell r="A59">
            <v>58</v>
          </cell>
          <cell r="B59" t="str">
            <v>equi</v>
          </cell>
          <cell r="C59" t="str">
            <v>COMPACTADOR AUTOPROPULSADO</v>
          </cell>
          <cell r="D59" t="str">
            <v>-- --</v>
          </cell>
          <cell r="E59">
            <v>36000</v>
          </cell>
          <cell r="F59">
            <v>2.5</v>
          </cell>
          <cell r="H59">
            <v>39111.300000000003</v>
          </cell>
        </row>
        <row r="60">
          <cell r="A60">
            <v>59</v>
          </cell>
          <cell r="B60" t="str">
            <v>equi</v>
          </cell>
          <cell r="C60" t="str">
            <v>COMPACTADOR MANUAL</v>
          </cell>
          <cell r="D60" t="str">
            <v>-- --</v>
          </cell>
          <cell r="E60">
            <v>1200</v>
          </cell>
          <cell r="F60">
            <v>0.5</v>
          </cell>
          <cell r="H60">
            <v>1200.5</v>
          </cell>
        </row>
        <row r="61">
          <cell r="A61">
            <v>60</v>
          </cell>
          <cell r="B61" t="str">
            <v>equi</v>
          </cell>
          <cell r="C61" t="str">
            <v>VOLQUETA</v>
          </cell>
          <cell r="D61" t="str">
            <v>5 m3</v>
          </cell>
          <cell r="E61">
            <v>20000</v>
          </cell>
          <cell r="F61">
            <v>1.5</v>
          </cell>
          <cell r="H61">
            <v>22604.666666666668</v>
          </cell>
        </row>
        <row r="62">
          <cell r="A62">
            <v>61</v>
          </cell>
          <cell r="B62" t="str">
            <v>equi</v>
          </cell>
          <cell r="C62" t="str">
            <v>CALDERA</v>
          </cell>
          <cell r="D62" t="str">
            <v>-- --</v>
          </cell>
          <cell r="E62" t="str">
            <v>X</v>
          </cell>
          <cell r="F62">
            <v>0.5</v>
          </cell>
          <cell r="H62">
            <v>4200.5</v>
          </cell>
        </row>
        <row r="63">
          <cell r="A63">
            <v>62</v>
          </cell>
          <cell r="B63" t="str">
            <v>equi</v>
          </cell>
          <cell r="C63" t="str">
            <v>CARROMACHO</v>
          </cell>
          <cell r="D63" t="str">
            <v>-- --</v>
          </cell>
          <cell r="E63" t="str">
            <v>X</v>
          </cell>
          <cell r="F63">
            <v>5</v>
          </cell>
          <cell r="H63">
            <v>55941.5</v>
          </cell>
        </row>
        <row r="64">
          <cell r="A64">
            <v>63</v>
          </cell>
          <cell r="B64" t="str">
            <v>equi</v>
          </cell>
          <cell r="C64" t="str">
            <v>TRACTOR AGRÍCOLA</v>
          </cell>
          <cell r="E64">
            <v>11250</v>
          </cell>
          <cell r="F64">
            <v>0.6</v>
          </cell>
          <cell r="H64">
            <v>30109.4</v>
          </cell>
        </row>
        <row r="65">
          <cell r="A65">
            <v>64</v>
          </cell>
          <cell r="B65" t="str">
            <v>equi</v>
          </cell>
          <cell r="C65" t="str">
            <v>EQUIPO FBE</v>
          </cell>
          <cell r="E65" t="str">
            <v>X</v>
          </cell>
          <cell r="I65" t="str">
            <v>este valor incluye combustible</v>
          </cell>
        </row>
        <row r="66">
          <cell r="A66">
            <v>65</v>
          </cell>
          <cell r="B66" t="str">
            <v>equi</v>
          </cell>
          <cell r="C66" t="str">
            <v>MOTOSIERRA</v>
          </cell>
          <cell r="E66">
            <v>1000</v>
          </cell>
          <cell r="F66">
            <v>0.5</v>
          </cell>
          <cell r="H66">
            <v>1000.5</v>
          </cell>
        </row>
        <row r="67">
          <cell r="A67">
            <v>66</v>
          </cell>
          <cell r="B67" t="str">
            <v>equi</v>
          </cell>
          <cell r="C67" t="str">
            <v>CARROTANQUE</v>
          </cell>
          <cell r="E67">
            <v>14500</v>
          </cell>
          <cell r="F67">
            <v>1.5</v>
          </cell>
          <cell r="H67">
            <v>25938</v>
          </cell>
        </row>
        <row r="68">
          <cell r="A68">
            <v>67</v>
          </cell>
          <cell r="B68" t="str">
            <v>equi</v>
          </cell>
          <cell r="C68" t="str">
            <v>CORTADORA DE LADRILLO</v>
          </cell>
          <cell r="E68">
            <v>2500</v>
          </cell>
          <cell r="H68">
            <v>2000</v>
          </cell>
        </row>
        <row r="69">
          <cell r="A69">
            <v>68</v>
          </cell>
          <cell r="B69" t="str">
            <v>equi</v>
          </cell>
          <cell r="C69" t="str">
            <v>EQUIPO VACIO Y CAMARA</v>
          </cell>
          <cell r="E69">
            <v>2500</v>
          </cell>
          <cell r="F69">
            <v>0</v>
          </cell>
          <cell r="H69">
            <v>2500</v>
          </cell>
        </row>
        <row r="70">
          <cell r="A70">
            <v>69</v>
          </cell>
          <cell r="B70" t="str">
            <v>equi</v>
          </cell>
          <cell r="C70" t="str">
            <v>ROSCADORA ELECTRICA</v>
          </cell>
          <cell r="D70" t="str">
            <v>ridgid</v>
          </cell>
          <cell r="E70" t="str">
            <v>X</v>
          </cell>
          <cell r="H70">
            <v>6500</v>
          </cell>
        </row>
        <row r="71">
          <cell r="A71">
            <v>70</v>
          </cell>
          <cell r="B71" t="str">
            <v>equi</v>
          </cell>
          <cell r="C71" t="str">
            <v>EQUIPO PRUEBAS ELECTRICAS</v>
          </cell>
          <cell r="D71" t="str">
            <v>-- ---</v>
          </cell>
          <cell r="E71">
            <v>2000</v>
          </cell>
        </row>
        <row r="72">
          <cell r="A72">
            <v>71</v>
          </cell>
          <cell r="B72" t="str">
            <v>equi</v>
          </cell>
          <cell r="C72" t="str">
            <v>EQUIPO DE CALIBRACIÓN  INSTRUMENTOS</v>
          </cell>
          <cell r="D72" t="str">
            <v>---</v>
          </cell>
          <cell r="E72">
            <v>4000</v>
          </cell>
        </row>
        <row r="73">
          <cell r="A73">
            <v>72</v>
          </cell>
          <cell r="B73" t="str">
            <v>equi</v>
          </cell>
          <cell r="C73" t="str">
            <v>PULIDORA DE TRABAJO PESADO</v>
          </cell>
          <cell r="E73">
            <v>1000</v>
          </cell>
          <cell r="F73">
            <v>0</v>
          </cell>
          <cell r="H73">
            <v>1000</v>
          </cell>
        </row>
        <row r="74">
          <cell r="A74">
            <v>73</v>
          </cell>
          <cell r="B74" t="str">
            <v>equi</v>
          </cell>
          <cell r="C74" t="str">
            <v>DOBLADORA 20"</v>
          </cell>
          <cell r="E74">
            <v>15000</v>
          </cell>
        </row>
        <row r="75">
          <cell r="A75">
            <v>74</v>
          </cell>
          <cell r="B75" t="str">
            <v>equi</v>
          </cell>
          <cell r="C75" t="str">
            <v>EQUIPO DE GAMMAGRAFÍA</v>
          </cell>
          <cell r="E75">
            <v>15000</v>
          </cell>
        </row>
        <row r="76">
          <cell r="A76">
            <v>75</v>
          </cell>
          <cell r="B76" t="str">
            <v>equi</v>
          </cell>
          <cell r="C76" t="str">
            <v>BROCA</v>
          </cell>
          <cell r="E76">
            <v>1500000</v>
          </cell>
        </row>
        <row r="77">
          <cell r="A77">
            <v>76</v>
          </cell>
          <cell r="B77" t="str">
            <v>equi</v>
          </cell>
          <cell r="C77" t="str">
            <v>RASPADOR CON PLATINA CALIBRADORA 20"</v>
          </cell>
          <cell r="D77" t="str">
            <v>UN</v>
          </cell>
          <cell r="E77">
            <v>8500</v>
          </cell>
        </row>
        <row r="78">
          <cell r="A78">
            <v>77</v>
          </cell>
          <cell r="B78" t="str">
            <v>equi</v>
          </cell>
          <cell r="C78" t="str">
            <v>MARTILLO NEUMATICO</v>
          </cell>
          <cell r="E78">
            <v>15000</v>
          </cell>
        </row>
        <row r="79">
          <cell r="A79">
            <v>78</v>
          </cell>
          <cell r="B79" t="str">
            <v>equi</v>
          </cell>
          <cell r="C79" t="str">
            <v>SISTEMA DE INFORMACION GEOGRAFICA</v>
          </cell>
          <cell r="E79">
            <v>15000</v>
          </cell>
        </row>
        <row r="80">
          <cell r="A80">
            <v>79</v>
          </cell>
          <cell r="B80" t="str">
            <v>equi</v>
          </cell>
          <cell r="C80" t="str">
            <v>AUTOHORMIGONERA</v>
          </cell>
          <cell r="D80" t="str">
            <v>DIECI L-3500 (CAP. 2.5 M3)</v>
          </cell>
          <cell r="E80">
            <v>36000</v>
          </cell>
        </row>
        <row r="81">
          <cell r="A81">
            <v>80</v>
          </cell>
          <cell r="B81" t="str">
            <v>equi</v>
          </cell>
          <cell r="C81" t="str">
            <v>DETECTOR DE LINEA 9800</v>
          </cell>
          <cell r="D81" t="str">
            <v>METROTECH</v>
          </cell>
          <cell r="E81">
            <v>12500</v>
          </cell>
        </row>
        <row r="85">
          <cell r="A85">
            <v>100</v>
          </cell>
          <cell r="C85" t="str">
            <v>Herramienta menor</v>
          </cell>
          <cell r="D85" t="str">
            <v>Generica</v>
          </cell>
          <cell r="E85">
            <v>1000</v>
          </cell>
        </row>
        <row r="86">
          <cell r="A86">
            <v>101</v>
          </cell>
          <cell r="C86" t="str">
            <v>Compresor</v>
          </cell>
          <cell r="D86" t="str">
            <v>Sullair</v>
          </cell>
          <cell r="E86">
            <v>25000</v>
          </cell>
        </row>
        <row r="87">
          <cell r="A87">
            <v>102</v>
          </cell>
          <cell r="C87" t="str">
            <v>Retroexcavadora</v>
          </cell>
          <cell r="D87" t="str">
            <v>HB</v>
          </cell>
          <cell r="E87">
            <v>45000</v>
          </cell>
        </row>
        <row r="88">
          <cell r="A88">
            <v>103</v>
          </cell>
          <cell r="C88" t="str">
            <v>Cargador</v>
          </cell>
          <cell r="D88" t="str">
            <v>Bobcat</v>
          </cell>
          <cell r="E88">
            <v>35000</v>
          </cell>
        </row>
        <row r="89">
          <cell r="A89">
            <v>104</v>
          </cell>
          <cell r="C89" t="str">
            <v>Volqueta</v>
          </cell>
          <cell r="D89" t="str">
            <v>Dodge</v>
          </cell>
          <cell r="E89">
            <v>45000</v>
          </cell>
        </row>
        <row r="90">
          <cell r="A90">
            <v>105</v>
          </cell>
          <cell r="C90" t="str">
            <v>Plancha Vibratoria (Rana)</v>
          </cell>
          <cell r="E90">
            <v>5000</v>
          </cell>
        </row>
        <row r="91">
          <cell r="A91">
            <v>106</v>
          </cell>
          <cell r="C91" t="str">
            <v>Vibrador electrico</v>
          </cell>
          <cell r="E91">
            <v>750</v>
          </cell>
        </row>
        <row r="92">
          <cell r="A92">
            <v>107</v>
          </cell>
          <cell r="C92" t="str">
            <v>Formaleta metalica</v>
          </cell>
          <cell r="E92">
            <v>1500</v>
          </cell>
        </row>
        <row r="93">
          <cell r="A93">
            <v>108</v>
          </cell>
          <cell r="C93" t="str">
            <v>Andamio</v>
          </cell>
          <cell r="E93">
            <v>150</v>
          </cell>
        </row>
        <row r="94">
          <cell r="A94">
            <v>109</v>
          </cell>
          <cell r="C94" t="str">
            <v>Equipo de soldadura</v>
          </cell>
          <cell r="E94">
            <v>250</v>
          </cell>
        </row>
        <row r="95">
          <cell r="A95">
            <v>110</v>
          </cell>
          <cell r="C95" t="str">
            <v>Equipo de montaje</v>
          </cell>
          <cell r="D95" t="str">
            <v>HB</v>
          </cell>
          <cell r="E95">
            <v>30000</v>
          </cell>
        </row>
        <row r="96">
          <cell r="A96">
            <v>111</v>
          </cell>
          <cell r="C96" t="str">
            <v>Equipo de fabricación</v>
          </cell>
          <cell r="D96" t="str">
            <v>HB</v>
          </cell>
          <cell r="E96">
            <v>55000</v>
          </cell>
        </row>
        <row r="97">
          <cell r="A97">
            <v>112</v>
          </cell>
          <cell r="C97" t="str">
            <v>Motoniveladora</v>
          </cell>
          <cell r="E97">
            <v>45000</v>
          </cell>
        </row>
        <row r="98">
          <cell r="A98">
            <v>113</v>
          </cell>
          <cell r="C98" t="str">
            <v>Cilindro Vibratorio</v>
          </cell>
          <cell r="E98">
            <v>45000</v>
          </cell>
        </row>
        <row r="99">
          <cell r="A99">
            <v>114</v>
          </cell>
          <cell r="C99" t="str">
            <v>terminadora</v>
          </cell>
          <cell r="E99">
            <v>88000</v>
          </cell>
        </row>
        <row r="100">
          <cell r="A100">
            <v>115</v>
          </cell>
          <cell r="C100" t="str">
            <v>Compactador de llanta</v>
          </cell>
          <cell r="E100">
            <v>33000</v>
          </cell>
        </row>
        <row r="101">
          <cell r="A101">
            <v>116</v>
          </cell>
          <cell r="C101" t="str">
            <v>Regla Vibratoria</v>
          </cell>
          <cell r="E101">
            <v>68000</v>
          </cell>
        </row>
        <row r="102">
          <cell r="A102">
            <v>117</v>
          </cell>
          <cell r="C102" t="str">
            <v>Pulidora</v>
          </cell>
          <cell r="E102">
            <v>500</v>
          </cell>
        </row>
        <row r="103">
          <cell r="A103">
            <v>118</v>
          </cell>
          <cell r="C103" t="str">
            <v>Cortadora</v>
          </cell>
          <cell r="E103">
            <v>500</v>
          </cell>
        </row>
        <row r="104">
          <cell r="A104">
            <v>119</v>
          </cell>
          <cell r="C104" t="str">
            <v>Servicio de Bombeo</v>
          </cell>
          <cell r="E104">
            <v>18000</v>
          </cell>
        </row>
        <row r="105">
          <cell r="A105">
            <v>120</v>
          </cell>
          <cell r="C105" t="str">
            <v>Ascensor</v>
          </cell>
          <cell r="E105">
            <v>85000000</v>
          </cell>
        </row>
        <row r="106">
          <cell r="A106">
            <v>121</v>
          </cell>
          <cell r="C106" t="str">
            <v>Megger de tierra</v>
          </cell>
          <cell r="E106">
            <v>35000</v>
          </cell>
        </row>
        <row r="107">
          <cell r="A107">
            <v>122</v>
          </cell>
        </row>
        <row r="108">
          <cell r="A108">
            <v>123</v>
          </cell>
        </row>
        <row r="109">
          <cell r="A109">
            <v>124</v>
          </cell>
        </row>
        <row r="110">
          <cell r="A110">
            <v>125</v>
          </cell>
        </row>
        <row r="111">
          <cell r="A111">
            <v>126</v>
          </cell>
        </row>
        <row r="112">
          <cell r="A112">
            <v>127</v>
          </cell>
        </row>
        <row r="113">
          <cell r="A113">
            <v>128</v>
          </cell>
        </row>
        <row r="114">
          <cell r="A114">
            <v>129</v>
          </cell>
        </row>
        <row r="115">
          <cell r="A115">
            <v>130</v>
          </cell>
        </row>
        <row r="116">
          <cell r="A116">
            <v>131</v>
          </cell>
        </row>
        <row r="117">
          <cell r="A117">
            <v>132</v>
          </cell>
        </row>
        <row r="118">
          <cell r="A118">
            <v>133</v>
          </cell>
        </row>
        <row r="119">
          <cell r="A119">
            <v>134</v>
          </cell>
        </row>
        <row r="120">
          <cell r="A120">
            <v>135</v>
          </cell>
        </row>
        <row r="121">
          <cell r="A121">
            <v>136</v>
          </cell>
        </row>
        <row r="122">
          <cell r="A122">
            <v>137</v>
          </cell>
        </row>
        <row r="123">
          <cell r="A123">
            <v>138</v>
          </cell>
        </row>
        <row r="124">
          <cell r="A124">
            <v>139</v>
          </cell>
        </row>
        <row r="125">
          <cell r="A125">
            <v>140</v>
          </cell>
        </row>
        <row r="126">
          <cell r="A126">
            <v>141</v>
          </cell>
        </row>
        <row r="127">
          <cell r="A127">
            <v>142</v>
          </cell>
        </row>
        <row r="128">
          <cell r="A128">
            <v>143</v>
          </cell>
        </row>
        <row r="129">
          <cell r="A129">
            <v>144</v>
          </cell>
        </row>
        <row r="130">
          <cell r="A130">
            <v>145</v>
          </cell>
        </row>
        <row r="131">
          <cell r="A131">
            <v>146</v>
          </cell>
        </row>
        <row r="132">
          <cell r="A132">
            <v>147</v>
          </cell>
        </row>
        <row r="133">
          <cell r="A133">
            <v>148</v>
          </cell>
        </row>
        <row r="134">
          <cell r="A134">
            <v>149</v>
          </cell>
        </row>
        <row r="135">
          <cell r="A135">
            <v>150</v>
          </cell>
        </row>
        <row r="136">
          <cell r="A136">
            <v>151</v>
          </cell>
        </row>
        <row r="137">
          <cell r="A137">
            <v>152</v>
          </cell>
        </row>
        <row r="138">
          <cell r="A138">
            <v>153</v>
          </cell>
        </row>
        <row r="139">
          <cell r="A139">
            <v>154</v>
          </cell>
        </row>
        <row r="140">
          <cell r="A140">
            <v>155</v>
          </cell>
        </row>
        <row r="141">
          <cell r="A141">
            <v>156</v>
          </cell>
        </row>
        <row r="142">
          <cell r="A142">
            <v>157</v>
          </cell>
        </row>
        <row r="143">
          <cell r="A143">
            <v>158</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IC-02 CONS 4"/>
      <sheetName val="FO-IC-02 CONS 3"/>
      <sheetName val="FO-IC-02 CONS 2"/>
      <sheetName val="FO-IC-02 CONS"/>
      <sheetName val="Hoja1"/>
      <sheetName val="INSTRUCTIVO"/>
      <sheetName val="Control"/>
      <sheetName val="Reporte Actualización firmas"/>
      <sheetName val="ESRI_MAPINFO_SHEET"/>
    </sheetNames>
    <sheetDataSet>
      <sheetData sheetId="0"/>
      <sheetData sheetId="1"/>
      <sheetData sheetId="2"/>
      <sheetData sheetId="3"/>
      <sheetData sheetId="4"/>
      <sheetData sheetId="5">
        <row r="30">
          <cell r="R30" t="str">
            <v>ESTUDIOS Y DISEÑOS</v>
          </cell>
        </row>
        <row r="31">
          <cell r="R31" t="str">
            <v>CONSTRUCCIÓN</v>
          </cell>
        </row>
        <row r="32">
          <cell r="R32" t="str">
            <v>MANTENIMIENTO</v>
          </cell>
        </row>
        <row r="35">
          <cell r="R35" t="str">
            <v>RESERVADO</v>
          </cell>
        </row>
        <row r="36">
          <cell r="R36" t="str">
            <v>EN EJECUCIÓN</v>
          </cell>
        </row>
        <row r="37">
          <cell r="R37" t="str">
            <v>SUSPENDIDO</v>
          </cell>
        </row>
        <row r="38">
          <cell r="R38" t="str">
            <v>TERMINADO</v>
          </cell>
        </row>
        <row r="39">
          <cell r="R39" t="str">
            <v>EXCLUIDO</v>
          </cell>
        </row>
      </sheetData>
      <sheetData sheetId="6"/>
      <sheetData sheetId="7"/>
      <sheetData sheetId="8"/>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 Av 68 con 64"/>
      <sheetName val="Presup Av 1o de mayo con 73a "/>
      <sheetName val="Presup Av 68 con 10"/>
      <sheetName val="Presup Clle 63 con 50"/>
      <sheetName val="Hoja2"/>
      <sheetName val="Datos"/>
      <sheetName val="Cuadrillas"/>
      <sheetName val="Jornal"/>
      <sheetName val="AIU"/>
    </sheetNames>
    <sheetDataSet>
      <sheetData sheetId="0"/>
      <sheetData sheetId="1" refreshError="1">
        <row r="17">
          <cell r="A17" t="str">
            <v>PRECIO TOPE IDU    COSTO DIRECTO VIGENTE</v>
          </cell>
          <cell r="B17" t="str">
            <v>ÍTEM No.</v>
          </cell>
          <cell r="C17" t="str">
            <v>DESCRIPCIÓN</v>
          </cell>
          <cell r="D17" t="str">
            <v>UND.</v>
          </cell>
          <cell r="E17" t="str">
            <v>CANT.</v>
          </cell>
          <cell r="G17" t="str">
            <v>PRECIO UNITARIO DIRECTO</v>
          </cell>
          <cell r="H17" t="str">
            <v>SUBTOTAL DIRECTO</v>
          </cell>
          <cell r="J17" t="str">
            <v>PRECIO UNITARIO TOTAL</v>
          </cell>
          <cell r="K17" t="str">
            <v>SUBTOTAL</v>
          </cell>
          <cell r="L17" t="str">
            <v>% DE INCIDENCIA EN EL PRESUPUESTO</v>
          </cell>
        </row>
        <row r="20">
          <cell r="H20">
            <v>0</v>
          </cell>
          <cell r="K20">
            <v>0</v>
          </cell>
        </row>
        <row r="21">
          <cell r="B21">
            <v>1</v>
          </cell>
          <cell r="C21" t="str">
            <v>Rampas</v>
          </cell>
          <cell r="H21">
            <v>274294027.15999997</v>
          </cell>
          <cell r="K21">
            <v>382338444.45832402</v>
          </cell>
          <cell r="L21">
            <v>0.59345298791305234</v>
          </cell>
        </row>
        <row r="23">
          <cell r="B23">
            <v>1.1000000000000001</v>
          </cell>
          <cell r="C23" t="str">
            <v>Concreto f'c=280 Kg/cm2</v>
          </cell>
          <cell r="D23" t="str">
            <v>m3</v>
          </cell>
          <cell r="E23">
            <v>108.04</v>
          </cell>
          <cell r="F23">
            <v>450525</v>
          </cell>
          <cell r="G23">
            <v>450525</v>
          </cell>
          <cell r="H23">
            <v>48674721</v>
          </cell>
          <cell r="J23">
            <v>627986.79749999999</v>
          </cell>
          <cell r="K23">
            <v>67847693.601899996</v>
          </cell>
          <cell r="L23">
            <v>0.10531092824866525</v>
          </cell>
        </row>
        <row r="24">
          <cell r="A24">
            <v>3.0070000000000001</v>
          </cell>
          <cell r="B24">
            <v>1.2</v>
          </cell>
          <cell r="C24" t="str">
            <v>Concreto f'c=210 Kg/cm2</v>
          </cell>
          <cell r="D24" t="str">
            <v>m3</v>
          </cell>
          <cell r="E24">
            <v>114.36</v>
          </cell>
          <cell r="F24">
            <v>447307</v>
          </cell>
          <cell r="G24">
            <v>447307</v>
          </cell>
          <cell r="H24">
            <v>51154028.520000003</v>
          </cell>
          <cell r="J24">
            <v>623501.22729999991</v>
          </cell>
          <cell r="K24">
            <v>71303600.354028001</v>
          </cell>
          <cell r="L24">
            <v>0.1106750715037462</v>
          </cell>
        </row>
        <row r="25">
          <cell r="A25">
            <v>3.71</v>
          </cell>
          <cell r="B25">
            <v>1.3</v>
          </cell>
          <cell r="C25" t="str">
            <v>Acero fy=4200 Kg/cm2</v>
          </cell>
          <cell r="D25" t="str">
            <v>kg</v>
          </cell>
          <cell r="E25">
            <v>22830</v>
          </cell>
          <cell r="F25">
            <v>2703</v>
          </cell>
          <cell r="G25">
            <v>2649</v>
          </cell>
          <cell r="H25">
            <v>60476670</v>
          </cell>
          <cell r="J25">
            <v>3692.4411</v>
          </cell>
          <cell r="K25">
            <v>84298430.312999994</v>
          </cell>
          <cell r="L25">
            <v>0.130845213372424</v>
          </cell>
        </row>
        <row r="26">
          <cell r="B26">
            <v>1.4</v>
          </cell>
          <cell r="C26" t="str">
            <v>Excavación manual para bases</v>
          </cell>
          <cell r="D26" t="str">
            <v>m3</v>
          </cell>
          <cell r="E26">
            <v>90.76</v>
          </cell>
          <cell r="F26">
            <v>35288</v>
          </cell>
          <cell r="G26">
            <v>29539</v>
          </cell>
          <cell r="H26">
            <v>2680959.64</v>
          </cell>
          <cell r="J26">
            <v>41174.412099999994</v>
          </cell>
          <cell r="K26">
            <v>3736989.6421960001</v>
          </cell>
          <cell r="L26">
            <v>5.8004307469088001E-3</v>
          </cell>
        </row>
        <row r="27">
          <cell r="B27">
            <v>1.5</v>
          </cell>
          <cell r="C27" t="str">
            <v>Excavación para pilotes</v>
          </cell>
          <cell r="D27" t="str">
            <v>ml</v>
          </cell>
          <cell r="E27">
            <v>476</v>
          </cell>
          <cell r="F27">
            <v>124033</v>
          </cell>
          <cell r="G27">
            <v>66642</v>
          </cell>
          <cell r="H27">
            <v>31721592</v>
          </cell>
          <cell r="J27">
            <v>92892.28379999999</v>
          </cell>
          <cell r="K27">
            <v>44216727.088799998</v>
          </cell>
          <cell r="L27">
            <v>6.8631729785270545E-2</v>
          </cell>
          <cell r="M27">
            <v>31618.268664734016</v>
          </cell>
          <cell r="N27" t="str">
            <v>22320,65+2500+900*20</v>
          </cell>
        </row>
        <row r="28">
          <cell r="B28">
            <v>1.6</v>
          </cell>
          <cell r="C28" t="str">
            <v>Apoyos de Neopreno 0.50*0.30*3/4"</v>
          </cell>
          <cell r="D28" t="str">
            <v>un</v>
          </cell>
          <cell r="E28">
            <v>2</v>
          </cell>
          <cell r="F28">
            <v>298323</v>
          </cell>
          <cell r="G28">
            <v>995512</v>
          </cell>
          <cell r="H28">
            <v>1991024</v>
          </cell>
          <cell r="J28">
            <v>1387644.1768</v>
          </cell>
          <cell r="K28">
            <v>2775288.3536</v>
          </cell>
          <cell r="L28">
            <v>4.3077100658752724E-3</v>
          </cell>
        </row>
        <row r="29">
          <cell r="B29">
            <v>1.7</v>
          </cell>
          <cell r="C29" t="str">
            <v>Demoliciones (Incluye cargue  y transporte a escombrera autorizada)</v>
          </cell>
          <cell r="D29" t="str">
            <v>m3</v>
          </cell>
          <cell r="E29">
            <v>104</v>
          </cell>
          <cell r="F29">
            <v>42821</v>
          </cell>
          <cell r="G29">
            <v>35958</v>
          </cell>
          <cell r="H29">
            <v>3739632</v>
          </cell>
          <cell r="J29">
            <v>50121.856199999995</v>
          </cell>
          <cell r="K29">
            <v>5212673.0447999993</v>
          </cell>
          <cell r="L29">
            <v>8.0909373312774112E-3</v>
          </cell>
        </row>
        <row r="30">
          <cell r="B30">
            <v>1.8</v>
          </cell>
          <cell r="C30" t="str">
            <v>Mampostería e=0,15mts</v>
          </cell>
          <cell r="D30" t="str">
            <v>m2</v>
          </cell>
          <cell r="E30">
            <v>100</v>
          </cell>
          <cell r="F30">
            <v>32518</v>
          </cell>
          <cell r="G30">
            <v>32518</v>
          </cell>
          <cell r="H30">
            <v>3251800</v>
          </cell>
          <cell r="J30">
            <v>45326.840199999999</v>
          </cell>
          <cell r="K30">
            <v>4532684.0199999996</v>
          </cell>
          <cell r="L30">
            <v>7.0354810349916481E-3</v>
          </cell>
        </row>
        <row r="31">
          <cell r="B31">
            <v>1.9</v>
          </cell>
          <cell r="C31" t="str">
            <v>Lamina steel deck cal 22</v>
          </cell>
          <cell r="D31" t="str">
            <v>m2</v>
          </cell>
          <cell r="E31">
            <v>100</v>
          </cell>
          <cell r="F31">
            <v>67860</v>
          </cell>
          <cell r="G31">
            <v>74640</v>
          </cell>
          <cell r="H31">
            <v>7464000</v>
          </cell>
          <cell r="J31">
            <v>104040.696</v>
          </cell>
          <cell r="K31">
            <v>10404069.6</v>
          </cell>
          <cell r="L31">
            <v>1.6148850004667464E-2</v>
          </cell>
        </row>
        <row r="32">
          <cell r="A32">
            <v>3.01</v>
          </cell>
          <cell r="B32" t="str">
            <v>1,10</v>
          </cell>
          <cell r="C32" t="str">
            <v>Acero Estructural A-36</v>
          </cell>
          <cell r="D32" t="str">
            <v>kg</v>
          </cell>
          <cell r="E32">
            <v>9200</v>
          </cell>
          <cell r="F32">
            <v>6863</v>
          </cell>
          <cell r="G32">
            <v>6863</v>
          </cell>
          <cell r="H32">
            <v>63139600</v>
          </cell>
          <cell r="J32">
            <v>9566.3356999999996</v>
          </cell>
          <cell r="K32">
            <v>88010288.439999998</v>
          </cell>
          <cell r="L32">
            <v>0.13660663581922586</v>
          </cell>
        </row>
        <row r="34">
          <cell r="B34">
            <v>2</v>
          </cell>
          <cell r="C34" t="str">
            <v>ESPACIO PUBLICO</v>
          </cell>
          <cell r="H34">
            <v>142431026.44999999</v>
          </cell>
          <cell r="K34">
            <v>198534607.76865497</v>
          </cell>
          <cell r="L34">
            <v>0.30815879985957584</v>
          </cell>
        </row>
        <row r="36">
          <cell r="B36">
            <v>2.1</v>
          </cell>
          <cell r="C36" t="str">
            <v>Rampa peatonal (Vado) (1 mt x 1 mt)</v>
          </cell>
          <cell r="D36" t="str">
            <v>un</v>
          </cell>
          <cell r="E36">
            <v>2</v>
          </cell>
          <cell r="F36">
            <v>105071</v>
          </cell>
          <cell r="G36">
            <v>59528</v>
          </cell>
          <cell r="H36">
            <v>119056</v>
          </cell>
          <cell r="J36">
            <v>82976.079199999993</v>
          </cell>
          <cell r="K36">
            <v>165952.15839999999</v>
          </cell>
          <cell r="L36">
            <v>2.5758540811303453E-4</v>
          </cell>
        </row>
        <row r="37">
          <cell r="A37">
            <v>3.71</v>
          </cell>
          <cell r="B37">
            <v>2.2000000000000002</v>
          </cell>
          <cell r="C37" t="str">
            <v>Sardinel A-10</v>
          </cell>
          <cell r="D37" t="str">
            <v>ml</v>
          </cell>
          <cell r="E37">
            <v>135.24</v>
          </cell>
          <cell r="F37">
            <v>44217</v>
          </cell>
          <cell r="G37">
            <v>43206</v>
          </cell>
          <cell r="H37">
            <v>5843179.4400000004</v>
          </cell>
          <cell r="I37">
            <v>1910439702</v>
          </cell>
          <cell r="J37">
            <v>60224.843399999998</v>
          </cell>
          <cell r="K37">
            <v>8144807.8214159999</v>
          </cell>
          <cell r="L37">
            <v>1.2642099186350059E-2</v>
          </cell>
        </row>
        <row r="38">
          <cell r="B38">
            <v>2.2999999999999998</v>
          </cell>
          <cell r="C38" t="str">
            <v>Sardinel A-85</v>
          </cell>
          <cell r="D38" t="str">
            <v>ml</v>
          </cell>
          <cell r="E38">
            <v>8.5</v>
          </cell>
          <cell r="G38">
            <v>39092</v>
          </cell>
          <cell r="H38">
            <v>332282</v>
          </cell>
          <cell r="I38">
            <v>0</v>
          </cell>
          <cell r="J38">
            <v>54490.338799999998</v>
          </cell>
          <cell r="K38">
            <v>463167.8798</v>
          </cell>
          <cell r="L38">
            <v>7.1891374293286633E-4</v>
          </cell>
        </row>
        <row r="39">
          <cell r="B39">
            <v>2.4</v>
          </cell>
          <cell r="C39" t="str">
            <v>Bordillo de confinamiento A-80</v>
          </cell>
          <cell r="D39" t="str">
            <v>ml</v>
          </cell>
          <cell r="E39">
            <v>1005.29</v>
          </cell>
          <cell r="F39">
            <v>37246</v>
          </cell>
          <cell r="G39">
            <v>35802</v>
          </cell>
          <cell r="H39">
            <v>35991392.579999998</v>
          </cell>
          <cell r="I39">
            <v>1333481292</v>
          </cell>
          <cell r="J39">
            <v>49904.407799999994</v>
          </cell>
          <cell r="K39">
            <v>50168402.117261991</v>
          </cell>
          <cell r="L39">
            <v>7.7869721360332461E-2</v>
          </cell>
        </row>
        <row r="40">
          <cell r="B40">
            <v>2.5</v>
          </cell>
          <cell r="C40" t="str">
            <v>Adoquín en arcilla</v>
          </cell>
          <cell r="D40" t="str">
            <v>m2</v>
          </cell>
          <cell r="E40">
            <v>1068.01</v>
          </cell>
          <cell r="F40">
            <v>45911</v>
          </cell>
          <cell r="G40">
            <v>35428</v>
          </cell>
          <cell r="H40">
            <v>37837458.280000001</v>
          </cell>
          <cell r="I40">
            <v>1626534908</v>
          </cell>
          <cell r="J40">
            <v>49383.089199999995</v>
          </cell>
          <cell r="K40">
            <v>52741633.096492</v>
          </cell>
          <cell r="L40">
            <v>8.1863804705463963E-2</v>
          </cell>
        </row>
        <row r="41">
          <cell r="B41">
            <v>2.6</v>
          </cell>
          <cell r="C41" t="str">
            <v xml:space="preserve">Adoquín de arena </v>
          </cell>
          <cell r="D41" t="str">
            <v>m2</v>
          </cell>
          <cell r="E41">
            <v>0</v>
          </cell>
          <cell r="G41">
            <v>35428</v>
          </cell>
          <cell r="H41">
            <v>0</v>
          </cell>
          <cell r="I41">
            <v>0</v>
          </cell>
          <cell r="J41">
            <v>49383.089199999995</v>
          </cell>
          <cell r="K41">
            <v>0</v>
          </cell>
          <cell r="L41">
            <v>0</v>
          </cell>
        </row>
        <row r="42">
          <cell r="B42">
            <v>2.7</v>
          </cell>
          <cell r="C42" t="str">
            <v>Adoquín de concreto</v>
          </cell>
          <cell r="D42" t="str">
            <v>m2</v>
          </cell>
          <cell r="E42">
            <v>374.12</v>
          </cell>
          <cell r="G42">
            <v>31081</v>
          </cell>
          <cell r="H42">
            <v>11628023.720000001</v>
          </cell>
          <cell r="I42">
            <v>0</v>
          </cell>
          <cell r="J42">
            <v>43323.805899999999</v>
          </cell>
          <cell r="K42">
            <v>16208302.263308</v>
          </cell>
          <cell r="L42">
            <v>2.5157986455653189E-2</v>
          </cell>
        </row>
        <row r="43">
          <cell r="C43" t="str">
            <v>Concreto escobiado</v>
          </cell>
          <cell r="D43" t="str">
            <v>m2</v>
          </cell>
          <cell r="E43">
            <v>63.03</v>
          </cell>
          <cell r="G43">
            <v>31081</v>
          </cell>
          <cell r="H43">
            <v>1959035.43</v>
          </cell>
          <cell r="I43">
            <v>0</v>
          </cell>
          <cell r="J43">
            <v>43323.805899999999</v>
          </cell>
          <cell r="K43">
            <v>2730699.4858769998</v>
          </cell>
          <cell r="L43">
            <v>4.2385007118032189E-3</v>
          </cell>
        </row>
        <row r="44">
          <cell r="B44">
            <v>2.8</v>
          </cell>
          <cell r="C44" t="str">
            <v>Contenedor de raíces tipo B-25</v>
          </cell>
          <cell r="D44" t="str">
            <v>un</v>
          </cell>
          <cell r="E44">
            <v>8</v>
          </cell>
          <cell r="F44">
            <v>158272.59</v>
          </cell>
          <cell r="G44">
            <v>158272</v>
          </cell>
          <cell r="H44">
            <v>1266176</v>
          </cell>
          <cell r="I44">
            <v>25050119364.48</v>
          </cell>
          <cell r="J44">
            <v>220615.34079999998</v>
          </cell>
          <cell r="K44">
            <v>1764922.7263999998</v>
          </cell>
          <cell r="L44">
            <v>2.7394542207274694E-3</v>
          </cell>
        </row>
        <row r="45">
          <cell r="B45">
            <v>2.9</v>
          </cell>
          <cell r="C45" t="str">
            <v>Banca M-31</v>
          </cell>
          <cell r="D45" t="str">
            <v>un</v>
          </cell>
          <cell r="E45">
            <v>3</v>
          </cell>
          <cell r="G45">
            <v>436882</v>
          </cell>
          <cell r="H45">
            <v>1310646</v>
          </cell>
          <cell r="I45">
            <v>0</v>
          </cell>
          <cell r="J45">
            <v>608969.81979999994</v>
          </cell>
          <cell r="K45">
            <v>1826909.4593999998</v>
          </cell>
          <cell r="L45">
            <v>2.8356679613099401E-3</v>
          </cell>
        </row>
        <row r="46">
          <cell r="B46" t="str">
            <v>2,10</v>
          </cell>
          <cell r="C46" t="str">
            <v>Teléfono público</v>
          </cell>
          <cell r="D46" t="str">
            <v>un</v>
          </cell>
          <cell r="E46">
            <v>1</v>
          </cell>
          <cell r="G46">
            <v>5046758</v>
          </cell>
          <cell r="H46">
            <v>5046758</v>
          </cell>
          <cell r="I46">
            <v>0</v>
          </cell>
          <cell r="J46">
            <v>7034675.9761999995</v>
          </cell>
          <cell r="K46">
            <v>7034675.9761999995</v>
          </cell>
          <cell r="L46">
            <v>1.0918989543389008E-2</v>
          </cell>
        </row>
        <row r="47">
          <cell r="B47">
            <v>2.11</v>
          </cell>
          <cell r="C47" t="str">
            <v>Bolardo</v>
          </cell>
          <cell r="D47" t="str">
            <v>un</v>
          </cell>
          <cell r="E47">
            <v>0</v>
          </cell>
          <cell r="G47">
            <v>56484</v>
          </cell>
          <cell r="H47">
            <v>0</v>
          </cell>
          <cell r="I47">
            <v>0</v>
          </cell>
          <cell r="J47">
            <v>78733.047599999991</v>
          </cell>
          <cell r="K47">
            <v>0</v>
          </cell>
          <cell r="L47">
            <v>0</v>
          </cell>
        </row>
        <row r="48">
          <cell r="B48">
            <v>2.12</v>
          </cell>
          <cell r="C48" t="str">
            <v>Luminaria peatonal sencilla M-130</v>
          </cell>
          <cell r="D48" t="str">
            <v>un</v>
          </cell>
          <cell r="E48">
            <v>13</v>
          </cell>
          <cell r="F48">
            <v>1015700</v>
          </cell>
          <cell r="G48">
            <v>1053393</v>
          </cell>
          <cell r="H48">
            <v>13694109</v>
          </cell>
          <cell r="I48">
            <v>1069931270100</v>
          </cell>
          <cell r="J48">
            <v>1468324.5026999998</v>
          </cell>
          <cell r="K48">
            <v>19088218.535099998</v>
          </cell>
          <cell r="L48">
            <v>2.9628096488286008E-2</v>
          </cell>
        </row>
        <row r="49">
          <cell r="B49">
            <v>2.13</v>
          </cell>
          <cell r="C49" t="str">
            <v>Caneca antivandálica en acero inoxidable</v>
          </cell>
          <cell r="D49" t="str">
            <v>un</v>
          </cell>
          <cell r="E49">
            <v>3</v>
          </cell>
          <cell r="F49">
            <v>219380.2</v>
          </cell>
          <cell r="G49">
            <v>219380</v>
          </cell>
          <cell r="H49">
            <v>658140</v>
          </cell>
          <cell r="I49">
            <v>48127628276</v>
          </cell>
          <cell r="J49">
            <v>305793.78200000001</v>
          </cell>
          <cell r="K49">
            <v>917381.3459999999</v>
          </cell>
          <cell r="L49">
            <v>1.4239287435787572E-3</v>
          </cell>
        </row>
        <row r="50">
          <cell r="B50">
            <v>2.14</v>
          </cell>
          <cell r="C50" t="str">
            <v>Franja de ajuste en concreto e=0.1m</v>
          </cell>
          <cell r="D50" t="str">
            <v>ml</v>
          </cell>
          <cell r="E50">
            <v>0</v>
          </cell>
          <cell r="F50">
            <v>4505.25</v>
          </cell>
          <cell r="G50">
            <v>3762</v>
          </cell>
          <cell r="H50">
            <v>0</v>
          </cell>
          <cell r="I50">
            <v>16948750.5</v>
          </cell>
          <cell r="J50">
            <v>5243.8517999999995</v>
          </cell>
          <cell r="K50">
            <v>0</v>
          </cell>
          <cell r="L50">
            <v>0</v>
          </cell>
        </row>
        <row r="51">
          <cell r="B51">
            <v>2.15</v>
          </cell>
          <cell r="C51" t="str">
            <v>Loseta táctil tipo A-50 con estoperoles</v>
          </cell>
          <cell r="D51" t="str">
            <v>m2</v>
          </cell>
          <cell r="E51">
            <v>0</v>
          </cell>
          <cell r="F51">
            <v>44646.78</v>
          </cell>
          <cell r="G51">
            <v>40967</v>
          </cell>
          <cell r="H51">
            <v>0</v>
          </cell>
          <cell r="I51">
            <v>1829044636.26</v>
          </cell>
          <cell r="J51">
            <v>57103.901299999998</v>
          </cell>
          <cell r="K51">
            <v>0</v>
          </cell>
          <cell r="L51">
            <v>0</v>
          </cell>
        </row>
        <row r="52">
          <cell r="B52">
            <v>2.16</v>
          </cell>
          <cell r="C52" t="str">
            <v>Subbase</v>
          </cell>
          <cell r="D52" t="str">
            <v>m3</v>
          </cell>
          <cell r="E52">
            <v>491</v>
          </cell>
          <cell r="F52">
            <v>50163.13</v>
          </cell>
          <cell r="G52">
            <v>54470</v>
          </cell>
          <cell r="H52">
            <v>26744770</v>
          </cell>
          <cell r="J52">
            <v>75925.732999999993</v>
          </cell>
          <cell r="K52">
            <v>37279534.902999997</v>
          </cell>
          <cell r="L52">
            <v>5.7864051331635885E-2</v>
          </cell>
        </row>
        <row r="53">
          <cell r="B53">
            <v>2.17</v>
          </cell>
          <cell r="C53" t="str">
            <v>Capa granular estabilizada con cemento (3%)</v>
          </cell>
          <cell r="D53" t="str">
            <v>m3</v>
          </cell>
          <cell r="E53">
            <v>589</v>
          </cell>
          <cell r="G53">
            <v>64070</v>
          </cell>
          <cell r="H53">
            <v>37737230</v>
          </cell>
          <cell r="J53">
            <v>64070</v>
          </cell>
          <cell r="K53">
            <v>37737230</v>
          </cell>
          <cell r="L53">
            <v>8.1646954295503366E-2</v>
          </cell>
        </row>
        <row r="54">
          <cell r="B54">
            <v>2.1800000000000002</v>
          </cell>
          <cell r="C54" t="str">
            <v>Relleno para conformacion subrasante</v>
          </cell>
          <cell r="D54" t="str">
            <v>m3</v>
          </cell>
          <cell r="E54">
            <v>0</v>
          </cell>
          <cell r="G54">
            <v>19670</v>
          </cell>
          <cell r="H54">
            <v>0</v>
          </cell>
          <cell r="J54">
            <v>19670</v>
          </cell>
          <cell r="K54">
            <v>0</v>
          </cell>
          <cell r="L54">
            <v>0</v>
          </cell>
        </row>
        <row r="55">
          <cell r="B55">
            <v>2.19</v>
          </cell>
          <cell r="C55" t="str">
            <v>Geotextil</v>
          </cell>
          <cell r="D55" t="str">
            <v>m2</v>
          </cell>
          <cell r="E55">
            <v>491</v>
          </cell>
          <cell r="G55">
            <v>7955</v>
          </cell>
          <cell r="H55">
            <v>3905905</v>
          </cell>
          <cell r="J55">
            <v>7955</v>
          </cell>
          <cell r="K55">
            <v>3905905</v>
          </cell>
          <cell r="L55">
            <v>8.4506797933387827E-3</v>
          </cell>
        </row>
        <row r="57">
          <cell r="B57">
            <v>3</v>
          </cell>
          <cell r="C57" t="str">
            <v>VÍA</v>
          </cell>
          <cell r="H57">
            <v>0</v>
          </cell>
          <cell r="K57">
            <v>0</v>
          </cell>
          <cell r="L57">
            <v>0</v>
          </cell>
          <cell r="M57">
            <v>580873052.22697902</v>
          </cell>
        </row>
        <row r="59">
          <cell r="A59">
            <v>3.464</v>
          </cell>
          <cell r="B59">
            <v>3.1</v>
          </cell>
          <cell r="C59" t="str">
            <v>Adoquín vehicular de 8 cms de espesor</v>
          </cell>
          <cell r="D59" t="str">
            <v>m2</v>
          </cell>
          <cell r="E59">
            <v>0</v>
          </cell>
          <cell r="F59">
            <v>33827</v>
          </cell>
          <cell r="G59">
            <v>39205</v>
          </cell>
          <cell r="H59">
            <v>0</v>
          </cell>
          <cell r="I59">
            <v>1326187535</v>
          </cell>
          <cell r="J59">
            <v>54647.849499999997</v>
          </cell>
          <cell r="K59">
            <v>0</v>
          </cell>
          <cell r="L59">
            <v>0</v>
          </cell>
        </row>
        <row r="60">
          <cell r="B60">
            <v>3.2</v>
          </cell>
          <cell r="C60" t="str">
            <v>Base granular de 15 cms de espesor</v>
          </cell>
          <cell r="D60" t="str">
            <v>m3</v>
          </cell>
          <cell r="E60">
            <v>0</v>
          </cell>
          <cell r="F60">
            <v>59965</v>
          </cell>
          <cell r="G60">
            <v>73148</v>
          </cell>
          <cell r="H60">
            <v>0</v>
          </cell>
          <cell r="I60">
            <v>4386319820</v>
          </cell>
          <cell r="J60">
            <v>101960.9972</v>
          </cell>
          <cell r="K60">
            <v>0</v>
          </cell>
          <cell r="L60">
            <v>0</v>
          </cell>
        </row>
        <row r="61">
          <cell r="B61">
            <v>3.3</v>
          </cell>
          <cell r="C61" t="str">
            <v>Sub-base granular de 20 cms de espesor</v>
          </cell>
          <cell r="D61" t="str">
            <v>m3</v>
          </cell>
          <cell r="E61">
            <v>0</v>
          </cell>
          <cell r="F61">
            <v>50163</v>
          </cell>
          <cell r="G61">
            <v>54470</v>
          </cell>
          <cell r="H61">
            <v>0</v>
          </cell>
          <cell r="I61">
            <v>2732378610</v>
          </cell>
          <cell r="J61">
            <v>75925.732999999993</v>
          </cell>
          <cell r="K61">
            <v>0</v>
          </cell>
          <cell r="L61">
            <v>0</v>
          </cell>
        </row>
        <row r="62">
          <cell r="B62">
            <v>3.4</v>
          </cell>
          <cell r="C62" t="str">
            <v>Excavación</v>
          </cell>
          <cell r="D62" t="str">
            <v>m3</v>
          </cell>
          <cell r="E62">
            <v>0</v>
          </cell>
          <cell r="F62">
            <v>35288</v>
          </cell>
          <cell r="G62">
            <v>15448</v>
          </cell>
          <cell r="H62">
            <v>0</v>
          </cell>
          <cell r="I62">
            <v>545129024</v>
          </cell>
          <cell r="J62">
            <v>21532.967199999999</v>
          </cell>
          <cell r="K62">
            <v>0</v>
          </cell>
          <cell r="L62">
            <v>0</v>
          </cell>
        </row>
        <row r="63">
          <cell r="B63">
            <v>3.5</v>
          </cell>
          <cell r="C63" t="str">
            <v>Relleno mejoramiento</v>
          </cell>
          <cell r="D63" t="str">
            <v>m3</v>
          </cell>
          <cell r="E63">
            <v>0</v>
          </cell>
          <cell r="F63">
            <v>37562</v>
          </cell>
          <cell r="G63">
            <v>37579</v>
          </cell>
          <cell r="H63">
            <v>0</v>
          </cell>
          <cell r="I63">
            <v>1411542398</v>
          </cell>
          <cell r="J63">
            <v>52381.3681</v>
          </cell>
          <cell r="K63">
            <v>0</v>
          </cell>
          <cell r="L63">
            <v>0</v>
          </cell>
        </row>
        <row r="64">
          <cell r="B64">
            <v>3.6</v>
          </cell>
          <cell r="C64" t="str">
            <v>Geotextil separación</v>
          </cell>
          <cell r="D64" t="str">
            <v>m2</v>
          </cell>
          <cell r="E64">
            <v>0</v>
          </cell>
          <cell r="F64">
            <v>7955</v>
          </cell>
          <cell r="G64">
            <v>7955</v>
          </cell>
          <cell r="H64">
            <v>0</v>
          </cell>
          <cell r="I64">
            <v>63282025</v>
          </cell>
          <cell r="J64">
            <v>11088.474499999998</v>
          </cell>
          <cell r="K64">
            <v>0</v>
          </cell>
          <cell r="L64">
            <v>0</v>
          </cell>
        </row>
        <row r="65">
          <cell r="B65">
            <v>3.7</v>
          </cell>
          <cell r="C65" t="str">
            <v>Demolición pavimento existente</v>
          </cell>
          <cell r="D65" t="str">
            <v>m2</v>
          </cell>
          <cell r="E65">
            <v>0</v>
          </cell>
          <cell r="F65">
            <v>4800</v>
          </cell>
          <cell r="G65">
            <v>18029</v>
          </cell>
          <cell r="H65">
            <v>0</v>
          </cell>
          <cell r="I65">
            <v>86539200</v>
          </cell>
          <cell r="J65">
            <v>25130.623099999997</v>
          </cell>
          <cell r="K65">
            <v>0</v>
          </cell>
          <cell r="L65">
            <v>0</v>
          </cell>
        </row>
        <row r="67">
          <cell r="B67">
            <v>4</v>
          </cell>
          <cell r="C67" t="str">
            <v>ACUEDUCTO</v>
          </cell>
          <cell r="H67">
            <v>2999206</v>
          </cell>
          <cell r="K67">
            <v>4180593.2433999996</v>
          </cell>
          <cell r="L67">
            <v>6.4889774687967158E-3</v>
          </cell>
        </row>
        <row r="69">
          <cell r="B69">
            <v>4.0999999999999996</v>
          </cell>
          <cell r="C69" t="str">
            <v>Tubería de 6"</v>
          </cell>
          <cell r="D69" t="str">
            <v>m2</v>
          </cell>
          <cell r="E69">
            <v>0</v>
          </cell>
          <cell r="F69">
            <v>4800</v>
          </cell>
          <cell r="G69">
            <v>50834</v>
          </cell>
          <cell r="H69">
            <v>0</v>
          </cell>
          <cell r="I69">
            <v>244003200</v>
          </cell>
          <cell r="J69">
            <v>70857.512600000002</v>
          </cell>
          <cell r="K69">
            <v>0</v>
          </cell>
          <cell r="L69">
            <v>0</v>
          </cell>
        </row>
        <row r="70">
          <cell r="B70">
            <v>4.2</v>
          </cell>
          <cell r="C70" t="str">
            <v>Tubería de12"</v>
          </cell>
          <cell r="D70" t="str">
            <v>m3</v>
          </cell>
          <cell r="E70">
            <v>59</v>
          </cell>
          <cell r="F70">
            <v>4800</v>
          </cell>
          <cell r="G70">
            <v>50834</v>
          </cell>
          <cell r="H70">
            <v>2999206</v>
          </cell>
          <cell r="I70">
            <v>244003200</v>
          </cell>
          <cell r="J70">
            <v>70857.512600000002</v>
          </cell>
          <cell r="K70">
            <v>4180593.2433999996</v>
          </cell>
          <cell r="L70">
            <v>6.4889774687967158E-3</v>
          </cell>
        </row>
        <row r="71">
          <cell r="I71">
            <v>0</v>
          </cell>
        </row>
        <row r="72">
          <cell r="B72">
            <v>5</v>
          </cell>
          <cell r="C72" t="str">
            <v>ALCANTARILLADO</v>
          </cell>
          <cell r="H72">
            <v>22003763</v>
          </cell>
          <cell r="K72">
            <v>30671045.245699998</v>
          </cell>
          <cell r="L72">
            <v>4.7606573985162347E-2</v>
          </cell>
        </row>
        <row r="74">
          <cell r="B74">
            <v>5.0999999999999996</v>
          </cell>
          <cell r="C74" t="str">
            <v>Excavaciones (Incluye transporte y disposición en zonas de desecho)</v>
          </cell>
        </row>
        <row r="75">
          <cell r="A75">
            <v>3.71</v>
          </cell>
          <cell r="B75" t="str">
            <v>5,1,1</v>
          </cell>
          <cell r="C75" t="str">
            <v>Excavación "Manual" de 0.00 a 2.00 m  de profundidad  (incluye cargue, transporte y disposición de sobrantes en sitio autorizado por la autoridad ambiental)</v>
          </cell>
          <cell r="D75" t="str">
            <v>m3</v>
          </cell>
          <cell r="E75">
            <v>146</v>
          </cell>
          <cell r="F75">
            <v>14787.67</v>
          </cell>
          <cell r="G75">
            <v>18292</v>
          </cell>
          <cell r="H75">
            <v>2670632</v>
          </cell>
          <cell r="I75">
            <v>270496059.63999999</v>
          </cell>
          <cell r="J75">
            <v>25497.218799999999</v>
          </cell>
          <cell r="K75">
            <v>3722593.9447999997</v>
          </cell>
          <cell r="L75">
            <v>5.7780862253034668E-3</v>
          </cell>
        </row>
        <row r="76">
          <cell r="B76">
            <v>5.2</v>
          </cell>
          <cell r="C76" t="str">
            <v>Rellenos (Incluye suministro, transporte, colocación y compactación)</v>
          </cell>
          <cell r="I76">
            <v>0</v>
          </cell>
        </row>
        <row r="77">
          <cell r="B77" t="str">
            <v>5,2,1</v>
          </cell>
          <cell r="C77" t="str">
            <v>Suministro e instalación de relleno tipo 1 "Mezcla gravilla y arena lavada de río"</v>
          </cell>
          <cell r="D77" t="str">
            <v>m3</v>
          </cell>
          <cell r="E77">
            <v>23</v>
          </cell>
          <cell r="F77">
            <v>69949.05</v>
          </cell>
          <cell r="G77">
            <v>69999</v>
          </cell>
          <cell r="H77">
            <v>1609977</v>
          </cell>
          <cell r="I77">
            <v>4896363550.9499998</v>
          </cell>
          <cell r="J77">
            <v>97571.60609999999</v>
          </cell>
          <cell r="K77">
            <v>2244146.9402999999</v>
          </cell>
          <cell r="L77">
            <v>3.4832900701988892E-3</v>
          </cell>
        </row>
        <row r="78">
          <cell r="B78" t="str">
            <v>5,2,2</v>
          </cell>
          <cell r="C78" t="str">
            <v>Suministro e instalación de relleno tipo 2 "Recebo"</v>
          </cell>
          <cell r="D78" t="str">
            <v>m3</v>
          </cell>
          <cell r="E78">
            <v>57</v>
          </cell>
          <cell r="F78">
            <v>25738.77</v>
          </cell>
          <cell r="G78">
            <v>26806</v>
          </cell>
          <cell r="H78">
            <v>1527942</v>
          </cell>
          <cell r="I78">
            <v>689953468.62</v>
          </cell>
          <cell r="J78">
            <v>37364.883399999999</v>
          </cell>
          <cell r="K78">
            <v>2129798.3537999997</v>
          </cell>
          <cell r="L78">
            <v>3.3058020061403556E-3</v>
          </cell>
        </row>
        <row r="79">
          <cell r="A79">
            <v>3.4849999999999999</v>
          </cell>
          <cell r="B79" t="str">
            <v>5,2,3</v>
          </cell>
          <cell r="C79" t="str">
            <v>Suministro e instalación de relleno tipo 7 " Mat. Proveniente de la excavación"</v>
          </cell>
          <cell r="D79" t="str">
            <v>m3</v>
          </cell>
          <cell r="E79">
            <v>68</v>
          </cell>
          <cell r="F79">
            <v>4465.2700000000004</v>
          </cell>
          <cell r="G79">
            <v>4474</v>
          </cell>
          <cell r="H79">
            <v>304232</v>
          </cell>
          <cell r="I79">
            <v>19977617.98</v>
          </cell>
          <cell r="J79">
            <v>6236.3085999999994</v>
          </cell>
          <cell r="K79">
            <v>424068.98479999998</v>
          </cell>
          <cell r="L79">
            <v>6.5822574150857342E-4</v>
          </cell>
        </row>
        <row r="80">
          <cell r="B80">
            <v>5.3</v>
          </cell>
          <cell r="C80" t="str">
            <v>Tubería de concreto simple ( incluye valor de la tubería, colocación y calafateo)</v>
          </cell>
          <cell r="I80">
            <v>0</v>
          </cell>
        </row>
        <row r="81">
          <cell r="B81" t="str">
            <v>5,3,1</v>
          </cell>
          <cell r="C81" t="str">
            <v>Suministro e instalación Tubo clase I concreto sin ref. 14" ( Incluye Anillo de caucho p/t)</v>
          </cell>
          <cell r="D81" t="str">
            <v>ml</v>
          </cell>
          <cell r="E81">
            <v>140</v>
          </cell>
          <cell r="F81">
            <v>44540.03</v>
          </cell>
          <cell r="G81">
            <v>44540</v>
          </cell>
          <cell r="H81">
            <v>6235600</v>
          </cell>
          <cell r="I81">
            <v>1983812936.2</v>
          </cell>
          <cell r="J81">
            <v>62084.305999999997</v>
          </cell>
          <cell r="K81">
            <v>8691802.8399999999</v>
          </cell>
          <cell r="L81">
            <v>1.3491126619654936E-2</v>
          </cell>
        </row>
        <row r="82">
          <cell r="B82">
            <v>5.4</v>
          </cell>
          <cell r="C82" t="str">
            <v xml:space="preserve">Pozos Inspección </v>
          </cell>
          <cell r="I82">
            <v>0</v>
          </cell>
        </row>
        <row r="83">
          <cell r="B83" t="str">
            <v>5,4,1</v>
          </cell>
          <cell r="C83" t="str">
            <v>Construcción de placa fondo pozo inspección D=1,70 m</v>
          </cell>
          <cell r="D83" t="str">
            <v>un</v>
          </cell>
          <cell r="E83">
            <v>4</v>
          </cell>
          <cell r="F83">
            <v>438298.16</v>
          </cell>
          <cell r="G83">
            <v>437994</v>
          </cell>
          <cell r="H83">
            <v>1751976</v>
          </cell>
          <cell r="J83">
            <v>610519.83659999992</v>
          </cell>
          <cell r="K83">
            <v>2442079.3463999997</v>
          </cell>
          <cell r="L83">
            <v>3.7905141527032802E-3</v>
          </cell>
        </row>
        <row r="84">
          <cell r="A84">
            <v>3.01</v>
          </cell>
          <cell r="B84" t="str">
            <v>5,4,2</v>
          </cell>
          <cell r="C84" t="str">
            <v>Construcción pozo inspección D=1.70 E=0.25 tipo A</v>
          </cell>
          <cell r="D84" t="str">
            <v>ml</v>
          </cell>
          <cell r="E84">
            <v>15</v>
          </cell>
          <cell r="F84">
            <v>330520.24</v>
          </cell>
          <cell r="G84">
            <v>330523</v>
          </cell>
          <cell r="H84">
            <v>4957845</v>
          </cell>
          <cell r="I84">
            <v>109244541285.52</v>
          </cell>
          <cell r="J84">
            <v>460716.0097</v>
          </cell>
          <cell r="K84">
            <v>6910740.1454999996</v>
          </cell>
          <cell r="L84">
            <v>1.0726620478482123E-2</v>
          </cell>
        </row>
        <row r="85">
          <cell r="A85">
            <v>3.4860000000000002</v>
          </cell>
          <cell r="B85" t="str">
            <v>5,4,3</v>
          </cell>
          <cell r="C85" t="str">
            <v>Placa Cubierta Aro y Tapa pozo inspección- Fundida en sitio</v>
          </cell>
          <cell r="D85" t="str">
            <v>un</v>
          </cell>
          <cell r="E85">
            <v>4</v>
          </cell>
          <cell r="F85">
            <v>645156.16</v>
          </cell>
          <cell r="G85">
            <v>644928</v>
          </cell>
          <cell r="H85">
            <v>2579712</v>
          </cell>
          <cell r="I85">
            <v>416079271956.48004</v>
          </cell>
          <cell r="J85">
            <v>898965.13919999998</v>
          </cell>
          <cell r="K85">
            <v>3595860.5567999999</v>
          </cell>
          <cell r="L85">
            <v>5.5813748852144573E-3</v>
          </cell>
        </row>
        <row r="86">
          <cell r="B86" t="str">
            <v>5,4,4</v>
          </cell>
          <cell r="C86" t="str">
            <v>Nivelación de pozo inspección e = 0.25 m hasta la rasante</v>
          </cell>
          <cell r="D86" t="str">
            <v>un</v>
          </cell>
          <cell r="E86">
            <v>5</v>
          </cell>
          <cell r="F86">
            <v>48346.2</v>
          </cell>
          <cell r="G86">
            <v>48391</v>
          </cell>
          <cell r="H86">
            <v>241955</v>
          </cell>
          <cell r="I86">
            <v>2339520964.1999998</v>
          </cell>
          <cell r="J86">
            <v>67452.214899999992</v>
          </cell>
          <cell r="K86">
            <v>337261.07449999999</v>
          </cell>
          <cell r="L86">
            <v>5.2348539695596416E-4</v>
          </cell>
        </row>
        <row r="87">
          <cell r="B87" t="str">
            <v>5,4,5</v>
          </cell>
          <cell r="C87" t="str">
            <v>Limpieza de pozos y sumideros</v>
          </cell>
          <cell r="D87" t="str">
            <v>un</v>
          </cell>
          <cell r="E87">
            <v>4</v>
          </cell>
          <cell r="F87">
            <v>31023.599999999999</v>
          </cell>
          <cell r="G87">
            <v>30973</v>
          </cell>
          <cell r="H87">
            <v>123892</v>
          </cell>
          <cell r="I87">
            <v>960893962.79999995</v>
          </cell>
          <cell r="J87">
            <v>43173.2647</v>
          </cell>
          <cell r="K87">
            <v>172693.0588</v>
          </cell>
          <cell r="L87">
            <v>2.6804840900030298E-4</v>
          </cell>
        </row>
        <row r="89">
          <cell r="B89">
            <v>7</v>
          </cell>
          <cell r="C89" t="str">
            <v>OBRA ELÉCTRICA</v>
          </cell>
          <cell r="E89">
            <v>1</v>
          </cell>
          <cell r="H89">
            <v>20472072</v>
          </cell>
          <cell r="K89">
            <v>28536021.160799999</v>
          </cell>
          <cell r="L89">
            <v>4.4292660773412734E-2</v>
          </cell>
          <cell r="M89">
            <v>63387659.649899997</v>
          </cell>
        </row>
        <row r="91">
          <cell r="B91">
            <v>7.1</v>
          </cell>
          <cell r="C91" t="str">
            <v>CANALIZACIONES</v>
          </cell>
        </row>
        <row r="92">
          <cell r="B92" t="str">
            <v>7,1,1</v>
          </cell>
          <cell r="C92" t="str">
            <v>Suministro de materiales, mano de obra, equipo y herramienta para la instalación de tubería en 1Ø3" PVC tipo DB. Incluye: zanja, relleno, compactación, tubería, curvas, uniones, campanas, cinta de señalización, retiro de material donde la autoridad ambien</v>
          </cell>
          <cell r="D92" t="str">
            <v>ml</v>
          </cell>
          <cell r="E92">
            <v>140</v>
          </cell>
          <cell r="F92">
            <v>16028</v>
          </cell>
          <cell r="G92">
            <v>29306</v>
          </cell>
          <cell r="H92">
            <v>4102840</v>
          </cell>
          <cell r="J92">
            <v>40849.633399999999</v>
          </cell>
          <cell r="K92">
            <v>5718948.676</v>
          </cell>
          <cell r="L92">
            <v>8.8767614889000337E-3</v>
          </cell>
        </row>
        <row r="93">
          <cell r="A93">
            <v>3.5779999999999998</v>
          </cell>
          <cell r="B93">
            <v>7.2</v>
          </cell>
          <cell r="C93" t="str">
            <v>CAJAS DE INSPECCIÓN</v>
          </cell>
        </row>
        <row r="94">
          <cell r="B94" t="str">
            <v>7,2,1</v>
          </cell>
          <cell r="C94" t="str">
            <v>Suministro de materiales, mano de obra, equipo y herramienta para la instalación de caja de inspección tipo alumbrado, según norma CS274. Incluye: marco y tapa, excavación, mampostería,  traslado de sobrantes a lugares donde la autoridad ambiental lo perm</v>
          </cell>
          <cell r="D94" t="str">
            <v>un</v>
          </cell>
          <cell r="E94">
            <v>12</v>
          </cell>
          <cell r="F94">
            <v>279149</v>
          </cell>
          <cell r="G94">
            <v>352647</v>
          </cell>
          <cell r="H94">
            <v>4231764</v>
          </cell>
          <cell r="J94">
            <v>491554.65329999995</v>
          </cell>
          <cell r="K94">
            <v>5898655.8395999996</v>
          </cell>
          <cell r="L94">
            <v>9.1556969575497856E-3</v>
          </cell>
        </row>
        <row r="95">
          <cell r="A95">
            <v>3.4540000000000002</v>
          </cell>
          <cell r="B95">
            <v>7.3</v>
          </cell>
          <cell r="C95" t="str">
            <v>POSTERÍA</v>
          </cell>
        </row>
        <row r="96">
          <cell r="B96" t="str">
            <v>7,3,1</v>
          </cell>
          <cell r="C96" t="str">
            <v>Suministro de materiales, mano de obra, equipo y herramienta para la instalación de poste de concreto 12m recto tipo alumbrado. Incluye: ahoyada, hincada, cimentación, transporte.</v>
          </cell>
          <cell r="D96" t="str">
            <v>un</v>
          </cell>
          <cell r="E96">
            <v>6</v>
          </cell>
          <cell r="F96">
            <v>638300</v>
          </cell>
          <cell r="G96">
            <v>792256</v>
          </cell>
          <cell r="H96">
            <v>4753536</v>
          </cell>
          <cell r="J96">
            <v>1104325.6383999998</v>
          </cell>
          <cell r="K96">
            <v>6625953.8303999994</v>
          </cell>
          <cell r="L96">
            <v>1.0284584653776388E-2</v>
          </cell>
        </row>
        <row r="97">
          <cell r="A97">
            <v>3.0049999999999999</v>
          </cell>
          <cell r="B97" t="str">
            <v>7,3,2</v>
          </cell>
          <cell r="C97" t="str">
            <v>Suministro de materiales, mano de obra, equipo y herramienta para la instalación de poste de concreto 14m recto tipo alumbrado. Incluye: ahoyada, hincada, cimentación, transporte.</v>
          </cell>
          <cell r="D97" t="str">
            <v>un</v>
          </cell>
          <cell r="E97">
            <v>0</v>
          </cell>
          <cell r="F97">
            <v>953745</v>
          </cell>
          <cell r="G97">
            <v>952974</v>
          </cell>
          <cell r="H97">
            <v>0</v>
          </cell>
          <cell r="J97">
            <v>1328350.4586</v>
          </cell>
          <cell r="K97">
            <v>0</v>
          </cell>
          <cell r="L97">
            <v>0</v>
          </cell>
        </row>
        <row r="98">
          <cell r="A98">
            <v>3.0059999999999998</v>
          </cell>
          <cell r="B98">
            <v>7.4</v>
          </cell>
          <cell r="C98" t="str">
            <v>RED DE BAJA PENSIÓN</v>
          </cell>
        </row>
        <row r="99">
          <cell r="B99" t="str">
            <v>7,4,1</v>
          </cell>
          <cell r="C99" t="str">
            <v>Suministro de materiales, mano de obra, equipo y herramienta para la instalación red de alumbrado en conductor de aluminio calibre 6 AWG con aislamiento en THW-75C-600V.</v>
          </cell>
          <cell r="D99" t="str">
            <v>ml</v>
          </cell>
          <cell r="E99">
            <v>0</v>
          </cell>
          <cell r="F99">
            <v>4354</v>
          </cell>
          <cell r="G99">
            <v>2389</v>
          </cell>
          <cell r="H99">
            <v>0</v>
          </cell>
          <cell r="J99">
            <v>3330.0270999999998</v>
          </cell>
          <cell r="K99">
            <v>0</v>
          </cell>
          <cell r="L99">
            <v>0</v>
          </cell>
        </row>
        <row r="100">
          <cell r="B100" t="str">
            <v>7,4,2</v>
          </cell>
          <cell r="C100" t="str">
            <v>Suministro de materiales, mano de obra, equipo y herramienta para la instalación red de alumbrado en conductor de aluminio calibre 2x6 AWG con aislamiento en THW-75C-600V.</v>
          </cell>
          <cell r="D100" t="str">
            <v>ml</v>
          </cell>
          <cell r="E100">
            <v>140</v>
          </cell>
          <cell r="F100">
            <v>4354</v>
          </cell>
          <cell r="H100">
            <v>0</v>
          </cell>
          <cell r="J100">
            <v>0</v>
          </cell>
          <cell r="K100">
            <v>0</v>
          </cell>
          <cell r="L100">
            <v>0</v>
          </cell>
        </row>
        <row r="101">
          <cell r="B101" t="str">
            <v>7,4,3</v>
          </cell>
          <cell r="C101" t="str">
            <v>Suministro de materiales, mano de obra, equipo y herramienta para la instalación tubo galvanizado 1Ø1" para subterranización red AP. Incluye: tubo, capacete, cinta band-it, hebillas, accesorios de instalación.</v>
          </cell>
          <cell r="D101" t="str">
            <v>ml</v>
          </cell>
          <cell r="E101">
            <v>2</v>
          </cell>
          <cell r="F101">
            <v>4354</v>
          </cell>
          <cell r="H101">
            <v>0</v>
          </cell>
          <cell r="J101">
            <v>0</v>
          </cell>
          <cell r="K101">
            <v>0</v>
          </cell>
          <cell r="L101">
            <v>0</v>
          </cell>
        </row>
        <row r="102">
          <cell r="B102" t="str">
            <v>7,4,4</v>
          </cell>
          <cell r="C102" t="str">
            <v>Suministro de materiales, mano de obra, equipo y herramienta para la instalación de percha de cinco (5) puestos. Incluye: percha, herrajes, elementos de fijación y accesorios, transporte de materiales y equipos, necesarios para la instalación.</v>
          </cell>
          <cell r="D102" t="str">
            <v>ml</v>
          </cell>
          <cell r="E102">
            <v>1</v>
          </cell>
          <cell r="F102">
            <v>4354</v>
          </cell>
          <cell r="H102">
            <v>0</v>
          </cell>
          <cell r="J102">
            <v>0</v>
          </cell>
          <cell r="K102">
            <v>0</v>
          </cell>
          <cell r="L102">
            <v>0</v>
          </cell>
        </row>
        <row r="103">
          <cell r="A103">
            <v>3.746</v>
          </cell>
          <cell r="B103">
            <v>7.5</v>
          </cell>
          <cell r="C103" t="str">
            <v>LUMINARIAS</v>
          </cell>
        </row>
        <row r="104">
          <cell r="A104">
            <v>3.754</v>
          </cell>
          <cell r="B104" t="str">
            <v>7,5,1</v>
          </cell>
          <cell r="C104" t="str">
            <v>Suministro de materiales, mano de obra, equipo y herramienta para la instalación de luminaria de sodio 70W, 220V, tipo cerrada desde red subterránea. Incluye: luminaria, bombilla, brazo luminaria, fotocelda, cable conexionado 2x12 AWG THW-75C-600V, empalm</v>
          </cell>
          <cell r="D104" t="str">
            <v>un</v>
          </cell>
          <cell r="E104">
            <v>1</v>
          </cell>
          <cell r="F104">
            <v>368406</v>
          </cell>
          <cell r="G104">
            <v>459698</v>
          </cell>
          <cell r="H104">
            <v>459698</v>
          </cell>
          <cell r="J104">
            <v>640773.04219999991</v>
          </cell>
          <cell r="K104">
            <v>640773.04219999991</v>
          </cell>
          <cell r="L104">
            <v>9.9458655539196462E-4</v>
          </cell>
        </row>
        <row r="105">
          <cell r="A105">
            <v>3.8410000000000002</v>
          </cell>
          <cell r="B105" t="str">
            <v>7,5,2</v>
          </cell>
          <cell r="C105" t="str">
            <v>Suministro de materiales, mano de obra, equipo y herramienta para la instalación de luminaria de sodio 150W, 220V, tipo cerrada desde red subterránea. Incluye: luminaria, bombilla, brazo luminaria, fotocelda, cable conexionado 2x12 AWG THW-75C-600V, empal</v>
          </cell>
          <cell r="D105" t="str">
            <v>un</v>
          </cell>
          <cell r="E105">
            <v>6</v>
          </cell>
          <cell r="F105">
            <v>481742</v>
          </cell>
          <cell r="G105">
            <v>874030</v>
          </cell>
          <cell r="H105">
            <v>5244180</v>
          </cell>
          <cell r="J105">
            <v>1218310.4169999999</v>
          </cell>
          <cell r="K105">
            <v>7309862.5019999994</v>
          </cell>
          <cell r="L105">
            <v>1.1346124895160372E-2</v>
          </cell>
        </row>
        <row r="106">
          <cell r="B106" t="str">
            <v>7,5,2</v>
          </cell>
          <cell r="C106" t="str">
            <v xml:space="preserve">Suministro de materiales, mano de obra, equipo y herramienta para la instalación de reflector de sodio 70W, 220V, adosado a la estructura del puente. Incluye: reflector, bombilla, accesorios de montaje, protección antivandálica (ángulo y malla ondulada), </v>
          </cell>
          <cell r="D106" t="str">
            <v>un</v>
          </cell>
          <cell r="E106">
            <v>2</v>
          </cell>
          <cell r="F106">
            <v>481742</v>
          </cell>
          <cell r="G106">
            <v>779700</v>
          </cell>
          <cell r="H106">
            <v>1559400</v>
          </cell>
          <cell r="J106">
            <v>1086823.8299999998</v>
          </cell>
          <cell r="K106">
            <v>2173647.6599999997</v>
          </cell>
          <cell r="L106">
            <v>3.3738634374703164E-3</v>
          </cell>
        </row>
        <row r="107">
          <cell r="B107" t="str">
            <v>7,5,4</v>
          </cell>
          <cell r="C107" t="str">
            <v>Suministro de materiales, mano de obra, equipo y herramienta para la instalación de fotocelda para el control de reflectores de la parte inferior del puente. Incluye: base y fotocelda accesorios de montaje, protección antivandálica (ángulo y malla ondulad</v>
          </cell>
          <cell r="D107" t="str">
            <v>un</v>
          </cell>
          <cell r="E107">
            <v>1</v>
          </cell>
          <cell r="F107">
            <v>481742</v>
          </cell>
          <cell r="G107">
            <v>120654</v>
          </cell>
          <cell r="H107">
            <v>120654</v>
          </cell>
          <cell r="J107">
            <v>168179.61059999999</v>
          </cell>
          <cell r="K107">
            <v>168179.61059999999</v>
          </cell>
          <cell r="L107">
            <v>2.61042785163873E-4</v>
          </cell>
        </row>
        <row r="108">
          <cell r="B108" t="str">
            <v>7,5,5</v>
          </cell>
          <cell r="C108" t="str">
            <v>Suministro de materiales, mano de obra, equipo y herramienta para la conexión de luminaria existente en poste desde red subterranea. Incluye: cable conexionado 2x12 AWG THW-75C-600V, tubería galavnizada 1/2", cinta bandit y accesorios, empalme tipo deriva</v>
          </cell>
          <cell r="D108" t="str">
            <v>un</v>
          </cell>
          <cell r="E108">
            <v>5</v>
          </cell>
          <cell r="F108">
            <v>481742</v>
          </cell>
          <cell r="H108">
            <v>0</v>
          </cell>
          <cell r="J108">
            <v>0</v>
          </cell>
          <cell r="K108">
            <v>0</v>
          </cell>
          <cell r="L108">
            <v>0</v>
          </cell>
        </row>
        <row r="109">
          <cell r="B109">
            <v>7.6</v>
          </cell>
          <cell r="C109" t="str">
            <v>Acometidas</v>
          </cell>
        </row>
        <row r="110">
          <cell r="A110">
            <v>3.8420000000000001</v>
          </cell>
          <cell r="B110" t="str">
            <v>7,6,1</v>
          </cell>
          <cell r="C110" t="str">
            <v>Suministro de materiales, mano de obra, equipo y herramienta para la instalación de acometida monofásica en cable con neutro concéntrico calibre 2x8 AWG asilamiento XLPE 600V.</v>
          </cell>
          <cell r="D110" t="str">
            <v>un</v>
          </cell>
          <cell r="E110">
            <v>1</v>
          </cell>
          <cell r="F110">
            <v>368406</v>
          </cell>
          <cell r="H110">
            <v>0</v>
          </cell>
          <cell r="J110">
            <v>0</v>
          </cell>
          <cell r="K110">
            <v>0</v>
          </cell>
          <cell r="L110">
            <v>0</v>
          </cell>
        </row>
      </sheetData>
      <sheetData sheetId="2"/>
      <sheetData sheetId="3"/>
      <sheetData sheetId="4" refreshError="1"/>
      <sheetData sheetId="5" refreshError="1"/>
      <sheetData sheetId="6" refreshError="1"/>
      <sheetData sheetId="7" refreshError="1"/>
      <sheetData sheetId="8"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ACIONAL 2010"/>
      <sheetName val="HISTORICO"/>
      <sheetName val="TARIFA VIGILANCIA MENSUAL 2010"/>
      <sheetName val="TARIFAS REGISTRO DISTRITAL 2010"/>
      <sheetName val="COSTOS OFICINA"/>
      <sheetName val="COSTOS CAMPAMENTO"/>
    </sheetNames>
    <sheetDataSet>
      <sheetData sheetId="0"/>
      <sheetData sheetId="1"/>
      <sheetData sheetId="2"/>
      <sheetData sheetId="3"/>
      <sheetData sheetId="4"/>
      <sheetData sheetId="5"/>
      <sheetData sheetId="6"/>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nsporte"/>
      <sheetName val="Datos básicos"/>
      <sheetName val="Equipo"/>
      <sheetName val="Materiales"/>
      <sheetName val="M-O"/>
      <sheetName val="7.1.1"/>
      <sheetName val="7.2.1"/>
      <sheetName val="7.2.2"/>
      <sheetName val="7.2.3"/>
      <sheetName val="7.2.4"/>
      <sheetName val="7.2.5"/>
      <sheetName val="7.2.6"/>
      <sheetName val="7.2.7"/>
      <sheetName val="7.2.8"/>
      <sheetName val="7.2.9"/>
      <sheetName val="7.2.10"/>
      <sheetName val="7.2.11"/>
      <sheetName val="7.2.12"/>
      <sheetName val="7.2.13"/>
      <sheetName val="7.2.14"/>
      <sheetName val="7.2.15"/>
      <sheetName val="7.2.16"/>
      <sheetName val="7.2.17"/>
      <sheetName val="7.2.18"/>
      <sheetName val="7.2.19"/>
      <sheetName val="7.2.21"/>
      <sheetName val="7.2.22"/>
      <sheetName val="7.2.23"/>
      <sheetName val="7.2.24"/>
      <sheetName val="7.2.25"/>
      <sheetName val="7.2.26"/>
      <sheetName val="7.2.27"/>
      <sheetName val="7.2.28"/>
      <sheetName val="7.2.29"/>
      <sheetName val="7.2.31"/>
      <sheetName val="7.2.32"/>
      <sheetName val="7.2.33"/>
      <sheetName val="7.2.34"/>
      <sheetName val="7.2.35"/>
      <sheetName val="7.2.36"/>
      <sheetName val="7.2.37"/>
      <sheetName val="7.3.1"/>
      <sheetName val="7.3.2"/>
      <sheetName val="7.3.3"/>
      <sheetName val="7.3.4"/>
      <sheetName val="7.3.5"/>
      <sheetName val="7.3.6"/>
      <sheetName val="7.3.7"/>
      <sheetName val="7.3.8"/>
      <sheetName val="7.3.10"/>
      <sheetName val="7,2,42,"/>
      <sheetName val="7.4.1"/>
      <sheetName val="7.4.2"/>
      <sheetName val="7.4.3"/>
      <sheetName val="7.4.4"/>
      <sheetName val="7.4.5"/>
      <sheetName val="7.4.6"/>
      <sheetName val="7.4.7"/>
      <sheetName val="7.4.8"/>
      <sheetName val="7.4.9"/>
      <sheetName val="7.4.10"/>
      <sheetName val="7.4.11"/>
      <sheetName val="7.4.12"/>
      <sheetName val="7.4.13"/>
      <sheetName val="7.4.14"/>
      <sheetName val="7.4.15"/>
      <sheetName val="7.4.16"/>
      <sheetName val="7.5.1"/>
      <sheetName val="7.4.2 (2)"/>
      <sheetName val="7.4.3 (2)"/>
      <sheetName val="7.4.4 (2)"/>
      <sheetName val="7.4.5 (2)"/>
      <sheetName val="7.4.6 (2)"/>
      <sheetName val="7.4.7 (2)"/>
      <sheetName val="7.4.8 (2)"/>
      <sheetName val="7.4.9 (2)"/>
      <sheetName val="7.4.10 (2)"/>
      <sheetName val="7.4.11 (2)"/>
      <sheetName val="7.4.12 (2)"/>
      <sheetName val="7.4.13 (2)"/>
      <sheetName val="7.4.14 (2)"/>
      <sheetName val="7.4.15 (2)"/>
      <sheetName val="7.4.16 (2)"/>
      <sheetName val="7.2.35 A"/>
      <sheetName val="Item"/>
      <sheetName val="C400P"/>
      <sheetName val="C600P"/>
      <sheetName val="C900P"/>
      <sheetName val="C1800P"/>
      <sheetName val="C1200P"/>
      <sheetName val="C1500P"/>
      <sheetName val="C2400P"/>
      <sheetName val="E900P"/>
      <sheetName val="E400P"/>
      <sheetName val="E600P"/>
      <sheetName val="E1200P"/>
      <sheetName val="E1500P"/>
      <sheetName val="E1800P"/>
      <sheetName val="7.2.10B"/>
      <sheetName val="7.2.11B"/>
      <sheetName val="R900P"/>
      <sheetName val="R1200P"/>
      <sheetName val="7.2.18A"/>
      <sheetName val="7.2.18B"/>
      <sheetName val="7.2.18C"/>
      <sheetName val="7.2.18D"/>
      <sheetName val="7.2.18E"/>
      <sheetName val="7.2.18F"/>
      <sheetName val="7.2.23B"/>
      <sheetName val="7.2.21B"/>
      <sheetName val="7.2.21C"/>
      <sheetName val="7.2.8A"/>
      <sheetName val="7.2.17B"/>
      <sheetName val="7.3.7A"/>
      <sheetName val="7.3.7B"/>
      <sheetName val="7.2.9A"/>
      <sheetName val="7,2,4"/>
      <sheetName val="7,2,9A"/>
      <sheetName val="7,3,7B"/>
      <sheetName val="7,3,7A"/>
      <sheetName val="7,2,8A"/>
      <sheetName val="7,2,17B"/>
      <sheetName val="7,2,2,21B"/>
      <sheetName val="7,2,23B"/>
      <sheetName val="7,2,18F"/>
      <sheetName val="7,2,18E"/>
      <sheetName val="7,2,18D"/>
      <sheetName val="7,2,18C"/>
      <sheetName val="7,2,18B"/>
      <sheetName val="7,2,18A"/>
      <sheetName val="R1200P,"/>
      <sheetName val="R900P,"/>
      <sheetName val="7,2,11B"/>
      <sheetName val="7,2,10B"/>
      <sheetName val="E1500P,"/>
      <sheetName val="E1800,P"/>
      <sheetName val="E1200P,"/>
      <sheetName val="E600P,"/>
      <sheetName val="E400P,"/>
      <sheetName val="E900P,"/>
      <sheetName val="C2400P,"/>
      <sheetName val="C1500P,"/>
      <sheetName val="C400P,"/>
      <sheetName val="C600P,"/>
      <sheetName val="C900P,"/>
      <sheetName val="C1800P,"/>
      <sheetName val="C1200P,"/>
      <sheetName val="7,2,5,"/>
      <sheetName val="7,2,10"/>
      <sheetName val="7,2,12"/>
      <sheetName val="7,2,13,"/>
      <sheetName val="7,2,14,"/>
      <sheetName val="7,2,15,"/>
      <sheetName val="7,2,16,"/>
      <sheetName val="7,2,17,"/>
      <sheetName val="7,2,18,"/>
      <sheetName val="7,2,19,"/>
      <sheetName val="7,2,21,"/>
      <sheetName val="7,2,23,"/>
      <sheetName val="7,2,24,"/>
      <sheetName val="7,2,25,"/>
      <sheetName val="7,2,31,"/>
      <sheetName val="7,2,32,"/>
      <sheetName val="7,2,33,"/>
      <sheetName val="7,2,43"/>
      <sheetName val="7,2,45,"/>
      <sheetName val="7,2,46,"/>
      <sheetName val="7,2,49,"/>
      <sheetName val="7,2,55,"/>
      <sheetName val="7,2,58,"/>
      <sheetName val="7,2,61,"/>
      <sheetName val="7,2,64,"/>
      <sheetName val="7,2,65,"/>
      <sheetName val="7,2,122,"/>
      <sheetName val="7,2,131,"/>
      <sheetName val="7,2,132,"/>
      <sheetName val="7.2.20"/>
      <sheetName val="7,2,152"/>
      <sheetName val=""/>
      <sheetName val="PR 1"/>
      <sheetName val="memorias"/>
      <sheetName val="AI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row r="2">
          <cell r="A2" t="str">
            <v>7</v>
          </cell>
          <cell r="B2" t="str">
            <v>SECCIÓN 7: OBRAS DE REDES TELEFÓNICAS  DE ETB, COLOMBIA TELECOMUNICACIONES, EPM</v>
          </cell>
        </row>
        <row r="3">
          <cell r="A3" t="str">
            <v>7.1</v>
          </cell>
          <cell r="B3" t="str">
            <v>Excavaciones (Incluye transporte y disposición en zonas de desecho)</v>
          </cell>
        </row>
        <row r="4">
          <cell r="A4" t="str">
            <v>7.1.1</v>
          </cell>
          <cell r="B4" t="str">
            <v>Excavación "Manual" de 0.00 a 2.00 m  de profundidad  (incluye retiro y disposición de sobrantes)</v>
          </cell>
          <cell r="C4" t="str">
            <v>m3</v>
          </cell>
        </row>
        <row r="5">
          <cell r="A5" t="str">
            <v>7.2</v>
          </cell>
          <cell r="B5" t="str">
            <v>Redes  de teléfonos ETB</v>
          </cell>
        </row>
        <row r="6">
          <cell r="A6" t="str">
            <v>7.2.1</v>
          </cell>
          <cell r="B6" t="str">
            <v>Aplomar poste ETB  8*510</v>
          </cell>
          <cell r="C6" t="str">
            <v>un</v>
          </cell>
        </row>
        <row r="7">
          <cell r="A7" t="str">
            <v>7.2.2</v>
          </cell>
          <cell r="B7" t="str">
            <v>Suministro e instalación de poste ETB  8*510</v>
          </cell>
          <cell r="C7" t="str">
            <v>ml</v>
          </cell>
        </row>
        <row r="8">
          <cell r="A8" t="str">
            <v>7.2.3</v>
          </cell>
          <cell r="B8" t="str">
            <v xml:space="preserve">Reubicación  poste ETB 8*510        </v>
          </cell>
          <cell r="C8" t="str">
            <v>un</v>
          </cell>
        </row>
        <row r="9">
          <cell r="A9" t="str">
            <v>7.2.4</v>
          </cell>
          <cell r="B9" t="str">
            <v>Suministro e instalacion de 4 cables primarios 1200 pares</v>
          </cell>
          <cell r="C9" t="str">
            <v>un</v>
          </cell>
        </row>
        <row r="10">
          <cell r="A10" t="str">
            <v>7.2.5</v>
          </cell>
          <cell r="B10" t="str">
            <v>Retiro poste en concreto con reintegro a ETB</v>
          </cell>
          <cell r="C10" t="str">
            <v>un</v>
          </cell>
        </row>
        <row r="11">
          <cell r="A11" t="str">
            <v>7.2.6</v>
          </cell>
          <cell r="B11" t="str">
            <v>Retiro poste en madera con reintegro a ETB</v>
          </cell>
          <cell r="C11" t="str">
            <v>un</v>
          </cell>
        </row>
        <row r="12">
          <cell r="A12" t="str">
            <v>7.2.7</v>
          </cell>
          <cell r="B12" t="str">
            <v>Subterranizacion de red aerea telefónica incluye desconexión y conexión de redes</v>
          </cell>
          <cell r="C12" t="str">
            <v>ml</v>
          </cell>
        </row>
        <row r="13">
          <cell r="A13" t="str">
            <v>7.2.8</v>
          </cell>
          <cell r="B13" t="str">
            <v>Traslado de armario telefónico incluye desconexión y conexión de redes</v>
          </cell>
          <cell r="C13" t="str">
            <v>ml</v>
          </cell>
        </row>
        <row r="14">
          <cell r="A14" t="str">
            <v>7.2.9</v>
          </cell>
          <cell r="B14" t="str">
            <v>Suministro de tubo galvanizado IMC de 2 pul ( incluye desconexión y conexión de cables existentes)</v>
          </cell>
          <cell r="C14" t="str">
            <v>ml</v>
          </cell>
        </row>
        <row r="15">
          <cell r="A15" t="str">
            <v>7.2.10</v>
          </cell>
          <cell r="B15" t="str">
            <v xml:space="preserve">Construcción de Cárcamo de protección de 4 ductos de 4" </v>
          </cell>
          <cell r="C15" t="str">
            <v>ml</v>
          </cell>
        </row>
        <row r="16">
          <cell r="A16" t="str">
            <v>7.2.11</v>
          </cell>
          <cell r="B16" t="str">
            <v>Demolicion de Cárcamo de protección</v>
          </cell>
          <cell r="C16" t="str">
            <v>un</v>
          </cell>
        </row>
        <row r="17">
          <cell r="A17" t="str">
            <v>7.2.12</v>
          </cell>
          <cell r="B17" t="str">
            <v>Renivelación y refuerzo  de Cámaras Telefónicas</v>
          </cell>
          <cell r="C17" t="str">
            <v>un</v>
          </cell>
        </row>
        <row r="18">
          <cell r="A18" t="str">
            <v>7.2.13</v>
          </cell>
          <cell r="B18" t="str">
            <v>Construcción Cámara Telefónica T-14</v>
          </cell>
          <cell r="C18" t="str">
            <v>un</v>
          </cell>
        </row>
        <row r="19">
          <cell r="A19" t="str">
            <v>7.2.14</v>
          </cell>
          <cell r="B19" t="str">
            <v>Construcción Cámara Telefónica T-16</v>
          </cell>
          <cell r="C19" t="str">
            <v>un</v>
          </cell>
        </row>
        <row r="20">
          <cell r="A20" t="str">
            <v>7.2.15</v>
          </cell>
          <cell r="B20" t="str">
            <v>Canalización 4 ductos 4" TDP (Incluye relleno con arena de peña y base  B-600)</v>
          </cell>
          <cell r="C20" t="str">
            <v>ml</v>
          </cell>
        </row>
        <row r="21">
          <cell r="A21" t="str">
            <v>7.2.16</v>
          </cell>
          <cell r="B21" t="str">
            <v>Construcción Cámara Telefónica T-13</v>
          </cell>
          <cell r="C21" t="str">
            <v>un</v>
          </cell>
        </row>
        <row r="22">
          <cell r="A22" t="str">
            <v>7.2.17</v>
          </cell>
          <cell r="B22" t="str">
            <v xml:space="preserve">Construcción  Cámara de  inspección CPD </v>
          </cell>
          <cell r="C22" t="str">
            <v>un</v>
          </cell>
        </row>
        <row r="23">
          <cell r="A23" t="str">
            <v>7.2.18</v>
          </cell>
          <cell r="B23" t="str">
            <v xml:space="preserve">Canalización 8 ductos 4" TDP (Incluye relleno con arena de peña y base B-600) </v>
          </cell>
          <cell r="C23" t="str">
            <v>ml</v>
          </cell>
        </row>
        <row r="24">
          <cell r="A24" t="str">
            <v>7.2.19</v>
          </cell>
          <cell r="B24" t="str">
            <v>Canalización 2 ductos 4" TDP  (Incluye relleno con arena de peña y base B-600)</v>
          </cell>
          <cell r="C24" t="str">
            <v>ml</v>
          </cell>
        </row>
        <row r="25">
          <cell r="A25" t="str">
            <v>7.2.20</v>
          </cell>
          <cell r="B25" t="str">
            <v>Demolicion Cámara Telefónica T-13</v>
          </cell>
          <cell r="C25" t="str">
            <v>un</v>
          </cell>
        </row>
        <row r="26">
          <cell r="A26" t="str">
            <v>7.2.21</v>
          </cell>
          <cell r="B26" t="str">
            <v>Demolición Cámara Telefónica T-14 ( Incluye retiro y disposicion de escrombros)</v>
          </cell>
          <cell r="C26" t="str">
            <v>un</v>
          </cell>
        </row>
        <row r="27">
          <cell r="A27" t="str">
            <v>7.2.22</v>
          </cell>
          <cell r="B27" t="str">
            <v>Demolición Cámara de Inspección CPD  ( Incluye retiro y disposicion de escrombros)</v>
          </cell>
          <cell r="C27" t="str">
            <v>un</v>
          </cell>
        </row>
        <row r="28">
          <cell r="A28" t="str">
            <v>7.2.23</v>
          </cell>
          <cell r="B28" t="str">
            <v>Construcción Cámara Telefónica T-14A</v>
          </cell>
          <cell r="C28" t="str">
            <v>un</v>
          </cell>
        </row>
        <row r="29">
          <cell r="A29" t="str">
            <v>7.2.24</v>
          </cell>
          <cell r="B29" t="str">
            <v>Construcción Cámara Telefónica T-13A</v>
          </cell>
          <cell r="C29" t="str">
            <v>un</v>
          </cell>
        </row>
        <row r="30">
          <cell r="A30" t="str">
            <v>7.2.25</v>
          </cell>
          <cell r="B30" t="str">
            <v>Construcción Cámara de Paso CPS</v>
          </cell>
          <cell r="C30" t="str">
            <v>un</v>
          </cell>
        </row>
        <row r="31">
          <cell r="A31" t="str">
            <v>7.2.26</v>
          </cell>
          <cell r="B31" t="str">
            <v>Tendido de 4 cables telefónicos de 1200 pares</v>
          </cell>
          <cell r="C31" t="str">
            <v>ml</v>
          </cell>
        </row>
        <row r="32">
          <cell r="A32" t="str">
            <v>7.2.27</v>
          </cell>
          <cell r="B32" t="str">
            <v>Construcción de Cárcamo de protección de 8 ductos de 4"</v>
          </cell>
          <cell r="C32" t="str">
            <v>ml</v>
          </cell>
        </row>
        <row r="33">
          <cell r="A33" t="str">
            <v>7.2.28</v>
          </cell>
          <cell r="B33" t="str">
            <v>Suministro de tapa para cámara T</v>
          </cell>
          <cell r="C33" t="str">
            <v>un</v>
          </cell>
        </row>
        <row r="34">
          <cell r="A34" t="str">
            <v>7.2.29</v>
          </cell>
          <cell r="B34" t="str">
            <v>Demolicion Cámara de Inspección CPS   ( Incluye retiro y disposicion de escrombros)</v>
          </cell>
          <cell r="C34" t="str">
            <v>un</v>
          </cell>
        </row>
        <row r="35">
          <cell r="A35" t="str">
            <v>7.2.30</v>
          </cell>
          <cell r="B35" t="str">
            <v xml:space="preserve">Empalme de cable telefónico </v>
          </cell>
          <cell r="C35" t="str">
            <v>un</v>
          </cell>
        </row>
        <row r="36">
          <cell r="A36" t="str">
            <v>7.2.31</v>
          </cell>
          <cell r="B36" t="str">
            <v>Construcción de Cárcamo de protección de 12 ductos de 4"</v>
          </cell>
          <cell r="C36" t="str">
            <v>un</v>
          </cell>
        </row>
        <row r="37">
          <cell r="A37" t="str">
            <v>7.2.32</v>
          </cell>
          <cell r="B37" t="str">
            <v>Construcción de Cárcamo de protección de 16 ductos de 4"</v>
          </cell>
          <cell r="C37" t="str">
            <v>un</v>
          </cell>
        </row>
        <row r="38">
          <cell r="A38" t="str">
            <v>7.2.33</v>
          </cell>
          <cell r="B38" t="str">
            <v>Construcción de Cárcamo de protección de 24 ductos de 4"</v>
          </cell>
          <cell r="C38" t="str">
            <v>un</v>
          </cell>
        </row>
        <row r="39">
          <cell r="A39" t="str">
            <v>7.2.34</v>
          </cell>
          <cell r="B39" t="str">
            <v>Suministro e instalación de pedestal para teléfono público</v>
          </cell>
          <cell r="C39" t="str">
            <v>un</v>
          </cell>
        </row>
        <row r="40">
          <cell r="A40" t="str">
            <v>7.2.35</v>
          </cell>
          <cell r="B40" t="str">
            <v>Suministro e instalación de ducto 2" DB (Incluye relleno con arena de peña )</v>
          </cell>
          <cell r="C40" t="str">
            <v>ml</v>
          </cell>
        </row>
        <row r="41">
          <cell r="A41" t="str">
            <v>7.2.36</v>
          </cell>
          <cell r="B41" t="str">
            <v>Drenague de Camara</v>
          </cell>
          <cell r="C41" t="str">
            <v>ml</v>
          </cell>
        </row>
        <row r="42">
          <cell r="A42" t="str">
            <v>7.2.37</v>
          </cell>
          <cell r="B42" t="str">
            <v>Sondeo ducto libre ( incluye sondeo, paso de mandril y guia)</v>
          </cell>
          <cell r="C42" t="str">
            <v>ml</v>
          </cell>
        </row>
        <row r="43">
          <cell r="A43" t="str">
            <v>7.2.36</v>
          </cell>
          <cell r="B43" t="str">
            <v>Drenague de Camara</v>
          </cell>
          <cell r="C43" t="str">
            <v>ml</v>
          </cell>
        </row>
        <row r="44">
          <cell r="A44" t="str">
            <v>7.2.37</v>
          </cell>
          <cell r="B44" t="str">
            <v>Sondeo ducto libre (incluye sondeo, paso de mandril y guia)</v>
          </cell>
          <cell r="C44" t="str">
            <v>ml</v>
          </cell>
        </row>
        <row r="45">
          <cell r="A45" t="str">
            <v>7.2.38</v>
          </cell>
          <cell r="B45" t="str">
            <v>Demolición camara T-13A  ( Incluye retiro y disposicion de escrombros)</v>
          </cell>
          <cell r="C45" t="str">
            <v>un</v>
          </cell>
        </row>
        <row r="46">
          <cell r="A46" t="str">
            <v>7.2.39</v>
          </cell>
          <cell r="B46" t="str">
            <v>Demolición camara T-16   ( Incluye retiro y disposicion de escrombros)</v>
          </cell>
          <cell r="C46" t="str">
            <v>un</v>
          </cell>
        </row>
        <row r="47">
          <cell r="A47" t="str">
            <v>7.2.40</v>
          </cell>
          <cell r="B47" t="str">
            <v xml:space="preserve">Canalización 3 ductos 4" TDP (Incluye relleno con arena de peña y base B-600) </v>
          </cell>
          <cell r="C47" t="str">
            <v>ml</v>
          </cell>
        </row>
        <row r="48">
          <cell r="A48" t="str">
            <v>7.2.41</v>
          </cell>
          <cell r="B48" t="str">
            <v xml:space="preserve">Canalización 6 ductos 4" TDP (Incluye relleno con arena de peña y base B-600) </v>
          </cell>
          <cell r="C48" t="str">
            <v>ml</v>
          </cell>
        </row>
        <row r="49">
          <cell r="A49" t="str">
            <v>7.2.42</v>
          </cell>
          <cell r="B49" t="str">
            <v xml:space="preserve">Canalización 12 ductos 4" TDP (Incluye relleno con arena de peña y base B-600) </v>
          </cell>
          <cell r="C49" t="str">
            <v>ml</v>
          </cell>
        </row>
        <row r="50">
          <cell r="A50" t="str">
            <v>7.2.43</v>
          </cell>
          <cell r="B50" t="str">
            <v>Construcción de Cárcamo de protección de 2 ductos de 4"</v>
          </cell>
          <cell r="C50" t="str">
            <v>ml</v>
          </cell>
        </row>
        <row r="51">
          <cell r="A51" t="str">
            <v>7.2.44</v>
          </cell>
          <cell r="B51" t="str">
            <v>Retiro armario telefónico</v>
          </cell>
          <cell r="C51" t="str">
            <v>un</v>
          </cell>
        </row>
        <row r="52">
          <cell r="A52" t="str">
            <v>7.2.45</v>
          </cell>
          <cell r="B52" t="str">
            <v>Construcción Cámara Telefónica T-18( incluye marco y tapa)</v>
          </cell>
          <cell r="C52" t="str">
            <v>un</v>
          </cell>
        </row>
        <row r="53">
          <cell r="A53" t="str">
            <v>7.2.46</v>
          </cell>
          <cell r="B53" t="str">
            <v xml:space="preserve">Canalización 1 ductos 2" TDP (Incluye relleno con arena de peña y base B-600) </v>
          </cell>
          <cell r="C53" t="str">
            <v>ml</v>
          </cell>
        </row>
        <row r="54">
          <cell r="A54" t="str">
            <v>7.2.47</v>
          </cell>
          <cell r="B54" t="str">
            <v xml:space="preserve">Canalización 7 ductos 4" TDP (Incluye relleno con arena de peña y base B-600) </v>
          </cell>
          <cell r="C54" t="str">
            <v>ml</v>
          </cell>
        </row>
        <row r="55">
          <cell r="A55" t="str">
            <v>7.2.48</v>
          </cell>
          <cell r="B55" t="str">
            <v xml:space="preserve">Retiro poste concreto ETB 8*510        </v>
          </cell>
          <cell r="C55" t="str">
            <v>un</v>
          </cell>
        </row>
        <row r="56">
          <cell r="A56" t="str">
            <v>7.2.49</v>
          </cell>
          <cell r="B56" t="str">
            <v xml:space="preserve">Retiro red aerea      </v>
          </cell>
          <cell r="C56" t="str">
            <v>ml</v>
          </cell>
        </row>
        <row r="57">
          <cell r="A57" t="str">
            <v>7.2.50</v>
          </cell>
          <cell r="B57" t="str">
            <v>Demolición canalización calzada</v>
          </cell>
          <cell r="C57" t="str">
            <v>ml</v>
          </cell>
        </row>
        <row r="58">
          <cell r="A58" t="str">
            <v>7.2.51</v>
          </cell>
          <cell r="B58" t="str">
            <v xml:space="preserve">Traslado de 2 cables subterraneos telefonicos de 10 pares ( Traslado entre 0 y 10 m) </v>
          </cell>
          <cell r="C58" t="str">
            <v>ml</v>
          </cell>
        </row>
        <row r="59">
          <cell r="A59" t="str">
            <v>7.2.52</v>
          </cell>
          <cell r="B59" t="str">
            <v xml:space="preserve">Traslado de 1 cable subterraneo telefonicos de 200 pares ( Traslado entre 0 y 10 m) </v>
          </cell>
          <cell r="C59" t="str">
            <v>ml</v>
          </cell>
        </row>
        <row r="60">
          <cell r="A60" t="str">
            <v>7.2.53</v>
          </cell>
          <cell r="B60" t="str">
            <v xml:space="preserve">Traslado de 1 cable subterraneo telefonicos de 300 pares ( Traslado entre 0 y 10 m) </v>
          </cell>
          <cell r="C60" t="str">
            <v>ml</v>
          </cell>
        </row>
        <row r="61">
          <cell r="A61" t="str">
            <v>7.2.54</v>
          </cell>
          <cell r="B61" t="str">
            <v xml:space="preserve">Traslado de 1 cable subterraneo telefonicos de 1200 pares ( Traslado entre 0 y 10 m) </v>
          </cell>
          <cell r="C61" t="str">
            <v>ml</v>
          </cell>
        </row>
        <row r="62">
          <cell r="A62" t="str">
            <v>7.2.55</v>
          </cell>
          <cell r="B62" t="str">
            <v>Construcción Cámara Telefónica T-16A,  ( Incluye retiro y disposicion de escrombros) Incluye marco y tapa</v>
          </cell>
          <cell r="C62" t="str">
            <v>und</v>
          </cell>
        </row>
        <row r="63">
          <cell r="A63" t="str">
            <v>7.2.56</v>
          </cell>
          <cell r="B63" t="str">
            <v>Demolición camara Telefónica T-18  ( Incluye retiro y disposicion de escrombros)</v>
          </cell>
          <cell r="C63" t="str">
            <v>und</v>
          </cell>
        </row>
        <row r="64">
          <cell r="A64" t="str">
            <v>7.2.57</v>
          </cell>
          <cell r="B64" t="str">
            <v>Demolición camara Telefónica T-14A  ( Incluye retiro y disposicion de escrombros)</v>
          </cell>
          <cell r="C64" t="str">
            <v>und</v>
          </cell>
        </row>
        <row r="65">
          <cell r="A65" t="str">
            <v>7.2.58</v>
          </cell>
          <cell r="B65" t="str">
            <v>Demolición camara Telefónica T-18A  ( Incluye retiro y disposicion de escrombros)</v>
          </cell>
          <cell r="C65" t="str">
            <v>und</v>
          </cell>
        </row>
        <row r="66">
          <cell r="A66" t="str">
            <v>7.2.59</v>
          </cell>
          <cell r="B66" t="str">
            <v>Demolición camara Telefónica T-16  ( Incluye retiro y disposicion de escrombros)</v>
          </cell>
          <cell r="C66" t="str">
            <v>und</v>
          </cell>
        </row>
        <row r="67">
          <cell r="A67" t="str">
            <v>7.2.60</v>
          </cell>
          <cell r="B67" t="str">
            <v xml:space="preserve">Canalización 9 ductos 4" TDP (Incluye relleno con arena de peña y base B-600) </v>
          </cell>
          <cell r="C67" t="str">
            <v>ml</v>
          </cell>
        </row>
        <row r="68">
          <cell r="A68" t="str">
            <v>7.2.61</v>
          </cell>
          <cell r="B68" t="str">
            <v xml:space="preserve">Canalización 24 ductos 4" TDP (Incluye relleno con arena de peña y base B-600) </v>
          </cell>
          <cell r="C68" t="str">
            <v>ml</v>
          </cell>
        </row>
        <row r="69">
          <cell r="A69" t="str">
            <v>7.2.62</v>
          </cell>
          <cell r="B69" t="str">
            <v xml:space="preserve">Canalización 11 ductos 4" TDP (Incluye relleno con arena de peña y base B-600) </v>
          </cell>
          <cell r="C69" t="str">
            <v>ml</v>
          </cell>
        </row>
        <row r="70">
          <cell r="A70" t="str">
            <v>7.2.63</v>
          </cell>
          <cell r="B70" t="str">
            <v xml:space="preserve">Canalización 2 ductos 2" TDP (Incluye relleno con arena de peña y base B-600) </v>
          </cell>
          <cell r="C70" t="str">
            <v>ml</v>
          </cell>
        </row>
        <row r="71">
          <cell r="A71" t="str">
            <v>7.2.64</v>
          </cell>
          <cell r="B71" t="str">
            <v xml:space="preserve">Canalización 16 ductos 4" TDP (Incluye relleno con arena de peña y base B-600) </v>
          </cell>
          <cell r="C71" t="str">
            <v>ml</v>
          </cell>
        </row>
        <row r="72">
          <cell r="A72" t="str">
            <v>7.2.65</v>
          </cell>
          <cell r="B72" t="str">
            <v xml:space="preserve">Canalización 20 ductos 4" TDP (Incluye relleno con arena de peña y base B-600) </v>
          </cell>
          <cell r="C72" t="str">
            <v>ml</v>
          </cell>
        </row>
        <row r="73">
          <cell r="A73" t="str">
            <v>7.2.66</v>
          </cell>
          <cell r="B73" t="str">
            <v xml:space="preserve">Canalización 14 ductos 4" TDP (Incluye relleno con arena de peña y base B-600) </v>
          </cell>
          <cell r="C73" t="str">
            <v>ml</v>
          </cell>
        </row>
        <row r="74">
          <cell r="A74" t="str">
            <v>7.2.67</v>
          </cell>
          <cell r="B74" t="str">
            <v>Demolición canalización anden bancos entre 8Ø4 y 22Ø4</v>
          </cell>
          <cell r="C74" t="str">
            <v>ml</v>
          </cell>
        </row>
        <row r="75">
          <cell r="A75" t="str">
            <v>7.2.68</v>
          </cell>
          <cell r="B75" t="str">
            <v>Traslado de 1 cable subterraneo telefónico de 10 pares   (Traslado entre 0 y 10m)</v>
          </cell>
          <cell r="C75" t="str">
            <v>ml</v>
          </cell>
        </row>
        <row r="76">
          <cell r="A76" t="str">
            <v>7.2.69</v>
          </cell>
          <cell r="B76" t="str">
            <v>Traslado de 7 cables subterraneos telefónicos de 200 pares  (Traslado entre 0 y 10m)</v>
          </cell>
          <cell r="C76" t="str">
            <v>ml</v>
          </cell>
        </row>
        <row r="77">
          <cell r="A77" t="str">
            <v>7.2.70</v>
          </cell>
          <cell r="B77" t="str">
            <v>Traslado de 2 cables subterraneos telefónicos de200 pares  (Traslado entre 0 y 10m)</v>
          </cell>
          <cell r="C77" t="str">
            <v>ml</v>
          </cell>
        </row>
        <row r="78">
          <cell r="A78" t="str">
            <v>7.2.71</v>
          </cell>
          <cell r="B78" t="str">
            <v>Traslado de 3 cables subterraneos telefónicos de 200 pares  (Traslado entre 0 y 10m)</v>
          </cell>
          <cell r="C78" t="str">
            <v>ml</v>
          </cell>
        </row>
        <row r="79">
          <cell r="A79" t="str">
            <v>7.2.72</v>
          </cell>
          <cell r="B79" t="str">
            <v>Traslado de 6 cables telefónicos de 300 pares  (Traslado entre 0 y 10m)</v>
          </cell>
          <cell r="C79" t="str">
            <v>ml</v>
          </cell>
        </row>
        <row r="80">
          <cell r="A80" t="str">
            <v>7.2.73</v>
          </cell>
          <cell r="B80" t="str">
            <v xml:space="preserve">Traslado de 2 cables subterraneos telefónicos de300 pares  (Traslado entre 0 y 10m) </v>
          </cell>
          <cell r="C80" t="str">
            <v>ml</v>
          </cell>
        </row>
        <row r="81">
          <cell r="A81" t="str">
            <v>7.2.74</v>
          </cell>
          <cell r="B81" t="str">
            <v xml:space="preserve">Traslado de 4 cables telefónicos de 300 pares   (Traslado entre 0 y 10m) </v>
          </cell>
          <cell r="C81" t="str">
            <v>ml</v>
          </cell>
        </row>
        <row r="82">
          <cell r="A82" t="str">
            <v>7.2.75</v>
          </cell>
          <cell r="B82" t="str">
            <v>Traslado de 3 cables subterraneos telefónicos de 300 pares   (Traslado entre 0 y 10m)</v>
          </cell>
          <cell r="C82" t="str">
            <v>ml</v>
          </cell>
        </row>
        <row r="83">
          <cell r="A83" t="str">
            <v>7.2.76</v>
          </cell>
          <cell r="B83" t="str">
            <v>Traslado de 2 cables subterraneos telefónicos de1200 pares   (Traslado entre 0 y 10m)</v>
          </cell>
          <cell r="C83" t="str">
            <v>ml</v>
          </cell>
        </row>
        <row r="84">
          <cell r="A84" t="str">
            <v>7.2.77</v>
          </cell>
          <cell r="B84" t="str">
            <v>Traslado de 1 cable subterraneos telefónicos de 400 pares   (Traslado entre 0 y 10m)</v>
          </cell>
          <cell r="C84" t="str">
            <v>ml</v>
          </cell>
        </row>
        <row r="85">
          <cell r="A85" t="str">
            <v>7.2.78</v>
          </cell>
          <cell r="B85" t="str">
            <v>Traslado de 2 cables subterraneos telefónicos de400 pares   (Traslado entre 0 y 10m)</v>
          </cell>
          <cell r="C85" t="str">
            <v>ml</v>
          </cell>
        </row>
        <row r="86">
          <cell r="A86" t="str">
            <v>7.2.79</v>
          </cell>
          <cell r="B86" t="str">
            <v>Traslado de 1 cable subterraneo telefónico de 900 pares   (Traslado entre 0 y 10m)</v>
          </cell>
          <cell r="C86" t="str">
            <v>ml</v>
          </cell>
        </row>
        <row r="87">
          <cell r="A87" t="str">
            <v>7.2.80</v>
          </cell>
          <cell r="B87" t="str">
            <v>Traslado de 2 cables subterraneos telefónicos de900 pares   (Traslado entre 0 y 10m)</v>
          </cell>
          <cell r="C87" t="str">
            <v>ml</v>
          </cell>
        </row>
        <row r="88">
          <cell r="A88" t="str">
            <v>7.2.81</v>
          </cell>
          <cell r="B88" t="str">
            <v>Traslado de 2 cables subterraneos telefónicos de20 pares   (Traslado entre 0 y 10m)</v>
          </cell>
          <cell r="C88" t="str">
            <v>ml</v>
          </cell>
        </row>
        <row r="89">
          <cell r="A89" t="str">
            <v>7.2.82</v>
          </cell>
          <cell r="B89" t="str">
            <v>Traslado de 1 cable subterraneo telefónico de 20 pares   (Traslado entre 0 y 10m)</v>
          </cell>
          <cell r="C89" t="str">
            <v>ml</v>
          </cell>
        </row>
        <row r="90">
          <cell r="A90" t="str">
            <v>7.2.83</v>
          </cell>
          <cell r="B90" t="str">
            <v>Traslado de 3 cables subterraneos telefónicos de 20 pares   (Traslado entre 0 y 10m)</v>
          </cell>
          <cell r="C90" t="str">
            <v>ml</v>
          </cell>
        </row>
        <row r="91">
          <cell r="A91" t="str">
            <v>7.2.84</v>
          </cell>
          <cell r="B91" t="str">
            <v>Traslado de 3 cables subterraneos telefónicos de 50 pares   (Traslado entre 0 y 10m)</v>
          </cell>
          <cell r="C91" t="str">
            <v>ml</v>
          </cell>
        </row>
        <row r="92">
          <cell r="A92" t="str">
            <v>7.2.85</v>
          </cell>
          <cell r="B92" t="str">
            <v>Traslado de 1 cable subterraneo telefónico de 50 pares   (Traslado entre 0 y 10m)</v>
          </cell>
          <cell r="C92" t="str">
            <v>ml</v>
          </cell>
        </row>
        <row r="93">
          <cell r="A93" t="str">
            <v>7.2.86</v>
          </cell>
          <cell r="B93" t="str">
            <v>Traslado de 2 cable subterraneos  telefónicos de 50 pares   (Traslado entre 0 y 10m)</v>
          </cell>
          <cell r="C93" t="str">
            <v>ml</v>
          </cell>
        </row>
        <row r="94">
          <cell r="A94" t="str">
            <v>7.2.87</v>
          </cell>
          <cell r="B94" t="str">
            <v>Traslado de 1 cable subterraneo telefónico de 2400 pares   (Traslado entre 0 y 10m)</v>
          </cell>
          <cell r="C94" t="str">
            <v>ml</v>
          </cell>
        </row>
        <row r="95">
          <cell r="A95" t="str">
            <v>7.2.88</v>
          </cell>
          <cell r="B95" t="str">
            <v>Traslado de 2 cables subterraneos telefónicos de600 pares   (Traslado entre 0 y 10m)</v>
          </cell>
          <cell r="C95" t="str">
            <v>ml</v>
          </cell>
        </row>
        <row r="96">
          <cell r="A96" t="str">
            <v>7.2.89</v>
          </cell>
          <cell r="B96" t="str">
            <v>Traslado de 3 cables subterraneos telefónicos de 600 pares   (Traslado entre 0 y 10m)</v>
          </cell>
          <cell r="C96" t="str">
            <v>ml</v>
          </cell>
        </row>
        <row r="97">
          <cell r="A97" t="str">
            <v>7.2.90</v>
          </cell>
          <cell r="B97" t="str">
            <v>Traslado de 4 cables subterraneos telefónicos de 600 pares   (Traslado entre 0 y 10m)</v>
          </cell>
          <cell r="C97" t="str">
            <v>ml</v>
          </cell>
        </row>
        <row r="98">
          <cell r="A98" t="str">
            <v>7.2.91</v>
          </cell>
          <cell r="B98" t="str">
            <v>Traslado de 1 cable subterraneos telefónicos de 600 pares   (Traslado entre 0 y 10m)</v>
          </cell>
          <cell r="C98" t="str">
            <v>ml</v>
          </cell>
        </row>
        <row r="99">
          <cell r="A99" t="str">
            <v>7.2.92</v>
          </cell>
          <cell r="B99" t="str">
            <v>Traslado de 1 cable subterraneo telefónico de 100 pares   (Traslado entre 0 y 10m)</v>
          </cell>
          <cell r="C99" t="str">
            <v>ml</v>
          </cell>
        </row>
        <row r="100">
          <cell r="A100" t="str">
            <v>7.2.93</v>
          </cell>
          <cell r="B100" t="str">
            <v>Traslado de 2 cables subterraneos telefónicos de100 pares   (Traslado entre 0 y 10m)</v>
          </cell>
          <cell r="C100" t="str">
            <v>ml</v>
          </cell>
        </row>
        <row r="101">
          <cell r="A101" t="str">
            <v>7.2.94</v>
          </cell>
          <cell r="B101" t="str">
            <v>Traslado de 3 cables subterraneos telefónicos de 100 pares   (Traslado entre 0 y 10m)</v>
          </cell>
          <cell r="C101" t="str">
            <v>ml</v>
          </cell>
        </row>
        <row r="102">
          <cell r="A102" t="str">
            <v>7.2.95</v>
          </cell>
          <cell r="B102" t="str">
            <v>Traslado de 7 cables subterraneos telefónicos de 100 pares   (Traslado entre 0 y 10m)</v>
          </cell>
          <cell r="C102" t="str">
            <v>ml</v>
          </cell>
        </row>
        <row r="103">
          <cell r="A103" t="str">
            <v>7.2.96</v>
          </cell>
          <cell r="B103" t="str">
            <v>Traslado de 10 cables subterraneos telefónicos ≤ 1200 pares   (Traslado entre 0 y 10m)</v>
          </cell>
          <cell r="C103" t="str">
            <v>ml</v>
          </cell>
        </row>
        <row r="104">
          <cell r="A104" t="str">
            <v>7.2.97</v>
          </cell>
          <cell r="B104" t="str">
            <v>Traslado de 11 cables subterraneos telefónicos ≤ 1200 pares   (Traslado entre 0 y 10m)</v>
          </cell>
          <cell r="C104" t="str">
            <v>ml</v>
          </cell>
        </row>
        <row r="105">
          <cell r="A105" t="str">
            <v>7.2.98</v>
          </cell>
          <cell r="B105" t="str">
            <v>Traslado de 12 cables subterraneos telefónicos ≤ 1200 pares   (Traslado entre 0 y 10m)</v>
          </cell>
          <cell r="C105" t="str">
            <v>ml</v>
          </cell>
        </row>
        <row r="106">
          <cell r="A106" t="str">
            <v>7.2.99</v>
          </cell>
          <cell r="B106" t="str">
            <v>Traslado de 9 cables subterraneos telefónicos ≤ 1200 pares   (Traslado entre 0 y 10m)</v>
          </cell>
          <cell r="C106" t="str">
            <v>ml</v>
          </cell>
        </row>
        <row r="107">
          <cell r="A107" t="str">
            <v>7.2.100</v>
          </cell>
          <cell r="B107" t="str">
            <v>Traslado de 14 cables subterraneos telefónicos ≤ 1200 pares   (Traslado entre 0 y 10m)</v>
          </cell>
          <cell r="C107" t="str">
            <v>ml</v>
          </cell>
        </row>
        <row r="108">
          <cell r="A108" t="str">
            <v>7.2.101</v>
          </cell>
          <cell r="B108" t="str">
            <v>Traslado de 21 cables subterraneos telefónicos ≤ 1200 pares   (Traslado entre 0 y 10m)</v>
          </cell>
          <cell r="C108" t="str">
            <v>ml</v>
          </cell>
        </row>
        <row r="109">
          <cell r="A109" t="str">
            <v>7.2.102</v>
          </cell>
          <cell r="B109" t="str">
            <v>Traslado de 26 cables subterraneos telefónicos ≤ 1200 pares   (Traslado entre 0 y 10m)</v>
          </cell>
          <cell r="C109" t="str">
            <v>ml</v>
          </cell>
        </row>
        <row r="110">
          <cell r="A110" t="str">
            <v>7.2.103</v>
          </cell>
          <cell r="B110" t="str">
            <v>Traslado de 2 cables subterraneos telefónicos≤ 1200 pares   (Traslado entre 0 y 10m)</v>
          </cell>
          <cell r="C110" t="str">
            <v>ml</v>
          </cell>
        </row>
        <row r="111">
          <cell r="A111" t="str">
            <v>7.2.104</v>
          </cell>
          <cell r="B111" t="str">
            <v>Traslado de 36 cables subterraneos telefónicos ≤ 1200 pares   (Traslado entre 0 y 10m)</v>
          </cell>
          <cell r="C111" t="str">
            <v>ml</v>
          </cell>
        </row>
        <row r="112">
          <cell r="A112" t="str">
            <v>7.2.105</v>
          </cell>
          <cell r="B112" t="str">
            <v>Traslado de 27 cables subterraneos telefónicos ≤ 200 pares   (Traslado entre 0 y 10m)</v>
          </cell>
          <cell r="C112" t="str">
            <v>ml</v>
          </cell>
        </row>
        <row r="113">
          <cell r="A113" t="str">
            <v>7.2.106</v>
          </cell>
          <cell r="B113" t="str">
            <v>Traslado de 7 cables subterraneos telefónicos ≤ 1800 pares   (Traslado entre 0 y 10m)</v>
          </cell>
          <cell r="C113" t="str">
            <v>ml</v>
          </cell>
        </row>
        <row r="114">
          <cell r="A114" t="str">
            <v>7.2.107</v>
          </cell>
          <cell r="B114" t="str">
            <v>Traslado de 1 cable subterraneo telefónico ≤ 30 pares   (Traslado entre 0 y 10m)</v>
          </cell>
          <cell r="C114" t="str">
            <v>ml</v>
          </cell>
        </row>
        <row r="115">
          <cell r="A115" t="str">
            <v>7.2.108</v>
          </cell>
          <cell r="B115" t="str">
            <v>Traslado de 1 cable subterraneo telefónico ≤ 10 pares   (Traslado entre 0 y 10m)</v>
          </cell>
          <cell r="C115" t="str">
            <v>ml</v>
          </cell>
        </row>
        <row r="116">
          <cell r="A116" t="str">
            <v>7.2.109</v>
          </cell>
          <cell r="B116" t="str">
            <v>Traslado de 13 cables subterraneos telefónicos ≤ 200 pares   (Traslado entre 0 y 10m)</v>
          </cell>
          <cell r="C116" t="str">
            <v>ml</v>
          </cell>
        </row>
        <row r="117">
          <cell r="A117" t="str">
            <v>7.2.110</v>
          </cell>
          <cell r="B117" t="str">
            <v>Traslado de 12 cables subterraneos telefónicos ≤ 200 pares   (Traslado entre 0 y 10m)</v>
          </cell>
          <cell r="C117" t="str">
            <v>ml</v>
          </cell>
        </row>
        <row r="118">
          <cell r="A118" t="str">
            <v>7.2.111</v>
          </cell>
          <cell r="B118" t="str">
            <v>Traslado de 5 cables subterraneos telefónicos ≤ 100 pares   (Traslado entre 0 y 10m)</v>
          </cell>
          <cell r="C118" t="str">
            <v>ml</v>
          </cell>
        </row>
        <row r="119">
          <cell r="A119" t="str">
            <v>7.2.112</v>
          </cell>
          <cell r="B119" t="str">
            <v>Traslado de 9 cables subterraneos telefónicos ≤ 600 pares   (Traslado entre 0 y 10m)</v>
          </cell>
          <cell r="C119" t="str">
            <v>ml</v>
          </cell>
        </row>
        <row r="120">
          <cell r="A120" t="str">
            <v>7.2.113</v>
          </cell>
          <cell r="B120" t="str">
            <v>Traslado de 5 cables subterraneos telefónicos ≤ 600 pares   (Traslado entre 0 y 10m)</v>
          </cell>
          <cell r="C120" t="str">
            <v>ml</v>
          </cell>
        </row>
        <row r="121">
          <cell r="A121" t="str">
            <v>7.2.114</v>
          </cell>
          <cell r="B121" t="str">
            <v xml:space="preserve">Traslado de 1 cable subterraneo de fibra optica subterranea  (Traslado entre 0 y 10m) </v>
          </cell>
          <cell r="C121" t="str">
            <v>ml</v>
          </cell>
        </row>
        <row r="122">
          <cell r="A122" t="str">
            <v>7.2.115</v>
          </cell>
          <cell r="B122" t="str">
            <v>Traslado de 5 cable de fibra optica subterranea  (Traslado entre 0 y 10m)</v>
          </cell>
          <cell r="C122" t="str">
            <v>ml</v>
          </cell>
        </row>
        <row r="123">
          <cell r="A123" t="str">
            <v>7.2.116</v>
          </cell>
          <cell r="B123" t="str">
            <v>Traslado de 6 cable de fibra optica subterranea  (Traslado entre 0 y 10m)</v>
          </cell>
          <cell r="C123" t="str">
            <v>ml</v>
          </cell>
        </row>
        <row r="124">
          <cell r="A124" t="str">
            <v>7.2.117</v>
          </cell>
          <cell r="B124" t="str">
            <v>Construcción de Cárcamo de protección de 26 ductos de 4"</v>
          </cell>
          <cell r="C124" t="str">
            <v>ml</v>
          </cell>
        </row>
        <row r="125">
          <cell r="A125" t="str">
            <v>7.2.118</v>
          </cell>
          <cell r="B125" t="str">
            <v>Construcción de Cárcamo de protección de 32 ductos de 4"</v>
          </cell>
          <cell r="C125" t="str">
            <v>ml</v>
          </cell>
        </row>
        <row r="126">
          <cell r="A126" t="str">
            <v>7.2.119</v>
          </cell>
          <cell r="B126" t="str">
            <v>Construcción de Cárcamo de protección de 28 ductos de 4"</v>
          </cell>
          <cell r="C126" t="str">
            <v>ml</v>
          </cell>
        </row>
        <row r="127">
          <cell r="A127" t="str">
            <v>7.2.120</v>
          </cell>
          <cell r="B127" t="str">
            <v>Construcción de Cárcamo de protección de 9 ductos de 4"</v>
          </cell>
          <cell r="C127" t="str">
            <v>ml</v>
          </cell>
        </row>
        <row r="128">
          <cell r="A128" t="str">
            <v>7.2.121</v>
          </cell>
          <cell r="B128" t="str">
            <v>Construcción de Cárcamo de protección de 33 ductos de 4"</v>
          </cell>
          <cell r="C128" t="str">
            <v>ml</v>
          </cell>
        </row>
        <row r="129">
          <cell r="A129" t="str">
            <v>7.2.122</v>
          </cell>
          <cell r="B129" t="str">
            <v>Construcción de Cárcamo de protección de 20 ductos de 4"</v>
          </cell>
          <cell r="C129" t="str">
            <v>ml</v>
          </cell>
        </row>
        <row r="130">
          <cell r="A130" t="str">
            <v>7.2.123</v>
          </cell>
          <cell r="B130" t="str">
            <v>Construcción de Cárcamo de protección de 11 ductos de 4"</v>
          </cell>
          <cell r="C130" t="str">
            <v>ml</v>
          </cell>
        </row>
        <row r="131">
          <cell r="A131" t="str">
            <v>7.2.124</v>
          </cell>
          <cell r="B131" t="str">
            <v>Construcción de Cárcamo de protección de 22 ductos de 4"</v>
          </cell>
          <cell r="C131" t="str">
            <v>ml</v>
          </cell>
        </row>
        <row r="132">
          <cell r="A132" t="str">
            <v>7.2.125</v>
          </cell>
          <cell r="B132" t="str">
            <v>Construcción de Cárcamo de protección de 4 ductos de 4" y 9 tritubos</v>
          </cell>
          <cell r="C132" t="str">
            <v>ml</v>
          </cell>
        </row>
        <row r="133">
          <cell r="A133" t="str">
            <v>7.2.126</v>
          </cell>
          <cell r="B133" t="str">
            <v>Construcción de Cárcamo de protección de 16 ductos de 4" y 9 tritubos</v>
          </cell>
          <cell r="C133" t="str">
            <v>ml</v>
          </cell>
        </row>
        <row r="134">
          <cell r="A134" t="str">
            <v>7.2.127</v>
          </cell>
          <cell r="B134" t="str">
            <v>Construcción de Cárcamo de protección de 9 tritubos</v>
          </cell>
          <cell r="C134" t="str">
            <v>ml</v>
          </cell>
        </row>
        <row r="135">
          <cell r="A135" t="str">
            <v>7.2.128</v>
          </cell>
          <cell r="B135" t="str">
            <v>Construcción de Cárcamo de protección de 3 tritubos</v>
          </cell>
          <cell r="C135" t="str">
            <v>ml</v>
          </cell>
        </row>
        <row r="136">
          <cell r="A136" t="str">
            <v>7.2.129</v>
          </cell>
          <cell r="B136" t="str">
            <v>Construcción de Cárcamo de protección de 6 ductos de 4"</v>
          </cell>
          <cell r="C136" t="str">
            <v>ml</v>
          </cell>
        </row>
        <row r="137">
          <cell r="A137" t="str">
            <v>7.2.130</v>
          </cell>
          <cell r="B137" t="str">
            <v>Construcción de Cárcamo de protección de 9 ductos de 4"</v>
          </cell>
          <cell r="C137" t="str">
            <v>ml</v>
          </cell>
        </row>
        <row r="138">
          <cell r="A138" t="str">
            <v>7.2.131</v>
          </cell>
          <cell r="B138" t="str">
            <v>Construcción de Cárcamo de protección de 8 ductos de 4"</v>
          </cell>
          <cell r="C138" t="str">
            <v>ml</v>
          </cell>
        </row>
        <row r="139">
          <cell r="A139" t="str">
            <v>7.2.132</v>
          </cell>
          <cell r="B139" t="str">
            <v>Construcción de Cárcamo de protección de 2 ductos de 4"</v>
          </cell>
          <cell r="C139" t="str">
            <v>ml</v>
          </cell>
        </row>
        <row r="140">
          <cell r="A140" t="str">
            <v>7.2.133</v>
          </cell>
          <cell r="B140" t="str">
            <v>Construcción de Cárcamo de protección de 19 ductos de 4"</v>
          </cell>
          <cell r="C140" t="str">
            <v>ml</v>
          </cell>
        </row>
        <row r="141">
          <cell r="A141" t="str">
            <v>7.2.134</v>
          </cell>
          <cell r="B141" t="str">
            <v>Construcción de Cárcamo de protección de 21 ductos de 4"</v>
          </cell>
          <cell r="C141" t="str">
            <v>ml</v>
          </cell>
        </row>
        <row r="142">
          <cell r="A142" t="str">
            <v>7.2.135</v>
          </cell>
          <cell r="B142" t="str">
            <v>Construcción de Cárcamo de protección de 30 ductos de 4"</v>
          </cell>
          <cell r="C142" t="str">
            <v>ml</v>
          </cell>
        </row>
        <row r="143">
          <cell r="A143" t="str">
            <v>7.2.136</v>
          </cell>
          <cell r="B143" t="str">
            <v>Construcción de Cárcamo de protección de 6 tritubos</v>
          </cell>
          <cell r="C143" t="str">
            <v>ml</v>
          </cell>
        </row>
        <row r="144">
          <cell r="A144" t="str">
            <v>7.2.137</v>
          </cell>
          <cell r="B144" t="str">
            <v>Traslado poste ETB con mara de seguridad (Traslado entre 0 y 10m)</v>
          </cell>
          <cell r="C144" t="str">
            <v>ml</v>
          </cell>
        </row>
        <row r="145">
          <cell r="A145" t="str">
            <v>7.2.138</v>
          </cell>
          <cell r="B145" t="str">
            <v>Suministro e instalacion de telefono publico</v>
          </cell>
          <cell r="C145" t="str">
            <v>ml</v>
          </cell>
        </row>
        <row r="146">
          <cell r="A146" t="str">
            <v>7.2.139</v>
          </cell>
          <cell r="B146" t="str">
            <v>Retiro telefono publico con reintegro a ETB</v>
          </cell>
          <cell r="C146" t="str">
            <v>ml</v>
          </cell>
        </row>
        <row r="147">
          <cell r="A147" t="str">
            <v>7.2.140</v>
          </cell>
          <cell r="B147" t="str">
            <v xml:space="preserve">traslado telefono publico  (Traslado entre 0 y 10m) </v>
          </cell>
          <cell r="C147" t="str">
            <v>ml</v>
          </cell>
        </row>
        <row r="148">
          <cell r="A148" t="str">
            <v>7.2.141</v>
          </cell>
          <cell r="B148" t="str">
            <v>Tendido de 1 cables telefónicos de 100 pares</v>
          </cell>
          <cell r="C148" t="str">
            <v>ml</v>
          </cell>
        </row>
        <row r="149">
          <cell r="A149" t="str">
            <v>7.2.142</v>
          </cell>
          <cell r="B149" t="str">
            <v>Tendido de 1 cables telefónicos de 300 pares</v>
          </cell>
          <cell r="C149" t="str">
            <v>ml</v>
          </cell>
        </row>
        <row r="150">
          <cell r="A150" t="str">
            <v>7.2.143</v>
          </cell>
          <cell r="B150" t="str">
            <v>Tendido de 2 cables telefónicos de 600 pares</v>
          </cell>
          <cell r="C150" t="str">
            <v>ml</v>
          </cell>
        </row>
        <row r="151">
          <cell r="A151" t="str">
            <v>7.2.144</v>
          </cell>
          <cell r="B151" t="str">
            <v>Tendido de 7 cables telefónicos de 100 pares</v>
          </cell>
          <cell r="C151" t="str">
            <v>ml</v>
          </cell>
        </row>
        <row r="152">
          <cell r="A152" t="str">
            <v>7.2.145</v>
          </cell>
          <cell r="B152" t="str">
            <v>Tendido de 2 cables telefónicos de 200 pares</v>
          </cell>
          <cell r="C152" t="str">
            <v>ml</v>
          </cell>
        </row>
        <row r="153">
          <cell r="A153" t="str">
            <v>7.2.146</v>
          </cell>
          <cell r="B153" t="str">
            <v>Tendido de 1 cables telefónicos de 900 pares</v>
          </cell>
          <cell r="C153" t="str">
            <v>ml</v>
          </cell>
        </row>
        <row r="154">
          <cell r="A154" t="str">
            <v>7.2.147</v>
          </cell>
          <cell r="B154" t="str">
            <v>Tendido de 1 cables telefónicos de 1200 pares</v>
          </cell>
          <cell r="C154" t="str">
            <v>ml</v>
          </cell>
        </row>
        <row r="155">
          <cell r="A155" t="str">
            <v>7.2.148</v>
          </cell>
          <cell r="B155" t="str">
            <v>Tendido de 1 cables telefónicos de 600 pares</v>
          </cell>
          <cell r="C155" t="str">
            <v>ml</v>
          </cell>
        </row>
        <row r="156">
          <cell r="A156" t="str">
            <v>7.2.149</v>
          </cell>
          <cell r="B156" t="str">
            <v>Caja mural</v>
          </cell>
          <cell r="C156" t="str">
            <v>ml</v>
          </cell>
        </row>
        <row r="157">
          <cell r="A157" t="str">
            <v>7.2.150</v>
          </cell>
          <cell r="B157" t="str">
            <v>tubo galvanizado 1 ducto de 2" de 3m</v>
          </cell>
          <cell r="C157" t="str">
            <v>ml</v>
          </cell>
        </row>
        <row r="158">
          <cell r="A158" t="str">
            <v>7.2.151</v>
          </cell>
          <cell r="B158" t="str">
            <v>Curva 1 ducto de 2" e PVC</v>
          </cell>
          <cell r="C158" t="str">
            <v>ml</v>
          </cell>
        </row>
        <row r="159">
          <cell r="A159" t="str">
            <v>7.2.152</v>
          </cell>
          <cell r="B159" t="str">
            <v>Demolición camara Telefónica T-16  ( Incluye retiro y disposicion de escrombros)</v>
          </cell>
          <cell r="C159" t="str">
            <v>und</v>
          </cell>
        </row>
        <row r="160">
          <cell r="A160" t="str">
            <v>7.3</v>
          </cell>
          <cell r="B160" t="str">
            <v>Redes  de teléfonos COLOMBIA TELECOMUNICACIONES</v>
          </cell>
        </row>
        <row r="161">
          <cell r="A161" t="str">
            <v>7.3.1</v>
          </cell>
          <cell r="B161" t="str">
            <v>Construcción de Cárcamo de protección de 4 ductos de 4"</v>
          </cell>
          <cell r="C161" t="str">
            <v>ml</v>
          </cell>
        </row>
        <row r="162">
          <cell r="A162" t="str">
            <v>7.3.2</v>
          </cell>
          <cell r="B162" t="str">
            <v>Renivelación y refuerzo  de Cámaras Telefónicas</v>
          </cell>
          <cell r="C162" t="str">
            <v>un</v>
          </cell>
        </row>
        <row r="163">
          <cell r="A163" t="str">
            <v>7.3.3</v>
          </cell>
          <cell r="B163" t="str">
            <v xml:space="preserve">Reubicación  poste COLOMBIA TELECOMUNICACIONES 8*510        </v>
          </cell>
          <cell r="C163" t="str">
            <v>un</v>
          </cell>
        </row>
        <row r="164">
          <cell r="A164" t="str">
            <v>7.3.4</v>
          </cell>
          <cell r="B164" t="str">
            <v>Suministro de tubo galvanizado IMC de  2 pul ( incluye desconexión y conexión de cables existentes)</v>
          </cell>
          <cell r="C164" t="str">
            <v>ml</v>
          </cell>
        </row>
        <row r="165">
          <cell r="A165" t="str">
            <v>7.3.5</v>
          </cell>
          <cell r="B165" t="str">
            <v>Demolición Cámara Telefónica</v>
          </cell>
          <cell r="C165" t="str">
            <v>un</v>
          </cell>
        </row>
        <row r="166">
          <cell r="A166" t="str">
            <v>7.3.6</v>
          </cell>
          <cell r="B166" t="str">
            <v xml:space="preserve">Construcción Cámara Telefónica  XD (AC) </v>
          </cell>
          <cell r="C166" t="str">
            <v>un</v>
          </cell>
        </row>
        <row r="167">
          <cell r="A167" t="str">
            <v>7.3.7</v>
          </cell>
          <cell r="B167" t="str">
            <v>Construcción de Cárcamo de protección de 2 ductos de 4"</v>
          </cell>
          <cell r="C167" t="str">
            <v>ml</v>
          </cell>
        </row>
        <row r="168">
          <cell r="A168" t="str">
            <v>7.3.8</v>
          </cell>
          <cell r="B168" t="str">
            <v xml:space="preserve">Suministro e instalación de tapa para cámara  XD (AC) </v>
          </cell>
          <cell r="C168" t="str">
            <v>un</v>
          </cell>
        </row>
        <row r="169">
          <cell r="A169" t="str">
            <v>7.3.10</v>
          </cell>
          <cell r="B169" t="str">
            <v>Sondeo ducto libre ( incluye sondeo, paso de mandril y guía)</v>
          </cell>
          <cell r="C169" t="str">
            <v>ml</v>
          </cell>
        </row>
        <row r="170">
          <cell r="A170" t="str">
            <v>7.3.11</v>
          </cell>
          <cell r="B170" t="str">
            <v>Construcción de cámara telefónica (incluye marco y tapa)  F1</v>
          </cell>
          <cell r="C170" t="str">
            <v>un</v>
          </cell>
        </row>
        <row r="171">
          <cell r="A171" t="str">
            <v>7.3.12</v>
          </cell>
          <cell r="B171" t="str">
            <v>Construcción de cámara telefónica (incluye marco y tapa)  2F1</v>
          </cell>
          <cell r="C171" t="str">
            <v>un</v>
          </cell>
        </row>
        <row r="172">
          <cell r="A172" t="str">
            <v>7.3.13</v>
          </cell>
          <cell r="B172" t="str">
            <v>Construcción de cámara telefónica (incluye marco y tapa)  F2</v>
          </cell>
          <cell r="C172" t="str">
            <v>un</v>
          </cell>
        </row>
        <row r="173">
          <cell r="A173" t="str">
            <v>7.3.14</v>
          </cell>
          <cell r="B173" t="str">
            <v>Construcción de cámara telefónica (incluye marco y tapa)  tipo A</v>
          </cell>
          <cell r="C173" t="str">
            <v>un</v>
          </cell>
        </row>
        <row r="174">
          <cell r="A174" t="str">
            <v>7.3.15</v>
          </cell>
          <cell r="B174" t="str">
            <v>Construcción de cámara telefónica (incluye marco y tapa)  tipo D</v>
          </cell>
          <cell r="C174" t="str">
            <v>un</v>
          </cell>
        </row>
        <row r="175">
          <cell r="A175" t="str">
            <v>7.3.16</v>
          </cell>
          <cell r="B175" t="str">
            <v>Construcción de cámara telefónica (incluye marco y tapa)  tipo JA</v>
          </cell>
          <cell r="C175" t="str">
            <v>un</v>
          </cell>
        </row>
        <row r="176">
          <cell r="A176" t="str">
            <v>7.3.17</v>
          </cell>
          <cell r="B176" t="str">
            <v>Construcción de cámara telefónica (incluye marco y tapa)  tipo LA</v>
          </cell>
          <cell r="C176" t="str">
            <v>un</v>
          </cell>
        </row>
        <row r="177">
          <cell r="A177" t="str">
            <v>7.3.18</v>
          </cell>
          <cell r="B177" t="str">
            <v>Construcción de cámara telefónica (incluye marco y tapa)  tipo LD</v>
          </cell>
          <cell r="C177" t="str">
            <v>un</v>
          </cell>
        </row>
        <row r="178">
          <cell r="A178" t="str">
            <v>7.3.19</v>
          </cell>
          <cell r="B178" t="str">
            <v>Construcción de cámara telefónica (incluye marco y tapa)  tipo JD</v>
          </cell>
          <cell r="C178" t="str">
            <v>un</v>
          </cell>
        </row>
        <row r="179">
          <cell r="A179" t="str">
            <v>7.3.20</v>
          </cell>
          <cell r="B179" t="str">
            <v>Construcción de cámara telefónica (incluye marco y tapa)  tipo XA</v>
          </cell>
          <cell r="C179" t="str">
            <v>un</v>
          </cell>
        </row>
        <row r="180">
          <cell r="A180" t="str">
            <v>7.3.21</v>
          </cell>
          <cell r="B180" t="str">
            <v>Construcción de Cárcamo de protección de 6 ductos de 4"</v>
          </cell>
          <cell r="C180" t="str">
            <v>ml</v>
          </cell>
        </row>
        <row r="181">
          <cell r="A181" t="str">
            <v>7.3.22</v>
          </cell>
          <cell r="B181" t="str">
            <v>Construcción de Cárcamo de protección de 2 ductos de 2"</v>
          </cell>
          <cell r="C181" t="str">
            <v>ml</v>
          </cell>
        </row>
        <row r="182">
          <cell r="A182" t="str">
            <v>7.3.23</v>
          </cell>
          <cell r="B182" t="str">
            <v>Canalización 2 ductos 4" PVC TDP</v>
          </cell>
          <cell r="C182" t="str">
            <v>ml</v>
          </cell>
        </row>
        <row r="183">
          <cell r="A183" t="str">
            <v>7.3.24</v>
          </cell>
          <cell r="B183" t="str">
            <v xml:space="preserve">Canalización 2 ductos 2" PVC </v>
          </cell>
          <cell r="C183" t="str">
            <v>ml</v>
          </cell>
        </row>
        <row r="184">
          <cell r="A184" t="str">
            <v>7.3.25</v>
          </cell>
          <cell r="B184" t="str">
            <v>Canalización 6 ductos 4" PVC TDP + 2 tritubos</v>
          </cell>
          <cell r="C184" t="str">
            <v>ml</v>
          </cell>
        </row>
        <row r="185">
          <cell r="A185" t="str">
            <v>7.3.26</v>
          </cell>
          <cell r="B185" t="str">
            <v xml:space="preserve">Canalización 1 ductos 2" PVC </v>
          </cell>
          <cell r="C185" t="str">
            <v>ml</v>
          </cell>
        </row>
        <row r="186">
          <cell r="A186" t="str">
            <v>7.3.27</v>
          </cell>
          <cell r="B186" t="str">
            <v>Canalización 4 ductos de 4"PVC TDP</v>
          </cell>
          <cell r="C186" t="str">
            <v>ml</v>
          </cell>
        </row>
        <row r="187">
          <cell r="A187" t="str">
            <v>7.3.28</v>
          </cell>
          <cell r="B187" t="str">
            <v>Canalización 1ductos de 4"PVC TDP</v>
          </cell>
          <cell r="C187" t="str">
            <v>ml</v>
          </cell>
        </row>
        <row r="188">
          <cell r="A188" t="str">
            <v>7.3.29</v>
          </cell>
          <cell r="B188" t="str">
            <v>Canalización 6 ductos 4" PVC TDP</v>
          </cell>
          <cell r="C188" t="str">
            <v>ml</v>
          </cell>
        </row>
        <row r="189">
          <cell r="A189" t="str">
            <v>7.3.30</v>
          </cell>
          <cell r="B189" t="str">
            <v xml:space="preserve">Demolición canalización de 2 ductos de 4"  </v>
          </cell>
          <cell r="C189" t="str">
            <v>ml</v>
          </cell>
        </row>
        <row r="190">
          <cell r="A190" t="str">
            <v>7.3.31</v>
          </cell>
          <cell r="B190" t="str">
            <v xml:space="preserve">Demolición canalización de 2 ducto de 2"  </v>
          </cell>
          <cell r="C190" t="str">
            <v>ml</v>
          </cell>
        </row>
        <row r="191">
          <cell r="A191" t="str">
            <v>7.3.32</v>
          </cell>
          <cell r="B191" t="str">
            <v>Canalización 3 ductos 4" PVC TDP + 1 Tritubo</v>
          </cell>
          <cell r="C191" t="str">
            <v>ml</v>
          </cell>
        </row>
        <row r="192">
          <cell r="A192" t="str">
            <v>7.3.33</v>
          </cell>
          <cell r="B192" t="str">
            <v>Retiro red aérea de teléfonos</v>
          </cell>
          <cell r="C192" t="str">
            <v>ml</v>
          </cell>
        </row>
        <row r="193">
          <cell r="A193" t="str">
            <v>7.3.34</v>
          </cell>
          <cell r="B193" t="str">
            <v>Retiro poste para red aérea de teléfonos</v>
          </cell>
          <cell r="C193" t="str">
            <v>Un</v>
          </cell>
        </row>
        <row r="194">
          <cell r="A194" t="str">
            <v>7.3.35</v>
          </cell>
          <cell r="B194" t="str">
            <v>Suministro de tubo galvanizado IMC de  2 pul ( incluye desconexión y conexión de cables existentes)</v>
          </cell>
          <cell r="C194" t="str">
            <v>ml</v>
          </cell>
        </row>
        <row r="195">
          <cell r="A195" t="str">
            <v>7.3.36</v>
          </cell>
          <cell r="B195" t="str">
            <v>Traslado red aerea</v>
          </cell>
          <cell r="C195" t="str">
            <v>ml</v>
          </cell>
        </row>
        <row r="196">
          <cell r="A196" t="str">
            <v>7.3.37</v>
          </cell>
          <cell r="B196" t="str">
            <v>Canalización 3 ductos 4" PVC TDP</v>
          </cell>
          <cell r="C196" t="str">
            <v>ml</v>
          </cell>
        </row>
        <row r="197">
          <cell r="A197" t="str">
            <v>7.3.38</v>
          </cell>
          <cell r="B197" t="str">
            <v>Adicionar 1 tritubo</v>
          </cell>
          <cell r="C197" t="str">
            <v>ml</v>
          </cell>
        </row>
        <row r="198">
          <cell r="A198" t="str">
            <v>7.4</v>
          </cell>
          <cell r="B198" t="str">
            <v>Redes  de teléfonos EPM</v>
          </cell>
        </row>
        <row r="199">
          <cell r="A199" t="str">
            <v>7.4.1</v>
          </cell>
          <cell r="B199" t="str">
            <v>Construcción de Cárcamo de protección de 4 ductos de 4"</v>
          </cell>
          <cell r="C199" t="str">
            <v>ml</v>
          </cell>
        </row>
        <row r="200">
          <cell r="A200" t="str">
            <v>7.4.2</v>
          </cell>
          <cell r="B200" t="str">
            <v>Construcción  Cámara de  inspección T</v>
          </cell>
          <cell r="C200" t="str">
            <v>un</v>
          </cell>
        </row>
        <row r="201">
          <cell r="A201" t="str">
            <v>7.4.3</v>
          </cell>
          <cell r="B201" t="str">
            <v>Construcción  Cámara de  inspección P#1</v>
          </cell>
          <cell r="C201" t="str">
            <v>un</v>
          </cell>
        </row>
        <row r="202">
          <cell r="A202" t="str">
            <v>7.4.4</v>
          </cell>
          <cell r="B202" t="str">
            <v>Construcción  Cámara de  Inspección DM</v>
          </cell>
          <cell r="C202" t="str">
            <v>un</v>
          </cell>
        </row>
        <row r="203">
          <cell r="A203" t="str">
            <v>7.4.5</v>
          </cell>
          <cell r="B203" t="str">
            <v>Canalización 4 ductos 4"  más un tritubo ( incluye atraque en relleno fluido)</v>
          </cell>
          <cell r="C203" t="str">
            <v>ml</v>
          </cell>
        </row>
        <row r="204">
          <cell r="A204" t="str">
            <v>7.4.6</v>
          </cell>
          <cell r="B204" t="str">
            <v>Canalización 8 ductos 4"  más un tritubo  ( incluye atraque en relleno fluido)</v>
          </cell>
          <cell r="C204" t="str">
            <v>ml</v>
          </cell>
        </row>
        <row r="205">
          <cell r="A205" t="str">
            <v>7.4.7</v>
          </cell>
          <cell r="B205" t="str">
            <v>Canalización 2 ductos 4"  ( incluye atraque en relleno fluido)</v>
          </cell>
          <cell r="C205" t="str">
            <v>ml</v>
          </cell>
        </row>
        <row r="206">
          <cell r="A206" t="str">
            <v>7.4.8</v>
          </cell>
          <cell r="B206" t="str">
            <v>Canalización 1 ducto 2"   ( incluye atraque en relleno fluido)</v>
          </cell>
          <cell r="C206" t="str">
            <v>ml</v>
          </cell>
        </row>
        <row r="207">
          <cell r="A207" t="str">
            <v>7.4.9</v>
          </cell>
          <cell r="B207" t="str">
            <v>Retiro cable existente (Incluye devolucion a EPM)</v>
          </cell>
          <cell r="C207" t="str">
            <v>ml</v>
          </cell>
        </row>
        <row r="208">
          <cell r="A208" t="str">
            <v>7.4.10</v>
          </cell>
          <cell r="B208" t="str">
            <v>Reubicacion cable existente menor a 200 pares con reintegro a  EPM</v>
          </cell>
          <cell r="C208" t="str">
            <v>ml</v>
          </cell>
        </row>
        <row r="209">
          <cell r="A209" t="str">
            <v>7.4.11</v>
          </cell>
          <cell r="B209" t="str">
            <v xml:space="preserve">Reubicación  poste EPM 8*510        </v>
          </cell>
          <cell r="C209" t="str">
            <v>un</v>
          </cell>
        </row>
        <row r="210">
          <cell r="A210" t="str">
            <v>7.4.12</v>
          </cell>
          <cell r="B210" t="str">
            <v>Retiro poste en concreto con reintegro a EPM</v>
          </cell>
          <cell r="C210" t="str">
            <v>un</v>
          </cell>
        </row>
        <row r="211">
          <cell r="A211" t="str">
            <v>7.4.13</v>
          </cell>
          <cell r="B211" t="str">
            <v>Canalizacion de 2 ductos de  4" + tritubo (Incluye relleno con arena de peña y recebo B-600)</v>
          </cell>
          <cell r="C211" t="str">
            <v>ml</v>
          </cell>
        </row>
        <row r="212">
          <cell r="A212" t="str">
            <v>7.4.14</v>
          </cell>
          <cell r="B212" t="str">
            <v>Canalizacion de 4 ductos de  4" (Incluye relleno con arena de peña y recebo B-600)</v>
          </cell>
          <cell r="C212" t="str">
            <v>ml</v>
          </cell>
        </row>
        <row r="213">
          <cell r="A213" t="str">
            <v>7.4.15</v>
          </cell>
          <cell r="B213" t="str">
            <v>Construcción  Cámara de  Inspección P#3</v>
          </cell>
          <cell r="C213" t="str">
            <v>un</v>
          </cell>
        </row>
      </sheetData>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sheetData sheetId="180" refreshError="1"/>
      <sheetData sheetId="181"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MATRIZ PRESUP.obra PP127"/>
      <sheetName val="MATRIZ PRESUP.REDES PP127"/>
      <sheetName val="MATRIZ CANT. OBRA"/>
      <sheetName val="COSTOS OFICINA"/>
      <sheetName val="COSTOS CAMPAMENTO"/>
      <sheetName val="ANEXO GAST. OPERAC. AIU CONST,"/>
      <sheetName val="AIU CONSTRUCCION"/>
      <sheetName val="PMT PEATONALES"/>
      <sheetName val="AIU PMT NUEVO"/>
      <sheetName val="PPTO MANTENIMIENTO"/>
      <sheetName val="AIU mantenimto nuevo"/>
      <sheetName val="ANEXO GAST. OPERAC. AIU MANT,"/>
      <sheetName val="SOCIAL"/>
      <sheetName val="AIU social nuevo"/>
      <sheetName val="AMBIENTAL 308 RYS"/>
      <sheetName val="AIU ambiental corregido"/>
      <sheetName val="PPTO INTERVENTORIA "/>
      <sheetName val="PPTO PRECONSTRUCCION"/>
      <sheetName val="PPTO MANTENIMIENTO R1"/>
      <sheetName val="Instructivo"/>
      <sheetName val="MATRIZ_PRESUP_obra_PP127"/>
      <sheetName val="MATRIZ_PRESUP_REDES_PP127"/>
      <sheetName val="MATRIZ_CANT__OBRA"/>
      <sheetName val="COSTOS_OFICINA"/>
      <sheetName val="COSTOS_CAMPAMENTO"/>
      <sheetName val="ANEXO_GAST__OPERAC__AIU_CONST,"/>
      <sheetName val="AIU_CONSTRUCCION"/>
      <sheetName val="PMT_PEATONALES"/>
      <sheetName val="AIU_PMT_NUEVO"/>
      <sheetName val="PPTO_MANTENIMIENTO"/>
      <sheetName val="AIU_mantenimto_nuevo"/>
      <sheetName val="ANEXO_GAST__OPERAC__AIU_MANT,"/>
      <sheetName val="AIU_social_nuevo"/>
      <sheetName val="AMBIENTAL_308_RYS"/>
      <sheetName val="AIU_ambiental_corregido"/>
      <sheetName val="PPTO_INTERVENTORIA_"/>
      <sheetName val="PPTO_PRECONSTRUCCION"/>
      <sheetName val="PPTO_MANTENIMIENTO_R1"/>
      <sheetName val="DetalleMovimientoCuenta"/>
      <sheetName val="Cuadro6. Cump"/>
      <sheetName val="Datos básicos"/>
      <sheetName val="Dat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 sheetId="20" refreshError="1"/>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refreshError="1"/>
      <sheetData sheetId="41" refreshError="1"/>
      <sheetData sheetId="42"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INTERV"/>
      <sheetName val="BD_SITP_08"/>
      <sheetName val="BD_SITP_19"/>
      <sheetName val="TipIntSup-Indices SITP "/>
      <sheetName val="BD_SITP_04"/>
      <sheetName val="BD_SITP_06"/>
      <sheetName val="BD_SITP_16"/>
      <sheetName val="BD_SITP_10"/>
      <sheetName val="BD_SITP_01"/>
      <sheetName val="BD_SITP-11"/>
      <sheetName val="BD_SITP_07"/>
      <sheetName val="BD_SITP_17"/>
      <sheetName val="BD_SITP_13"/>
      <sheetName val="BD_SITP_18"/>
      <sheetName val="BD_SITP_09"/>
      <sheetName val="BD_SITP_03"/>
      <sheetName val="BD_SITP_14"/>
      <sheetName val="BD_SITP_15"/>
      <sheetName val="BD_SITP_02"/>
      <sheetName val="BD_SITP_05"/>
      <sheetName val="BD_SITP_12"/>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iseño"/>
      <sheetName val="Interve"/>
      <sheetName val="EPP Consultoria"/>
      <sheetName val="% EyD"/>
      <sheetName val="% Int"/>
      <sheetName val="$BASE"/>
      <sheetName val="F.M."/>
      <sheetName val="ANALISIS COSTOS"/>
      <sheetName val="FLUJO DE CAJA"/>
      <sheetName val="Licencia"/>
      <sheetName val="#¡REF"/>
    </sheetNames>
    <sheetDataSet>
      <sheetData sheetId="0"/>
      <sheetData sheetId="1"/>
      <sheetData sheetId="2"/>
      <sheetData sheetId="3"/>
      <sheetData sheetId="4"/>
      <sheetData sheetId="5"/>
      <sheetData sheetId="6">
        <row r="3">
          <cell r="C3">
            <v>737717</v>
          </cell>
        </row>
      </sheetData>
      <sheetData sheetId="7"/>
      <sheetData sheetId="8"/>
      <sheetData sheetId="9"/>
      <sheetData sheetId="10"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SES"/>
      <sheetName val="RES COSTOS SES"/>
      <sheetName val="INVERSION"/>
      <sheetName val="COSTOS AT"/>
      <sheetName val="COSTOS MTyBT"/>
      <sheetName val="COSTOS SES AT"/>
      <sheetName val="COSTOS DE OBRAS LINEAS"/>
      <sheetName val="COSTOS OBRAS SES"/>
      <sheetName val="COSTOSREDMT"/>
      <sheetName val="EXPSES"/>
      <sheetName val="EXPRED"/>
      <sheetName val="ACT LINEAS"/>
      <sheetName val="ACTSESAT-AT"/>
      <sheetName val="ACT.SES"/>
      <sheetName val="SUBEST."/>
      <sheetName val="ACTREDES"/>
      <sheetName val="INVMLS"/>
      <sheetName val="INVMLSCORR"/>
      <sheetName val="OTROS PROYECTOS M.T"/>
      <sheetName val="OTROS PROYECTOS A.T"/>
      <sheetName val="Hoja4"/>
      <sheetName val="Hoja3"/>
      <sheetName val="NOTASSES"/>
    </sheetNames>
    <sheetDataSet>
      <sheetData sheetId="0"/>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2.1"/>
      <sheetName val="cuad2.2"/>
      <sheetName val="cuad2.3"/>
      <sheetName val="cuad2.4"/>
      <sheetName val="c2.5y2.6"/>
      <sheetName val="Hoja4"/>
      <sheetName val="Hoja1"/>
      <sheetName val="Cambio redes"/>
      <sheetName val="Cambio A.P"/>
      <sheetName val="Cambio por ajustes"/>
      <sheetName val="Instalación redes"/>
      <sheetName val="Instalación A.P"/>
      <sheetName val="Instalación por ajustes"/>
      <sheetName val="LUMINARIAS CAMBIO1999"/>
      <sheetName val="LUMINARIAS CAMBIO2000"/>
      <sheetName val="LUMINARIAS CAMBIO2001"/>
      <sheetName val="LUMINARIAS CAMBIO2002"/>
      <sheetName val="LUMINARIAS INST1999"/>
      <sheetName val="LUMINARIAS INST2000"/>
      <sheetName val="LUMINARIAS INST2001"/>
      <sheetName val="LUMINARIAS INST2002"/>
      <sheetName val="LUMINARIAS RETIRO 1999-2002"/>
      <sheetName val="RESUMEN LUMINARIAS"/>
      <sheetName val="REMUNERACIÓN LUMINARIAS"/>
      <sheetName val="REMUNERACIÓN POSTERÍA Y REDES"/>
      <sheetName val="REMUNERACIÓN TRAFOS"/>
      <sheetName val="RESUMEN REMUNERACIÓN"/>
      <sheetName val="c2_5y2_6"/>
    </sheet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ENTRADA"/>
      <sheetName val="INTERV"/>
      <sheetName val="ANEXO SUMATORIA PRECIOS UNIT"/>
      <sheetName val="EPP INTERV"/>
      <sheetName val="PAGO PRODUCTOS"/>
      <sheetName val="PAGO PROD- IMP-EYD-TOTAL"/>
      <sheetName val="TABLAS"/>
      <sheetName val="FP"/>
      <sheetName val="ITEMS"/>
      <sheetName val="INSUM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row r="4">
          <cell r="C4" t="str">
            <v>IPC</v>
          </cell>
          <cell r="E4" t="str">
            <v>AÑO 2018</v>
          </cell>
        </row>
        <row r="5">
          <cell r="C5" t="str">
            <v>TARIFA DE</v>
          </cell>
          <cell r="E5" t="str">
            <v>SALARIO</v>
          </cell>
          <cell r="G5" t="str">
            <v>FACTOR PRESTACIONAL</v>
          </cell>
        </row>
        <row r="6">
          <cell r="B6" t="str">
            <v>CODIGO IDU</v>
          </cell>
          <cell r="C6" t="str">
            <v>SMLMV</v>
          </cell>
          <cell r="D6" t="str">
            <v>CATEGORIA</v>
          </cell>
          <cell r="E6">
            <v>828116</v>
          </cell>
          <cell r="F6" t="str">
            <v># SMLMV</v>
          </cell>
          <cell r="G6" t="str">
            <v>CALENDARIO 0
SIN EXTRAS</v>
          </cell>
          <cell r="H6" t="str">
            <v>CALENDARIO 1
CON EXTRAS</v>
          </cell>
          <cell r="I6" t="str">
            <v>CALENDARIO 2
NOCTURNO</v>
          </cell>
        </row>
        <row r="7">
          <cell r="B7">
            <v>9107</v>
          </cell>
          <cell r="C7" t="str">
            <v>Categoría 1</v>
          </cell>
          <cell r="D7">
            <v>1</v>
          </cell>
          <cell r="E7">
            <v>11106000</v>
          </cell>
          <cell r="F7">
            <v>14.215825570053838</v>
          </cell>
          <cell r="G7">
            <v>1.5846919034575906</v>
          </cell>
          <cell r="H7" t="str">
            <v>N/A</v>
          </cell>
          <cell r="I7" t="str">
            <v>N/A</v>
          </cell>
        </row>
        <row r="8">
          <cell r="B8">
            <v>9108</v>
          </cell>
          <cell r="C8" t="str">
            <v>Categoría 2</v>
          </cell>
          <cell r="D8">
            <v>2</v>
          </cell>
          <cell r="E8">
            <v>8464000</v>
          </cell>
          <cell r="F8">
            <v>10.834030940476831</v>
          </cell>
          <cell r="G8">
            <v>1.5852408437145558</v>
          </cell>
          <cell r="H8" t="str">
            <v>N/A</v>
          </cell>
          <cell r="I8" t="str">
            <v>N/A</v>
          </cell>
        </row>
        <row r="9">
          <cell r="B9">
            <v>9109</v>
          </cell>
          <cell r="C9" t="str">
            <v>Categoría 3</v>
          </cell>
          <cell r="D9">
            <v>3</v>
          </cell>
          <cell r="E9">
            <v>7143000</v>
          </cell>
          <cell r="F9">
            <v>9.1431336256883267</v>
          </cell>
          <cell r="G9">
            <v>1.4506675923141539</v>
          </cell>
          <cell r="H9" t="str">
            <v>N/A</v>
          </cell>
          <cell r="I9" t="str">
            <v>N/A</v>
          </cell>
        </row>
        <row r="10">
          <cell r="B10">
            <v>9110</v>
          </cell>
          <cell r="C10" t="str">
            <v>Categoría 4</v>
          </cell>
          <cell r="D10">
            <v>4</v>
          </cell>
          <cell r="E10">
            <v>6083000</v>
          </cell>
          <cell r="F10">
            <v>7.7863197319140545</v>
          </cell>
          <cell r="G10">
            <v>1.4511440594936709</v>
          </cell>
          <cell r="H10" t="str">
            <v>N/A</v>
          </cell>
          <cell r="I10" t="str">
            <v>N/A</v>
          </cell>
        </row>
        <row r="11">
          <cell r="B11">
            <v>9111</v>
          </cell>
          <cell r="C11" t="str">
            <v>Categoría 5</v>
          </cell>
          <cell r="D11">
            <v>5</v>
          </cell>
          <cell r="E11">
            <v>5486000</v>
          </cell>
          <cell r="F11">
            <v>7.0221519068355258</v>
          </cell>
          <cell r="G11">
            <v>1.451493462231134</v>
          </cell>
          <cell r="H11" t="str">
            <v>N/A</v>
          </cell>
          <cell r="I11" t="str">
            <v>N/A</v>
          </cell>
        </row>
        <row r="12">
          <cell r="B12">
            <v>9112</v>
          </cell>
          <cell r="C12" t="str">
            <v>Categoría 6</v>
          </cell>
          <cell r="D12">
            <v>6</v>
          </cell>
          <cell r="E12">
            <v>4892000</v>
          </cell>
          <cell r="F12">
            <v>6.261824121079</v>
          </cell>
          <cell r="G12">
            <v>1.4519257468520033</v>
          </cell>
          <cell r="H12" t="str">
            <v>N/A</v>
          </cell>
          <cell r="I12" t="str">
            <v>N/A</v>
          </cell>
        </row>
        <row r="13">
          <cell r="B13">
            <v>9113</v>
          </cell>
          <cell r="C13" t="str">
            <v>Categoría 7</v>
          </cell>
          <cell r="D13">
            <v>7</v>
          </cell>
          <cell r="E13">
            <v>3698000</v>
          </cell>
          <cell r="F13">
            <v>4.7334884709219418</v>
          </cell>
          <cell r="G13">
            <v>1.4532148170362358</v>
          </cell>
          <cell r="H13" t="str">
            <v>N/A</v>
          </cell>
          <cell r="I13" t="str">
            <v>N/A</v>
          </cell>
        </row>
        <row r="14">
          <cell r="B14">
            <v>9114</v>
          </cell>
          <cell r="C14" t="str">
            <v>Categoría 8</v>
          </cell>
          <cell r="D14">
            <v>8</v>
          </cell>
          <cell r="E14">
            <v>3490000</v>
          </cell>
          <cell r="F14">
            <v>4.4672457445964247</v>
          </cell>
          <cell r="G14">
            <v>1.4535295893982809</v>
          </cell>
          <cell r="H14" t="str">
            <v>N/A</v>
          </cell>
          <cell r="I14" t="str">
            <v>N/A</v>
          </cell>
        </row>
        <row r="15">
          <cell r="D15" t="str">
            <v>CODIGO IDU</v>
          </cell>
        </row>
        <row r="16">
          <cell r="B16">
            <v>9084</v>
          </cell>
          <cell r="C16" t="str">
            <v>Tecnólogo en áreas de Ingeniería</v>
          </cell>
          <cell r="D16">
            <v>9084</v>
          </cell>
          <cell r="E16">
            <v>2289000</v>
          </cell>
          <cell r="F16">
            <v>2.9299500026880274</v>
          </cell>
          <cell r="G16">
            <v>1.4564658688073395</v>
          </cell>
          <cell r="H16">
            <v>1.6288115498266165</v>
          </cell>
          <cell r="I16">
            <v>1.8084632795587596</v>
          </cell>
        </row>
        <row r="17">
          <cell r="B17">
            <v>9085</v>
          </cell>
          <cell r="C17" t="str">
            <v>Auxiliar de Ingeniería</v>
          </cell>
          <cell r="D17">
            <v>9085</v>
          </cell>
          <cell r="E17">
            <v>2012000</v>
          </cell>
          <cell r="F17">
            <v>2.5753863719564487</v>
          </cell>
          <cell r="G17">
            <v>1.4576405813121274</v>
          </cell>
          <cell r="H17">
            <v>1.6298482470471813</v>
          </cell>
          <cell r="I17">
            <v>1.8094999767793243</v>
          </cell>
        </row>
        <row r="18">
          <cell r="B18">
            <v>9086</v>
          </cell>
          <cell r="C18" t="str">
            <v>Dibujante 1</v>
          </cell>
          <cell r="D18">
            <v>9086</v>
          </cell>
          <cell r="E18">
            <v>2110000</v>
          </cell>
          <cell r="F18">
            <v>2.7008276564752025</v>
          </cell>
          <cell r="G18">
            <v>1.457189721800948</v>
          </cell>
          <cell r="H18">
            <v>1.6294503583721227</v>
          </cell>
          <cell r="I18">
            <v>1.8091020881042656</v>
          </cell>
        </row>
        <row r="19">
          <cell r="B19">
            <v>9087</v>
          </cell>
          <cell r="C19" t="str">
            <v>Dibujante 2</v>
          </cell>
          <cell r="D19">
            <v>9087</v>
          </cell>
          <cell r="E19">
            <v>1705000</v>
          </cell>
          <cell r="F19">
            <v>2.1824223480048435</v>
          </cell>
          <cell r="G19">
            <v>1.4593884612903227</v>
          </cell>
          <cell r="H19">
            <v>1.6313907711182971</v>
          </cell>
          <cell r="I19">
            <v>1.8110425008504403</v>
          </cell>
        </row>
        <row r="20">
          <cell r="B20">
            <v>9088</v>
          </cell>
          <cell r="C20" t="str">
            <v>Topógrafo Inspector</v>
          </cell>
          <cell r="D20">
            <v>9088</v>
          </cell>
          <cell r="E20">
            <v>2385000</v>
          </cell>
          <cell r="F20">
            <v>3.0528312609921127</v>
          </cell>
          <cell r="G20">
            <v>1.4561224194968554</v>
          </cell>
          <cell r="H20">
            <v>1.6285084518821129</v>
          </cell>
          <cell r="I20">
            <v>1.8081601816142561</v>
          </cell>
        </row>
        <row r="21">
          <cell r="B21">
            <v>9095</v>
          </cell>
          <cell r="C21" t="str">
            <v>Topógrafo Auxiliar</v>
          </cell>
          <cell r="D21">
            <v>9095</v>
          </cell>
          <cell r="E21">
            <v>1957000</v>
          </cell>
          <cell r="F21">
            <v>2.5049856510530666</v>
          </cell>
          <cell r="G21">
            <v>1.4579133970873788</v>
          </cell>
          <cell r="H21">
            <v>1.6300890100890122</v>
          </cell>
          <cell r="I21">
            <v>1.8097407398211551</v>
          </cell>
        </row>
        <row r="22">
          <cell r="B22">
            <v>9096</v>
          </cell>
          <cell r="C22" t="str">
            <v>Batimetrista Inspector</v>
          </cell>
          <cell r="D22">
            <v>9096</v>
          </cell>
          <cell r="E22">
            <v>2385000</v>
          </cell>
          <cell r="F22">
            <v>3.0528312609921127</v>
          </cell>
          <cell r="G22">
            <v>1.4561224194968554</v>
          </cell>
          <cell r="H22">
            <v>1.6285084518821129</v>
          </cell>
          <cell r="I22">
            <v>1.8081601816142561</v>
          </cell>
        </row>
        <row r="23">
          <cell r="B23">
            <v>9097</v>
          </cell>
          <cell r="C23" t="str">
            <v>Batimetrista Auxiliar</v>
          </cell>
          <cell r="D23">
            <v>9097</v>
          </cell>
          <cell r="E23">
            <v>1957000</v>
          </cell>
          <cell r="F23">
            <v>2.5049856510530666</v>
          </cell>
          <cell r="G23">
            <v>1.4579133970873788</v>
          </cell>
          <cell r="H23">
            <v>1.6300890100890122</v>
          </cell>
          <cell r="I23">
            <v>1.8097407398211551</v>
          </cell>
        </row>
        <row r="24">
          <cell r="B24">
            <v>9089</v>
          </cell>
          <cell r="C24" t="str">
            <v>Laboratorista Inspector</v>
          </cell>
          <cell r="D24">
            <v>9089</v>
          </cell>
          <cell r="E24">
            <v>2114000</v>
          </cell>
          <cell r="F24">
            <v>2.7059477089045392</v>
          </cell>
          <cell r="G24">
            <v>1.4571722072847684</v>
          </cell>
          <cell r="H24">
            <v>1.6294349016112819</v>
          </cell>
          <cell r="I24">
            <v>1.8090866313434251</v>
          </cell>
        </row>
        <row r="25">
          <cell r="B25">
            <v>9090</v>
          </cell>
          <cell r="C25" t="str">
            <v>Laboratorista Auxiliar</v>
          </cell>
          <cell r="D25">
            <v>9090</v>
          </cell>
          <cell r="E25">
            <v>1479000</v>
          </cell>
          <cell r="F25">
            <v>1.89313938574731</v>
          </cell>
          <cell r="G25">
            <v>1.5535463567878973</v>
          </cell>
          <cell r="H25">
            <v>1.6329355339663021</v>
          </cell>
          <cell r="I25">
            <v>1.8125872636984453</v>
          </cell>
        </row>
        <row r="26">
          <cell r="B26">
            <v>9091</v>
          </cell>
          <cell r="C26" t="str">
            <v>Operador Equipo de Perforación</v>
          </cell>
          <cell r="D26">
            <v>9091</v>
          </cell>
          <cell r="E26">
            <v>2769122</v>
          </cell>
          <cell r="F26">
            <v>3.5445124558075474</v>
          </cell>
          <cell r="G26">
            <v>1.4549864561989685</v>
          </cell>
          <cell r="H26">
            <v>1.6275059512798096</v>
          </cell>
          <cell r="I26">
            <v>1.8071576810119527</v>
          </cell>
        </row>
        <row r="27">
          <cell r="B27">
            <v>9092</v>
          </cell>
          <cell r="C27" t="str">
            <v>Operador Auxiliar de Equipo</v>
          </cell>
          <cell r="D27">
            <v>9092</v>
          </cell>
          <cell r="E27">
            <v>1993599</v>
          </cell>
          <cell r="F27">
            <v>2.5518328507683918</v>
          </cell>
          <cell r="G27">
            <v>1.4577301799141653</v>
          </cell>
          <cell r="H27">
            <v>1.6299273188382115</v>
          </cell>
          <cell r="I27">
            <v>1.8095790485703547</v>
          </cell>
        </row>
        <row r="28">
          <cell r="B28">
            <v>9093</v>
          </cell>
          <cell r="C28" t="str">
            <v>Inspector 1</v>
          </cell>
          <cell r="D28">
            <v>9093</v>
          </cell>
          <cell r="E28">
            <v>1736000</v>
          </cell>
          <cell r="F28">
            <v>2.2221027543322043</v>
          </cell>
          <cell r="G28">
            <v>1.4591839048387099</v>
          </cell>
          <cell r="H28">
            <v>1.6312102477102535</v>
          </cell>
          <cell r="I28">
            <v>1.8108619774423966</v>
          </cell>
        </row>
        <row r="29">
          <cell r="B29">
            <v>9457</v>
          </cell>
          <cell r="C29" t="str">
            <v>Inspector 1 horario nocturno - no incluye prestaciones</v>
          </cell>
          <cell r="D29">
            <v>9457</v>
          </cell>
          <cell r="E29">
            <v>2343600</v>
          </cell>
          <cell r="F29">
            <v>2.9998387183484758</v>
          </cell>
          <cell r="G29">
            <v>1.4591839048387099</v>
          </cell>
        </row>
        <row r="30">
          <cell r="B30">
            <v>9094</v>
          </cell>
          <cell r="C30" t="str">
            <v>Inspector 2</v>
          </cell>
          <cell r="D30">
            <v>9094</v>
          </cell>
          <cell r="E30">
            <v>1563000</v>
          </cell>
          <cell r="F30">
            <v>2.0006604867633846</v>
          </cell>
          <cell r="G30">
            <v>1.4604291733205375</v>
          </cell>
          <cell r="H30">
            <v>1.6323092113874988</v>
          </cell>
          <cell r="I30">
            <v>1.811960941119642</v>
          </cell>
        </row>
        <row r="32">
          <cell r="B32">
            <v>9102</v>
          </cell>
          <cell r="C32" t="str">
            <v>Administrador</v>
          </cell>
          <cell r="D32">
            <v>9102</v>
          </cell>
          <cell r="E32">
            <v>2222000</v>
          </cell>
          <cell r="F32">
            <v>2.8441891244966349</v>
          </cell>
          <cell r="G32">
            <v>1.4567231514851486</v>
          </cell>
          <cell r="H32">
            <v>1.6290386047323038</v>
          </cell>
          <cell r="I32">
            <v>1.8086903344644467</v>
          </cell>
        </row>
        <row r="33">
          <cell r="B33">
            <v>9103</v>
          </cell>
          <cell r="C33" t="str">
            <v>Auxiliar Administrativo</v>
          </cell>
          <cell r="D33">
            <v>9103</v>
          </cell>
          <cell r="E33">
            <v>1585000</v>
          </cell>
          <cell r="F33">
            <v>2.0288207751247374</v>
          </cell>
          <cell r="G33">
            <v>1.4602557290220821</v>
          </cell>
          <cell r="H33">
            <v>1.6321561448104438</v>
          </cell>
          <cell r="I33">
            <v>1.811807874542587</v>
          </cell>
        </row>
        <row r="34">
          <cell r="B34">
            <v>9104</v>
          </cell>
          <cell r="C34" t="str">
            <v>Secretaria 1</v>
          </cell>
          <cell r="D34">
            <v>9104</v>
          </cell>
          <cell r="E34">
            <v>1288000</v>
          </cell>
          <cell r="F34">
            <v>1.6486568822464742</v>
          </cell>
          <cell r="G34">
            <v>1.5692079203333074</v>
          </cell>
          <cell r="H34">
            <v>1.7311720631482919</v>
          </cell>
          <cell r="I34">
            <v>1.9108237928804352</v>
          </cell>
        </row>
        <row r="35">
          <cell r="B35">
            <v>9105</v>
          </cell>
          <cell r="C35" t="str">
            <v>Secretaria 2</v>
          </cell>
          <cell r="D35">
            <v>9105</v>
          </cell>
          <cell r="E35">
            <v>1073000</v>
          </cell>
          <cell r="F35">
            <v>1.3734540641696171</v>
          </cell>
          <cell r="G35">
            <v>1.5935080539508855</v>
          </cell>
          <cell r="H35">
            <v>1.7531911494663661</v>
          </cell>
          <cell r="I35">
            <v>1.9328428791985093</v>
          </cell>
        </row>
        <row r="37">
          <cell r="B37">
            <v>9098</v>
          </cell>
          <cell r="C37" t="str">
            <v>Cadenero 1</v>
          </cell>
          <cell r="D37">
            <v>9098</v>
          </cell>
          <cell r="E37">
            <v>1479000</v>
          </cell>
          <cell r="F37">
            <v>1.89313938574731</v>
          </cell>
          <cell r="G37">
            <v>1.5535463567878973</v>
          </cell>
          <cell r="H37">
            <v>1.6329355339663021</v>
          </cell>
          <cell r="I37">
            <v>1.8125872636984453</v>
          </cell>
        </row>
        <row r="38">
          <cell r="B38">
            <v>9099</v>
          </cell>
          <cell r="C38" t="str">
            <v>Cadenero 2</v>
          </cell>
          <cell r="D38">
            <v>9099</v>
          </cell>
          <cell r="E38">
            <v>1288000</v>
          </cell>
          <cell r="F38">
            <v>1.6486568822464742</v>
          </cell>
          <cell r="G38">
            <v>1.5692079203333074</v>
          </cell>
          <cell r="H38">
            <v>1.7311720631482919</v>
          </cell>
          <cell r="I38">
            <v>1.9108237928804352</v>
          </cell>
        </row>
        <row r="39">
          <cell r="B39">
            <v>9100</v>
          </cell>
          <cell r="C39" t="str">
            <v>Secretaria o Motorista</v>
          </cell>
          <cell r="D39">
            <v>9100</v>
          </cell>
          <cell r="E39">
            <v>1073000</v>
          </cell>
          <cell r="F39">
            <v>1.3734540641696171</v>
          </cell>
          <cell r="G39">
            <v>1.5935080539508855</v>
          </cell>
          <cell r="H39">
            <v>1.7531911494663661</v>
          </cell>
          <cell r="I39">
            <v>1.9328428791985093</v>
          </cell>
        </row>
        <row r="41">
          <cell r="B41">
            <v>9101</v>
          </cell>
          <cell r="C41" t="str">
            <v>Maestro de Obra</v>
          </cell>
          <cell r="D41">
            <v>9101</v>
          </cell>
          <cell r="E41">
            <v>2343726</v>
          </cell>
          <cell r="F41">
            <v>3</v>
          </cell>
          <cell r="G41">
            <v>1.4562666333333334</v>
          </cell>
          <cell r="H41">
            <v>1.6286357222421664</v>
          </cell>
          <cell r="I41">
            <v>1.8082874519743095</v>
          </cell>
        </row>
        <row r="42">
          <cell r="B42">
            <v>9461</v>
          </cell>
          <cell r="C42" t="str">
            <v>Oficial</v>
          </cell>
          <cell r="D42">
            <v>9461</v>
          </cell>
          <cell r="E42">
            <v>1171863</v>
          </cell>
          <cell r="F42">
            <v>1.5</v>
          </cell>
          <cell r="G42">
            <v>1.5812267916362237</v>
          </cell>
          <cell r="H42">
            <v>1.742062726089886</v>
          </cell>
          <cell r="I42">
            <v>1.9217144558220289</v>
          </cell>
        </row>
        <row r="43">
          <cell r="B43">
            <v>9455</v>
          </cell>
          <cell r="C43" t="str">
            <v>Ayudante</v>
          </cell>
          <cell r="D43">
            <v>9455</v>
          </cell>
          <cell r="E43">
            <v>781242</v>
          </cell>
          <cell r="F43">
            <v>1</v>
          </cell>
          <cell r="G43">
            <v>1.6478735374543354</v>
          </cell>
          <cell r="H43">
            <v>1.8024533590009002</v>
          </cell>
          <cell r="I43">
            <v>1.9821050887330434</v>
          </cell>
        </row>
        <row r="44">
          <cell r="B44">
            <v>9463</v>
          </cell>
          <cell r="C44" t="str">
            <v>Plomero-Electrcista</v>
          </cell>
          <cell r="D44">
            <v>9463</v>
          </cell>
          <cell r="E44">
            <v>1367173.5</v>
          </cell>
          <cell r="F44">
            <v>1.75</v>
          </cell>
          <cell r="G44">
            <v>1.5621848642596203</v>
          </cell>
          <cell r="H44">
            <v>1.7248082595438818</v>
          </cell>
          <cell r="I44">
            <v>1.9044599892760248</v>
          </cell>
        </row>
        <row r="45">
          <cell r="B45">
            <v>9464</v>
          </cell>
          <cell r="C45" t="str">
            <v>Operario</v>
          </cell>
          <cell r="D45">
            <v>9464</v>
          </cell>
          <cell r="E45">
            <v>1562484</v>
          </cell>
          <cell r="F45">
            <v>2</v>
          </cell>
          <cell r="G45">
            <v>1.5479034187271676</v>
          </cell>
          <cell r="H45">
            <v>1.632312853229321</v>
          </cell>
          <cell r="I45">
            <v>1.8119645829614641</v>
          </cell>
        </row>
        <row r="47">
          <cell r="B47">
            <v>9575</v>
          </cell>
          <cell r="C47" t="str">
            <v>TARIFA MES - PERSONAL TÉCNICO - CELADOR ARMADO (24 horas por 30 días divididos en 3 turnos de 8 horas diarias. Incluye prestaciones de ley, Administración y servicios.</v>
          </cell>
          <cell r="D47">
            <v>9575</v>
          </cell>
          <cell r="E47">
            <v>8016163</v>
          </cell>
        </row>
      </sheetData>
      <sheetData sheetId="8" refreshError="1">
        <row r="2">
          <cell r="B2" t="str">
            <v>COD</v>
          </cell>
          <cell r="C2" t="str">
            <v>NOMBRE</v>
          </cell>
          <cell r="D2" t="str">
            <v>UND</v>
          </cell>
          <cell r="E2" t="str">
            <v>P/ UNITARIO</v>
          </cell>
        </row>
        <row r="3">
          <cell r="B3">
            <v>3007</v>
          </cell>
          <cell r="C3" t="str">
            <v>REPLANTEO GENERAL</v>
          </cell>
          <cell r="D3" t="str">
            <v>M2</v>
          </cell>
          <cell r="E3">
            <v>574</v>
          </cell>
        </row>
        <row r="4">
          <cell r="B4">
            <v>3009</v>
          </cell>
          <cell r="C4" t="str">
            <v>EXCAVACION MANUAL PARA REDES PROFUNDIDAD 0m - 2m (Incluye Cargue)</v>
          </cell>
          <cell r="D4" t="str">
            <v>M3</v>
          </cell>
          <cell r="E4">
            <v>26499</v>
          </cell>
        </row>
        <row r="5">
          <cell r="B5">
            <v>3010</v>
          </cell>
          <cell r="C5" t="str">
            <v xml:space="preserve">DEMOLICION PAVIMENTO ASFALTICO (Incluye Cargue). No incluye transporte y disposición final de sobrantes. </v>
          </cell>
          <cell r="D5" t="str">
            <v>M3</v>
          </cell>
          <cell r="E5">
            <v>26649</v>
          </cell>
        </row>
        <row r="6">
          <cell r="B6">
            <v>3011</v>
          </cell>
          <cell r="C6" t="str">
            <v>DEMOLICION MANUAL SARDINEL EXISTENTE (Incluye Cargue). No incluye transporte y disposición final de sobrantes.</v>
          </cell>
          <cell r="D6" t="str">
            <v>ML</v>
          </cell>
          <cell r="E6">
            <v>3821</v>
          </cell>
        </row>
        <row r="7">
          <cell r="B7">
            <v>3012</v>
          </cell>
          <cell r="C7" t="str">
            <v>DEMOLICIÓN PISOS DE CONCRETO (Espesor variable hasta 0.10 m. Incluye Cargue). No incluye transporte y disposición final de sobrantes.</v>
          </cell>
          <cell r="D7" t="str">
            <v>M2</v>
          </cell>
          <cell r="E7">
            <v>5465</v>
          </cell>
        </row>
        <row r="8">
          <cell r="B8">
            <v>3015</v>
          </cell>
          <cell r="C8" t="str">
            <v>RETIRO DE POSTES DE AP/LA (Incluye Traslado a Sitio de Acopio)</v>
          </cell>
          <cell r="D8" t="str">
            <v>UN</v>
          </cell>
          <cell r="E8">
            <v>215735</v>
          </cell>
        </row>
        <row r="9">
          <cell r="B9">
            <v>3017</v>
          </cell>
          <cell r="C9" t="str">
            <v>TRANSPORTE Y DISPOSICIÓN FINAL DE ESCOMBROS EN SITIO AUTORIZADO (distancia de transporte 21 Km). A distancia mayor del acarreo libre (90 m) en sitio autorizado por la entidad Ambiental competente.</v>
          </cell>
          <cell r="D9" t="str">
            <v>M3</v>
          </cell>
          <cell r="E9">
            <v>31756</v>
          </cell>
        </row>
        <row r="10">
          <cell r="B10">
            <v>3018</v>
          </cell>
          <cell r="C10" t="str">
            <v>RELLENO EN TIERRA NEGRA PARA EMPRADIZACION (Suministro y Extendido)</v>
          </cell>
          <cell r="D10" t="str">
            <v>M3</v>
          </cell>
          <cell r="E10">
            <v>58566</v>
          </cell>
        </row>
        <row r="11">
          <cell r="B11">
            <v>3021</v>
          </cell>
          <cell r="C11" t="str">
            <v xml:space="preserve">DEMOLICION PAVIMENTO ASFALTICO (Espesor Variable. Incluye Cargue). No incluye transporte y disposición final de sobrantes. </v>
          </cell>
          <cell r="D11" t="str">
            <v>M2</v>
          </cell>
          <cell r="E11">
            <v>5060</v>
          </cell>
        </row>
        <row r="12">
          <cell r="B12">
            <v>3022</v>
          </cell>
          <cell r="C12" t="str">
            <v>DEMOLICIÓN PISOS DE CONCRETO (incluye cargue). No incluye transporte y disposición final de sobrantes.</v>
          </cell>
          <cell r="D12" t="str">
            <v>M3</v>
          </cell>
          <cell r="E12">
            <v>40556</v>
          </cell>
        </row>
        <row r="13">
          <cell r="B13">
            <v>3024</v>
          </cell>
          <cell r="C13" t="str">
            <v>RELLENO PARA REDES EN ARENA DE PEÑA (Suministro, Extendido, Humedecimiento y Compactación)</v>
          </cell>
          <cell r="D13" t="str">
            <v>M3</v>
          </cell>
          <cell r="E13">
            <v>95225</v>
          </cell>
        </row>
        <row r="14">
          <cell r="B14">
            <v>3027</v>
          </cell>
          <cell r="C14" t="str">
            <v>SARDINEL TIPO A10 (Suministro e Instalación. Incluye 3cm Mortero 1:5)</v>
          </cell>
          <cell r="D14" t="str">
            <v>ML</v>
          </cell>
          <cell r="E14">
            <v>48815</v>
          </cell>
        </row>
        <row r="15">
          <cell r="B15">
            <v>3041</v>
          </cell>
          <cell r="C15" t="str">
            <v>TUBERIA PVC U.M. EXT CORRUGADO/INT LISO U.M. NORMA NTC 3722-1 D=4" (Incluye Suministro e Instalación)</v>
          </cell>
          <cell r="D15" t="str">
            <v>ML</v>
          </cell>
          <cell r="E15">
            <v>19989</v>
          </cell>
        </row>
        <row r="16">
          <cell r="B16">
            <v>3042</v>
          </cell>
          <cell r="C16" t="str">
            <v>TUBERIA PVC U.M. EXT CORRUGADO/INT LISO U.M. NORMA NTC 3722-1 D=6" (Incluye Suministro e Instalación)</v>
          </cell>
          <cell r="D16" t="str">
            <v>ML</v>
          </cell>
          <cell r="E16">
            <v>35510</v>
          </cell>
        </row>
        <row r="17">
          <cell r="B17">
            <v>3043</v>
          </cell>
          <cell r="C17" t="str">
            <v>TUBERIA PVC U.M. EXT CORRUGADO/INT LISO U.M. NORMA NTC 3722-1 D=8" (Incluye Suministro e Instalación)</v>
          </cell>
          <cell r="D17" t="str">
            <v>ML</v>
          </cell>
          <cell r="E17">
            <v>47824</v>
          </cell>
        </row>
        <row r="18">
          <cell r="B18">
            <v>3044</v>
          </cell>
          <cell r="C18" t="str">
            <v>TUBERIA PVC U.M. EXT CORRUGADO/INT LISO U.M. NORMA NTC 3722-1 D=10" (Incluye Suministro e Instalación)</v>
          </cell>
          <cell r="D18" t="str">
            <v>ML</v>
          </cell>
          <cell r="E18">
            <v>67609</v>
          </cell>
        </row>
        <row r="19">
          <cell r="B19">
            <v>3045</v>
          </cell>
          <cell r="C19" t="str">
            <v>TUBERIA PVC U.M. EXT CORRUGADO/INT LISO U.M. NORMA NTC 3722-1 D=12" (Incluye Suministro e Instalación)</v>
          </cell>
          <cell r="D19" t="str">
            <v>ML</v>
          </cell>
          <cell r="E19">
            <v>96907</v>
          </cell>
        </row>
        <row r="20">
          <cell r="B20">
            <v>3046</v>
          </cell>
          <cell r="C20" t="str">
            <v>TUBERIA PVC U.M. EXT CORRUGADO/INT LISO U.M. NORMA NTC 3722-1 D=16" (Incluye Suministro e Instalación)</v>
          </cell>
          <cell r="D20" t="str">
            <v>ML</v>
          </cell>
          <cell r="E20">
            <v>164680</v>
          </cell>
        </row>
        <row r="21">
          <cell r="B21">
            <v>3047</v>
          </cell>
          <cell r="C21" t="str">
            <v>TUBERIA PVC U.M. EXT CORRUGADO/INT LISO U.M. NORMA NTC 3722-1 D=18" (Incluye Suministro e Instalación)</v>
          </cell>
          <cell r="D21" t="str">
            <v>ML</v>
          </cell>
          <cell r="E21">
            <v>210724</v>
          </cell>
        </row>
        <row r="22">
          <cell r="B22">
            <v>3048</v>
          </cell>
          <cell r="C22" t="str">
            <v>TUBERIA PVC U.M. EXT CORRUGADO/INT LISO U.M. NORMA NTC 3722-1 D=20" (Incluye Suministro e Instalación)</v>
          </cell>
          <cell r="D22" t="str">
            <v>ML</v>
          </cell>
          <cell r="E22">
            <v>272422</v>
          </cell>
        </row>
        <row r="23">
          <cell r="B23">
            <v>3050</v>
          </cell>
          <cell r="C23" t="str">
            <v>RELLENO EN MATERIAL SELECCIONADO PROVENIENTE DE LA EXCAVACIÓN (Extendido manual, Humedecimiento y Compactación)</v>
          </cell>
          <cell r="D23" t="str">
            <v>M3</v>
          </cell>
          <cell r="E23">
            <v>23645</v>
          </cell>
        </row>
        <row r="24">
          <cell r="B24">
            <v>3052</v>
          </cell>
          <cell r="C24" t="str">
            <v>RELLENO PARA REDES EN SUBBASE GRANULAR B-200 (Suministro, Extendido, Humedecimiento y Compactación)</v>
          </cell>
          <cell r="D24" t="str">
            <v>M3</v>
          </cell>
          <cell r="E24">
            <v>73476</v>
          </cell>
        </row>
        <row r="25">
          <cell r="B25">
            <v>3055</v>
          </cell>
          <cell r="C25" t="str">
            <v>12 DUCTOS D=4" PVC-TDP (Incluye Suministro e Instalación. No Incluye Rellenos)</v>
          </cell>
          <cell r="D25" t="str">
            <v>ML</v>
          </cell>
          <cell r="E25">
            <v>187526</v>
          </cell>
        </row>
        <row r="26">
          <cell r="B26">
            <v>3056</v>
          </cell>
          <cell r="C26" t="str">
            <v>16 DUCTOS D=4" PVC-TDP (Incluye Suministro e Instalación. No Incluye Rellenos)</v>
          </cell>
          <cell r="D26" t="str">
            <v>ML</v>
          </cell>
          <cell r="E26">
            <v>248725</v>
          </cell>
        </row>
        <row r="27">
          <cell r="B27">
            <v>3057</v>
          </cell>
          <cell r="C27" t="str">
            <v>CAMARA DE INSPECCIÓN T-13 ETB (H=2.3m. Incluye Base, Muros, Cubierta, Aro-Base y Aro-Tapa)</v>
          </cell>
          <cell r="D27" t="str">
            <v>UN</v>
          </cell>
          <cell r="E27">
            <v>2924113</v>
          </cell>
        </row>
        <row r="28">
          <cell r="B28">
            <v>3058</v>
          </cell>
          <cell r="C28" t="str">
            <v>CAMARA DE INSPECCIÓN T-13A ETB (H=2.3m. Incluye Base, Muros, Cubierta, Aro-Base y Aro-Tapa)</v>
          </cell>
          <cell r="D28" t="str">
            <v>UN</v>
          </cell>
          <cell r="E28">
            <v>4835256</v>
          </cell>
        </row>
        <row r="29">
          <cell r="B29">
            <v>3059</v>
          </cell>
          <cell r="C29" t="str">
            <v>CAMARA DE INSPECCIÓN T-14 ETB (H=2.3m. Incluye Base, Muros, Cubierta, Aro-Base y Aro-Tapa)</v>
          </cell>
          <cell r="D29" t="str">
            <v>UN</v>
          </cell>
          <cell r="E29">
            <v>2875129</v>
          </cell>
        </row>
        <row r="30">
          <cell r="B30">
            <v>3062</v>
          </cell>
          <cell r="C30" t="str">
            <v>PISO EN LOSETA PREFABRICADA A30 (Suministro e Instalación. Incluye Base 4cm Arena Nivelación y Arena de Sello)</v>
          </cell>
          <cell r="D30" t="str">
            <v>M2</v>
          </cell>
          <cell r="E30">
            <v>62136</v>
          </cell>
        </row>
        <row r="31">
          <cell r="B31">
            <v>3064</v>
          </cell>
          <cell r="C31" t="str">
            <v>TUBERIA CONCRETO D=8" CL. I SIN REFUERZO (Incluye Suministro e Instalación)</v>
          </cell>
          <cell r="D31" t="str">
            <v>ML</v>
          </cell>
          <cell r="E31">
            <v>55769</v>
          </cell>
        </row>
        <row r="32">
          <cell r="B32">
            <v>3065</v>
          </cell>
          <cell r="C32" t="str">
            <v>TUBERIA CONCRETO D=10" CL. I SIN REFUERZO (Incluye Suministro e instalación)</v>
          </cell>
          <cell r="D32" t="str">
            <v>ML</v>
          </cell>
          <cell r="E32">
            <v>60929</v>
          </cell>
        </row>
        <row r="33">
          <cell r="B33">
            <v>3066</v>
          </cell>
          <cell r="C33" t="str">
            <v>TUBERIA CONCRETO D=12" CL. I SIN REFUERZO (Incluye Suministro e Instalación)</v>
          </cell>
          <cell r="D33" t="str">
            <v>ML</v>
          </cell>
          <cell r="E33">
            <v>91214</v>
          </cell>
        </row>
        <row r="34">
          <cell r="B34">
            <v>3067</v>
          </cell>
          <cell r="C34" t="str">
            <v>TUBERIA CONCRETO D=14" CL. I SIN REFUERZO (Incluye Suministro e Instalación)</v>
          </cell>
          <cell r="D34" t="str">
            <v>ML</v>
          </cell>
          <cell r="E34">
            <v>112042</v>
          </cell>
        </row>
        <row r="35">
          <cell r="B35">
            <v>3068</v>
          </cell>
          <cell r="C35" t="str">
            <v>TUBERIA CONCRETO D=16" CL. I SIN REFUERZO (Incluye Suministro e Instalación)</v>
          </cell>
          <cell r="D35" t="str">
            <v>ML</v>
          </cell>
          <cell r="E35">
            <v>143205</v>
          </cell>
        </row>
        <row r="36">
          <cell r="B36">
            <v>3069</v>
          </cell>
          <cell r="C36" t="str">
            <v>TUBERIA CONCRETO D=18" CL. I SIN REFUERZO (Incluye Suministro e Instalación)</v>
          </cell>
          <cell r="D36" t="str">
            <v>ML</v>
          </cell>
          <cell r="E36">
            <v>179388</v>
          </cell>
        </row>
        <row r="37">
          <cell r="B37">
            <v>3070</v>
          </cell>
          <cell r="C37" t="str">
            <v>TUBERIA CONCRETO D=20" CL. I SIN REFUERZO (Incluye Suministro e Instalación)</v>
          </cell>
          <cell r="D37" t="str">
            <v>ML</v>
          </cell>
          <cell r="E37">
            <v>229163</v>
          </cell>
        </row>
        <row r="38">
          <cell r="B38">
            <v>3071</v>
          </cell>
          <cell r="C38" t="str">
            <v>TUBERIA CONCRETO D=24" CL. I SIN REFUERZO (Incluye Suministro e Instalación)</v>
          </cell>
          <cell r="D38" t="str">
            <v>ML</v>
          </cell>
          <cell r="E38">
            <v>329471</v>
          </cell>
        </row>
        <row r="39">
          <cell r="B39">
            <v>3151</v>
          </cell>
          <cell r="C39" t="str">
            <v>SUMIDERO LATERAL SL-100, H=1.25m (Fundido en Sitio, Concreto Premezclado. Incl. Sumin, Form, Ref. y Constr. Incl. Tapa)</v>
          </cell>
          <cell r="D39" t="str">
            <v>UN</v>
          </cell>
          <cell r="E39">
            <v>1634430</v>
          </cell>
        </row>
        <row r="40">
          <cell r="B40">
            <v>3155</v>
          </cell>
          <cell r="C40" t="str">
            <v>DEMOLICION SUMIDERO EXISTENTE (Incluye Cargue)</v>
          </cell>
          <cell r="D40" t="str">
            <v>UN</v>
          </cell>
          <cell r="E40">
            <v>136169</v>
          </cell>
        </row>
        <row r="41">
          <cell r="B41">
            <v>3159</v>
          </cell>
          <cell r="C41" t="str">
            <v>2 DUCTOS D=3" PVC-EB (Incluye Suministro e Instalación. No Incluye Rellenos). NORMA CS207.</v>
          </cell>
          <cell r="D41" t="str">
            <v>ML</v>
          </cell>
          <cell r="E41">
            <v>21149</v>
          </cell>
        </row>
        <row r="42">
          <cell r="B42">
            <v>3163</v>
          </cell>
          <cell r="C42" t="str">
            <v>SEPARADOR 'NEW JERSEY' BIDIRECCIONAL 1.5m x 0.6m x 1.1m (Prefabricado. Incluye Sum. e Inst. No Inc. material de base)</v>
          </cell>
          <cell r="D42" t="str">
            <v>ML</v>
          </cell>
          <cell r="E42">
            <v>238872</v>
          </cell>
        </row>
        <row r="43">
          <cell r="B43">
            <v>3172</v>
          </cell>
          <cell r="C43" t="str">
            <v>SIEMBRA DE GRAMA (Incluye Suministro e Instalación. No Incluye Tierra Negra)</v>
          </cell>
          <cell r="D43" t="str">
            <v>M2</v>
          </cell>
          <cell r="E43">
            <v>8407</v>
          </cell>
        </row>
        <row r="44">
          <cell r="B44">
            <v>3178</v>
          </cell>
          <cell r="C44" t="str">
            <v>DEMARCACION PASO PEATONAL-CEBRA (e=15 mils, Acrílica Base Agua. Inc. Sumin. y Aplic. con Equipo. Incl. Microesferas)</v>
          </cell>
          <cell r="D44" t="str">
            <v>M2</v>
          </cell>
          <cell r="E44">
            <v>17500</v>
          </cell>
        </row>
        <row r="45">
          <cell r="B45">
            <v>3180</v>
          </cell>
          <cell r="C45" t="str">
            <v>DEMARCACION PASO PEATONAL-LINEA CONT. A=0.15m (e=15 mils, Acrílica B. Agua. Inc. Sum y Aplic. con Equipo. Inc Microesf.)</v>
          </cell>
          <cell r="D45" t="str">
            <v>ML</v>
          </cell>
          <cell r="E45">
            <v>1225</v>
          </cell>
        </row>
        <row r="46">
          <cell r="B46">
            <v>3189</v>
          </cell>
          <cell r="C46" t="str">
            <v>6  DUCTOS D=4"  Y 3 DUCTOS D=6" PVC-TDP (Incluye Suministro e Instalación. No Incluye Rellenos). NORMA CS215.</v>
          </cell>
          <cell r="D46" t="str">
            <v>ML</v>
          </cell>
          <cell r="E46">
            <v>197945</v>
          </cell>
        </row>
        <row r="47">
          <cell r="B47">
            <v>3194</v>
          </cell>
          <cell r="C47" t="str">
            <v>6 DUCTOS D=3" PVC-TDP (Incluye Suministro e Instalación. No Incluye Rellenos)</v>
          </cell>
          <cell r="D47" t="str">
            <v>ML</v>
          </cell>
          <cell r="E47">
            <v>76755</v>
          </cell>
        </row>
        <row r="48">
          <cell r="B48">
            <v>3195</v>
          </cell>
          <cell r="C48" t="str">
            <v>2 DUCTOS D=4" PVC-TDP (Incluye Suministro e Instalación. No Incluye Rellenos)</v>
          </cell>
          <cell r="D48" t="str">
            <v>ML</v>
          </cell>
          <cell r="E48">
            <v>33262</v>
          </cell>
        </row>
        <row r="49">
          <cell r="B49">
            <v>3196</v>
          </cell>
          <cell r="C49" t="str">
            <v>UNION GIBAULT D=3" (Suministro e Instalación)</v>
          </cell>
          <cell r="D49" t="str">
            <v>UN</v>
          </cell>
          <cell r="E49">
            <v>121220</v>
          </cell>
        </row>
        <row r="50">
          <cell r="B50">
            <v>3197</v>
          </cell>
          <cell r="C50" t="str">
            <v>UNION GIBAULT D=4" (Suministro e Instalación)</v>
          </cell>
          <cell r="D50" t="str">
            <v>UN</v>
          </cell>
          <cell r="E50">
            <v>141733</v>
          </cell>
        </row>
        <row r="51">
          <cell r="B51">
            <v>3198</v>
          </cell>
          <cell r="C51" t="str">
            <v>UNION GIBAULT D=6" (Suministro e Instalación)</v>
          </cell>
          <cell r="D51" t="str">
            <v>UN</v>
          </cell>
          <cell r="E51">
            <v>222367</v>
          </cell>
        </row>
        <row r="52">
          <cell r="B52">
            <v>3199</v>
          </cell>
          <cell r="C52" t="str">
            <v>UNION GIBAULT D=8" (Suministro e Instalación)</v>
          </cell>
          <cell r="D52" t="str">
            <v>UN</v>
          </cell>
          <cell r="E52">
            <v>332153</v>
          </cell>
        </row>
        <row r="53">
          <cell r="B53">
            <v>3200</v>
          </cell>
          <cell r="C53" t="str">
            <v>UNION GIBAULT D=10" (Suministro e Instalación)</v>
          </cell>
          <cell r="D53" t="str">
            <v>UN</v>
          </cell>
          <cell r="E53">
            <v>558058</v>
          </cell>
        </row>
        <row r="54">
          <cell r="B54">
            <v>3201</v>
          </cell>
          <cell r="C54" t="str">
            <v>UNION GIBAULT D=12" (Suministro e Instalación)</v>
          </cell>
          <cell r="D54" t="str">
            <v>UN</v>
          </cell>
          <cell r="E54">
            <v>704343</v>
          </cell>
        </row>
        <row r="55">
          <cell r="B55">
            <v>3202</v>
          </cell>
          <cell r="C55" t="str">
            <v>CONCRETO 3000 PSI HECHO EN OBRA PARA REDES (Suministro y Colocación)</v>
          </cell>
          <cell r="D55" t="str">
            <v>M3</v>
          </cell>
          <cell r="E55">
            <v>444173</v>
          </cell>
        </row>
        <row r="56">
          <cell r="B56">
            <v>3203</v>
          </cell>
          <cell r="C56" t="str">
            <v>CONCRETO 2500 PSI HECHO EN OBRA PARA REDES (Suministro y Colocación)</v>
          </cell>
          <cell r="D56" t="str">
            <v>M3</v>
          </cell>
          <cell r="E56">
            <v>383496</v>
          </cell>
        </row>
        <row r="57">
          <cell r="B57">
            <v>3204</v>
          </cell>
          <cell r="C57" t="str">
            <v>LOSA DE CONCRETO MR43 (Suministro, Formaleteado, Colocación y Acabado. No Incluye Acero, Curado, Juntas)</v>
          </cell>
          <cell r="D57" t="str">
            <v>M3</v>
          </cell>
          <cell r="E57">
            <v>484630</v>
          </cell>
        </row>
        <row r="58">
          <cell r="B58">
            <v>3207</v>
          </cell>
          <cell r="C58" t="str">
            <v>SARDINEL ESPECIAL A100 PARA RAMPA TIPO A (Suministro e Instalación. Incluye 3cm Mortero 1:5)</v>
          </cell>
          <cell r="D58" t="str">
            <v>UN</v>
          </cell>
          <cell r="E58">
            <v>33419</v>
          </cell>
        </row>
        <row r="59">
          <cell r="B59">
            <v>3209</v>
          </cell>
          <cell r="C59" t="str">
            <v>BORDE SEPARADOR VERDE TIPO A170 (Suministro e Instalación. Incluye 3cm Mortero 1:5)</v>
          </cell>
          <cell r="D59" t="str">
            <v>ML</v>
          </cell>
          <cell r="E59">
            <v>184313</v>
          </cell>
        </row>
        <row r="60">
          <cell r="B60">
            <v>3210</v>
          </cell>
          <cell r="C60" t="str">
            <v>BORDILLO PREFABRICADO A80 (Suministro e Instalación. Incluye 3cm Mortero de Nivelación 2000 PSI)</v>
          </cell>
          <cell r="D60" t="str">
            <v>ML</v>
          </cell>
          <cell r="E60">
            <v>38808</v>
          </cell>
        </row>
        <row r="61">
          <cell r="B61">
            <v>3221</v>
          </cell>
          <cell r="C61" t="str">
            <v>CAJA DE INSPECCIÓN PARA ALUMBRADO PÚBLICO NORMA CODENSA CS 274  (ZVerde. Incluye Base, Muros, Pañete, Marco y Tapa). Medidas Externas: 0.90 x 0.90m. Medidas Internas: 0.60 x 0.60m. Altura: 0.93m.</v>
          </cell>
          <cell r="D61" t="str">
            <v>UN</v>
          </cell>
          <cell r="E61">
            <v>392607</v>
          </cell>
        </row>
        <row r="62">
          <cell r="B62">
            <v>3223</v>
          </cell>
          <cell r="C62" t="str">
            <v>TUBERIA PVC D=2" TIPO U.M. RDE 21 (Suministro e Instalación)</v>
          </cell>
          <cell r="D62" t="str">
            <v>ML</v>
          </cell>
          <cell r="E62">
            <v>13071</v>
          </cell>
        </row>
        <row r="63">
          <cell r="B63">
            <v>3224</v>
          </cell>
          <cell r="C63" t="str">
            <v>TUBERIA PVC D=2 1/2" TIPO U.M. RDE 21 (Suministro e Instalación)</v>
          </cell>
          <cell r="D63" t="str">
            <v>ML</v>
          </cell>
          <cell r="E63">
            <v>17596</v>
          </cell>
        </row>
        <row r="64">
          <cell r="B64">
            <v>3225</v>
          </cell>
          <cell r="C64" t="str">
            <v>TUBERIA PVC D=3" TIPO U.M. RDE 21 (Suministro e Instalación)</v>
          </cell>
          <cell r="D64" t="str">
            <v>ML</v>
          </cell>
          <cell r="E64">
            <v>24795</v>
          </cell>
        </row>
        <row r="65">
          <cell r="B65">
            <v>3226</v>
          </cell>
          <cell r="C65" t="str">
            <v>TUBERIA PVC D=4" TIPO U.M. RDE 21 (Suministro e Instalación)</v>
          </cell>
          <cell r="D65" t="str">
            <v>ML</v>
          </cell>
          <cell r="E65">
            <v>39563</v>
          </cell>
        </row>
        <row r="66">
          <cell r="B66">
            <v>3227</v>
          </cell>
          <cell r="C66" t="str">
            <v>TUBERIA PVC D=6" TIPO U.M. RDE 21 (Suministro e Instalación)</v>
          </cell>
          <cell r="D66" t="str">
            <v>ML</v>
          </cell>
          <cell r="E66">
            <v>83203</v>
          </cell>
        </row>
        <row r="67">
          <cell r="B67">
            <v>3228</v>
          </cell>
          <cell r="C67" t="str">
            <v>TUBERIA PVC D=8" TIPO U.M. RDE 21 (Suministro e Instalación)</v>
          </cell>
          <cell r="D67" t="str">
            <v>ML</v>
          </cell>
          <cell r="E67">
            <v>129455</v>
          </cell>
        </row>
        <row r="68">
          <cell r="B68">
            <v>3229</v>
          </cell>
          <cell r="C68" t="str">
            <v>TUBERIA PVC D=10" TIPO U.M. RDE 21 (Suministro e Instalación)</v>
          </cell>
          <cell r="D68" t="str">
            <v>ML</v>
          </cell>
          <cell r="E68">
            <v>214436</v>
          </cell>
        </row>
        <row r="69">
          <cell r="B69">
            <v>3230</v>
          </cell>
          <cell r="C69" t="str">
            <v>TUBERIA PVC D=12" TIPO U.M. RDE 21 (Suministro e Instalación)</v>
          </cell>
          <cell r="D69" t="str">
            <v>ML</v>
          </cell>
          <cell r="E69">
            <v>294350</v>
          </cell>
        </row>
        <row r="70">
          <cell r="B70">
            <v>3231</v>
          </cell>
          <cell r="C70" t="str">
            <v>TUBERIA PVC D=2" TIPO U.M. RDE 26 (Suministro e Instalación)</v>
          </cell>
          <cell r="D70" t="str">
            <v>ML</v>
          </cell>
          <cell r="E70">
            <v>11425</v>
          </cell>
        </row>
        <row r="71">
          <cell r="B71">
            <v>3232</v>
          </cell>
          <cell r="C71" t="str">
            <v>TUBERIA PVC D=2 1/2" TIPO U.M. RDE 26 (Suministro e Instalación)</v>
          </cell>
          <cell r="D71" t="str">
            <v>ML</v>
          </cell>
          <cell r="E71">
            <v>15258</v>
          </cell>
        </row>
        <row r="72">
          <cell r="B72">
            <v>3233</v>
          </cell>
          <cell r="C72" t="str">
            <v>TUBERIA PVC D=3" TIPO U.M. RDE 26 (Suministro e Instalación)</v>
          </cell>
          <cell r="D72" t="str">
            <v>ML</v>
          </cell>
          <cell r="E72">
            <v>21283</v>
          </cell>
        </row>
        <row r="73">
          <cell r="B73">
            <v>3234</v>
          </cell>
          <cell r="C73" t="str">
            <v>TUBERIA PVC D=4" TIPO U.M. RDE 26 (Suministro e Instalación)</v>
          </cell>
          <cell r="D73" t="str">
            <v>ML</v>
          </cell>
          <cell r="E73">
            <v>33797</v>
          </cell>
        </row>
        <row r="74">
          <cell r="B74">
            <v>3235</v>
          </cell>
          <cell r="C74" t="str">
            <v>TUBERIA PVC D=6" TIPO U.M. RDE 26 (Suministro e Instalación)</v>
          </cell>
          <cell r="D74" t="str">
            <v>ML</v>
          </cell>
          <cell r="E74">
            <v>69390</v>
          </cell>
        </row>
        <row r="75">
          <cell r="B75">
            <v>3236</v>
          </cell>
          <cell r="C75" t="str">
            <v>TUBERIA PVC D=8" TIPO U.M. RDE 26 (Suministro e Instalación)</v>
          </cell>
          <cell r="D75" t="str">
            <v>ML</v>
          </cell>
          <cell r="E75">
            <v>114762</v>
          </cell>
        </row>
        <row r="76">
          <cell r="B76">
            <v>3237</v>
          </cell>
          <cell r="C76" t="str">
            <v>TUBERIA PVC D=10" TIPO U.M. RDE 26 (Suministro e Instalación)</v>
          </cell>
          <cell r="D76" t="str">
            <v>ML</v>
          </cell>
          <cell r="E76">
            <v>176535</v>
          </cell>
        </row>
        <row r="77">
          <cell r="B77">
            <v>3238</v>
          </cell>
          <cell r="C77" t="str">
            <v>TUBERIA PVC D=12" TIPO U.M. RDE 26 (Suministro e Instalación)</v>
          </cell>
          <cell r="D77" t="str">
            <v>ML</v>
          </cell>
          <cell r="E77">
            <v>242992</v>
          </cell>
        </row>
        <row r="78">
          <cell r="B78">
            <v>3239</v>
          </cell>
          <cell r="C78" t="str">
            <v>TUBERIA PVC D=3" TIPO U.M. RDE 32.5 (Suministro e Instalación)</v>
          </cell>
          <cell r="D78" t="str">
            <v>ML</v>
          </cell>
          <cell r="E78">
            <v>17812</v>
          </cell>
        </row>
        <row r="79">
          <cell r="B79">
            <v>3240</v>
          </cell>
          <cell r="C79" t="str">
            <v>TUBERIA PVC D=4" TIPO U.M. RDE 32.5 (Suministro e Instalación)</v>
          </cell>
          <cell r="D79" t="str">
            <v>ML</v>
          </cell>
          <cell r="E79">
            <v>28021</v>
          </cell>
        </row>
        <row r="80">
          <cell r="B80">
            <v>3241</v>
          </cell>
          <cell r="C80" t="str">
            <v>TUBERIA PVC D=6" TIPO U.M. RDE 32.5 (Suministro e Instalación)</v>
          </cell>
          <cell r="D80" t="str">
            <v>ML</v>
          </cell>
          <cell r="E80">
            <v>57894</v>
          </cell>
        </row>
        <row r="81">
          <cell r="B81">
            <v>3242</v>
          </cell>
          <cell r="C81" t="str">
            <v>TUBERIA PVC D=8" TIPO U.M. RDE 32.5 (Suministro e Instalación)</v>
          </cell>
          <cell r="D81" t="str">
            <v>ML</v>
          </cell>
          <cell r="E81">
            <v>60551</v>
          </cell>
        </row>
        <row r="82">
          <cell r="B82">
            <v>3243</v>
          </cell>
          <cell r="C82" t="str">
            <v>TUBERIA PVC D=10" TIPO U.M. RDE 32.5 (Suministro e Instalación)</v>
          </cell>
          <cell r="D82" t="str">
            <v>ML</v>
          </cell>
          <cell r="E82">
            <v>146655</v>
          </cell>
        </row>
        <row r="83">
          <cell r="B83">
            <v>3245</v>
          </cell>
          <cell r="C83" t="str">
            <v>TUBERIA PVC D=12" TIPO U.M. RDE 32.5 (Suministro e Instalación)</v>
          </cell>
          <cell r="D83" t="str">
            <v>ML</v>
          </cell>
          <cell r="E83">
            <v>200806</v>
          </cell>
        </row>
        <row r="84">
          <cell r="B84">
            <v>3246</v>
          </cell>
          <cell r="C84" t="str">
            <v>TUBERIA PVC D=4" TIPO U.M. RDE 41 (Suministro e Instalación)</v>
          </cell>
          <cell r="D84" t="str">
            <v>ML</v>
          </cell>
          <cell r="E84">
            <v>24019</v>
          </cell>
        </row>
        <row r="85">
          <cell r="B85">
            <v>3247</v>
          </cell>
          <cell r="C85" t="str">
            <v>TUBERIA PVC D=6" TIPO U.M. RDE 41 (Suministro e Instalación)</v>
          </cell>
          <cell r="D85" t="str">
            <v>ML</v>
          </cell>
          <cell r="E85">
            <v>48014</v>
          </cell>
        </row>
        <row r="86">
          <cell r="B86">
            <v>3248</v>
          </cell>
          <cell r="C86" t="str">
            <v>TUBERIA PVC D=8" TIPO U.M. RDE 41 (Suministro e Instalación)</v>
          </cell>
          <cell r="D86" t="str">
            <v>ML</v>
          </cell>
          <cell r="E86">
            <v>77898</v>
          </cell>
        </row>
        <row r="87">
          <cell r="B87">
            <v>3249</v>
          </cell>
          <cell r="C87" t="str">
            <v>TUBERIA PVC D=10" TIPO U.M. RDE 41 (Suministro e Instalación)</v>
          </cell>
          <cell r="D87" t="str">
            <v>ML</v>
          </cell>
          <cell r="E87">
            <v>119615</v>
          </cell>
        </row>
        <row r="88">
          <cell r="B88">
            <v>3250</v>
          </cell>
          <cell r="C88" t="str">
            <v>TUBERIA PVC D=12" TIPO U.M. RDE 41 (Suministro e Instalación)</v>
          </cell>
          <cell r="D88" t="str">
            <v>ML</v>
          </cell>
          <cell r="E88">
            <v>163528</v>
          </cell>
        </row>
        <row r="89">
          <cell r="B89">
            <v>3251</v>
          </cell>
          <cell r="C89" t="str">
            <v>TEE HD EXTREMO LISO 6"x2" (Suministro e Instalación)</v>
          </cell>
          <cell r="D89" t="str">
            <v>UN</v>
          </cell>
          <cell r="E89">
            <v>329389</v>
          </cell>
        </row>
        <row r="90">
          <cell r="B90">
            <v>3252</v>
          </cell>
          <cell r="C90" t="str">
            <v>TEE HD EXTREMO LISO 6"x3" (Suministro e Instalación)</v>
          </cell>
          <cell r="D90" t="str">
            <v>UN</v>
          </cell>
          <cell r="E90">
            <v>320502</v>
          </cell>
        </row>
        <row r="91">
          <cell r="B91">
            <v>3253</v>
          </cell>
          <cell r="C91" t="str">
            <v>TEE HD EXTREMO LISO 6"x4" (Suministro e Instalación)</v>
          </cell>
          <cell r="D91" t="str">
            <v>UN</v>
          </cell>
          <cell r="E91">
            <v>378217</v>
          </cell>
        </row>
        <row r="92">
          <cell r="B92">
            <v>3254</v>
          </cell>
          <cell r="C92" t="str">
            <v>TEE HD EXTREMO LISO 6"x6" (Suministro e Instalación)</v>
          </cell>
          <cell r="D92" t="str">
            <v>UN</v>
          </cell>
          <cell r="E92">
            <v>443667</v>
          </cell>
        </row>
        <row r="93">
          <cell r="B93">
            <v>3255</v>
          </cell>
          <cell r="C93" t="str">
            <v>TEE HD EXTREMO LISO 8"x2" (Suministro e Instalación)</v>
          </cell>
          <cell r="D93" t="str">
            <v>UN</v>
          </cell>
          <cell r="E93">
            <v>535606</v>
          </cell>
        </row>
        <row r="94">
          <cell r="B94">
            <v>3256</v>
          </cell>
          <cell r="C94" t="str">
            <v>TEE HD EXTREMO LISO 8"x3" (Suministro e Instalación)</v>
          </cell>
          <cell r="D94" t="str">
            <v>UN</v>
          </cell>
          <cell r="E94">
            <v>618906</v>
          </cell>
        </row>
        <row r="95">
          <cell r="B95">
            <v>3257</v>
          </cell>
          <cell r="C95" t="str">
            <v>TEE HD EXTREMO LISO 8"x4" (Suministro e Instalación)</v>
          </cell>
          <cell r="D95" t="str">
            <v>UN</v>
          </cell>
          <cell r="E95">
            <v>702206</v>
          </cell>
        </row>
        <row r="96">
          <cell r="B96">
            <v>3258</v>
          </cell>
          <cell r="C96" t="str">
            <v>TEE HD EXTREMO LISO 8"x6" (Suministro e Instalación)</v>
          </cell>
          <cell r="D96" t="str">
            <v>UN</v>
          </cell>
          <cell r="E96">
            <v>737906</v>
          </cell>
        </row>
        <row r="97">
          <cell r="B97">
            <v>3259</v>
          </cell>
          <cell r="C97" t="str">
            <v>TEE HD EXTREMO LISO 8"x8" (Suministro e Instalación)</v>
          </cell>
          <cell r="D97" t="str">
            <v>UN</v>
          </cell>
          <cell r="E97">
            <v>797406</v>
          </cell>
        </row>
        <row r="98">
          <cell r="B98">
            <v>3260</v>
          </cell>
          <cell r="C98" t="str">
            <v>TEE HD EXTREMO LISO 10"x2" (Suministro e Instalación)</v>
          </cell>
          <cell r="D98" t="str">
            <v>UN</v>
          </cell>
          <cell r="E98">
            <v>836523</v>
          </cell>
        </row>
        <row r="99">
          <cell r="B99">
            <v>3261</v>
          </cell>
          <cell r="C99" t="str">
            <v>TEE HD EXTREMO LISO 10"x3" (Suministro e Instalación)</v>
          </cell>
          <cell r="D99" t="str">
            <v>UN</v>
          </cell>
          <cell r="E99">
            <v>1004313</v>
          </cell>
        </row>
        <row r="100">
          <cell r="B100">
            <v>3262</v>
          </cell>
          <cell r="C100" t="str">
            <v>TEE HD EXTREMO LISO 10"x4" (Suministro e Instalación)</v>
          </cell>
          <cell r="D100" t="str">
            <v>UN</v>
          </cell>
          <cell r="E100">
            <v>1040013</v>
          </cell>
        </row>
        <row r="101">
          <cell r="B101">
            <v>3263</v>
          </cell>
          <cell r="C101" t="str">
            <v>TEE HD EXTREMO LISO 10"x6" (Suministro e Instalación)</v>
          </cell>
          <cell r="D101" t="str">
            <v>UN</v>
          </cell>
          <cell r="E101">
            <v>1089993</v>
          </cell>
        </row>
        <row r="102">
          <cell r="B102">
            <v>3264</v>
          </cell>
          <cell r="C102" t="str">
            <v>TEE HD EXTREMO LISO 10"x8" (Suministro e Instalación)</v>
          </cell>
          <cell r="D102" t="str">
            <v>UN</v>
          </cell>
          <cell r="E102">
            <v>1256593</v>
          </cell>
        </row>
        <row r="103">
          <cell r="B103">
            <v>3265</v>
          </cell>
          <cell r="C103" t="str">
            <v>TEE HD EXTREMO LISO 10"x10" (Suministro e Instalación)</v>
          </cell>
          <cell r="D103" t="str">
            <v>UN</v>
          </cell>
          <cell r="E103">
            <v>1351793</v>
          </cell>
        </row>
        <row r="104">
          <cell r="B104">
            <v>3267</v>
          </cell>
          <cell r="C104" t="str">
            <v>TEE HD EXTREMO LISO 12"x3" (Suministro e Instalación)</v>
          </cell>
          <cell r="D104" t="str">
            <v>UN</v>
          </cell>
          <cell r="E104">
            <v>1454312</v>
          </cell>
        </row>
        <row r="105">
          <cell r="B105">
            <v>3268</v>
          </cell>
          <cell r="C105" t="str">
            <v>TEE HD EXTREMO LISO 12"x4" (Suministro e Instalación)</v>
          </cell>
          <cell r="D105" t="str">
            <v>UN</v>
          </cell>
          <cell r="E105">
            <v>1513812</v>
          </cell>
        </row>
        <row r="106">
          <cell r="B106">
            <v>3269</v>
          </cell>
          <cell r="C106" t="str">
            <v>TEE HD EXTREMO LISO 12"x6" (Suministro e Instalación)</v>
          </cell>
          <cell r="D106" t="str">
            <v>UN</v>
          </cell>
          <cell r="E106">
            <v>1811312</v>
          </cell>
        </row>
        <row r="107">
          <cell r="B107">
            <v>3270</v>
          </cell>
          <cell r="C107" t="str">
            <v>TEE HD EXTREMO LISO 12"x8" (Suministro e Instalación)</v>
          </cell>
          <cell r="D107" t="str">
            <v>UN</v>
          </cell>
          <cell r="E107">
            <v>1989812</v>
          </cell>
        </row>
        <row r="108">
          <cell r="B108">
            <v>3271</v>
          </cell>
          <cell r="C108" t="str">
            <v>TEE HD EXTREMO LISO 12"x10" (Suministro e Instalación)</v>
          </cell>
          <cell r="D108" t="str">
            <v>UN</v>
          </cell>
          <cell r="E108">
            <v>2346812</v>
          </cell>
        </row>
        <row r="109">
          <cell r="B109">
            <v>3272</v>
          </cell>
          <cell r="C109" t="str">
            <v>TEE HD EXTREMO LISO 12"x12" (Suministro e Instalación)</v>
          </cell>
          <cell r="D109" t="str">
            <v>UN</v>
          </cell>
          <cell r="E109">
            <v>2465812</v>
          </cell>
        </row>
        <row r="110">
          <cell r="B110">
            <v>3273</v>
          </cell>
          <cell r="C110" t="str">
            <v>TEE HD EXTREMO LISO 24"x8" (Suministro e Instalación)</v>
          </cell>
          <cell r="D110" t="str">
            <v>UN</v>
          </cell>
          <cell r="E110">
            <v>10034752</v>
          </cell>
        </row>
        <row r="111">
          <cell r="B111">
            <v>3274</v>
          </cell>
          <cell r="C111" t="str">
            <v>TEE HD EXTREMO LISO 24"x10" (Suministro e Instalación)</v>
          </cell>
          <cell r="D111" t="str">
            <v>UN</v>
          </cell>
          <cell r="E111">
            <v>10962624</v>
          </cell>
        </row>
        <row r="112">
          <cell r="B112">
            <v>3275</v>
          </cell>
          <cell r="C112" t="str">
            <v>TEE HD EXTREMO LISO 24"x12" (Suministro e Instalación)</v>
          </cell>
          <cell r="D112" t="str">
            <v>UN</v>
          </cell>
          <cell r="E112">
            <v>9386510</v>
          </cell>
        </row>
        <row r="113">
          <cell r="B113">
            <v>3276</v>
          </cell>
          <cell r="C113" t="str">
            <v>TEE HD EXTREMO LISO 24"x14" (Suministro e Instalación)</v>
          </cell>
          <cell r="D113" t="str">
            <v>UN</v>
          </cell>
          <cell r="E113">
            <v>9762323</v>
          </cell>
        </row>
        <row r="114">
          <cell r="B114">
            <v>3277</v>
          </cell>
          <cell r="C114" t="str">
            <v>TEE HD EXTREMO LISO 24"x16" (Suministro e Instalación)</v>
          </cell>
          <cell r="D114" t="str">
            <v>UN</v>
          </cell>
          <cell r="E114">
            <v>13293534</v>
          </cell>
        </row>
        <row r="115">
          <cell r="B115">
            <v>3278</v>
          </cell>
          <cell r="C115" t="str">
            <v>TEE HD EXTREMO LISO 24"x18" (Suministro e Instalación)</v>
          </cell>
          <cell r="D115" t="str">
            <v>UN</v>
          </cell>
          <cell r="E115">
            <v>14864177</v>
          </cell>
        </row>
        <row r="116">
          <cell r="B116">
            <v>3279</v>
          </cell>
          <cell r="C116" t="str">
            <v>TEE HD EXTREMO LISO 24"x20" (Suministro e Instalación)</v>
          </cell>
          <cell r="D116" t="str">
            <v>UN</v>
          </cell>
          <cell r="E116">
            <v>16576506</v>
          </cell>
        </row>
        <row r="117">
          <cell r="B117">
            <v>3280</v>
          </cell>
          <cell r="C117" t="str">
            <v>TEE HD EXTREMO LISO 24"x24" (Suministro e Instalación)</v>
          </cell>
          <cell r="D117" t="str">
            <v>UN</v>
          </cell>
          <cell r="E117">
            <v>18171339</v>
          </cell>
        </row>
        <row r="118">
          <cell r="B118">
            <v>3281</v>
          </cell>
          <cell r="C118" t="str">
            <v>TEE HD EXTREMO LISO 4"x3" (Suministro e Instalación)</v>
          </cell>
          <cell r="D118" t="str">
            <v>UN</v>
          </cell>
          <cell r="E118">
            <v>242005</v>
          </cell>
        </row>
        <row r="119">
          <cell r="B119">
            <v>3282</v>
          </cell>
          <cell r="C119" t="str">
            <v>TEE HD EXTREMO LISO 4"x4" (Suministro e Instalación)</v>
          </cell>
          <cell r="D119" t="str">
            <v>UN</v>
          </cell>
          <cell r="E119">
            <v>238936</v>
          </cell>
        </row>
        <row r="120">
          <cell r="B120">
            <v>3283</v>
          </cell>
          <cell r="C120" t="str">
            <v>TUBERIA CONDUIT PVC D=1" (Incluye Suministro e Instalación)</v>
          </cell>
          <cell r="D120" t="str">
            <v>ML</v>
          </cell>
          <cell r="E120">
            <v>5222</v>
          </cell>
        </row>
        <row r="121">
          <cell r="B121">
            <v>3284</v>
          </cell>
          <cell r="C121" t="str">
            <v>TUBERIA CONDUIT PVC D=1 1/2" (Incluye Suministro e Instalación)</v>
          </cell>
          <cell r="D121" t="str">
            <v>ML</v>
          </cell>
          <cell r="E121">
            <v>8337</v>
          </cell>
        </row>
        <row r="122">
          <cell r="B122">
            <v>3285</v>
          </cell>
          <cell r="C122" t="str">
            <v>TUBERIA CONDUIT PVC D=1 1/4" (Incluye Suministro e Instalación)</v>
          </cell>
          <cell r="D122" t="str">
            <v>ML</v>
          </cell>
          <cell r="E122">
            <v>6972</v>
          </cell>
        </row>
        <row r="123">
          <cell r="B123">
            <v>3286</v>
          </cell>
          <cell r="C123" t="str">
            <v>TUBERIA CONDUIT PVC D=2" (Incluye Suministro e Instalación)</v>
          </cell>
          <cell r="D123" t="str">
            <v>ML</v>
          </cell>
          <cell r="E123">
            <v>11747</v>
          </cell>
        </row>
        <row r="124">
          <cell r="B124">
            <v>3287</v>
          </cell>
          <cell r="C124" t="str">
            <v>TUBERIA CONDUIT METALICO D=1 1/2" TIPO RMC (Incluye Suministro e Instalación)</v>
          </cell>
          <cell r="D124" t="str">
            <v>ML</v>
          </cell>
          <cell r="E124">
            <v>43628</v>
          </cell>
        </row>
        <row r="125">
          <cell r="B125">
            <v>3288</v>
          </cell>
          <cell r="C125" t="str">
            <v>TUBERIA CONDUIT METALICO D=1" TIPO RMC (Incluye Suministro e Instalación)</v>
          </cell>
          <cell r="D125" t="str">
            <v>ML</v>
          </cell>
          <cell r="E125">
            <v>27250</v>
          </cell>
        </row>
        <row r="126">
          <cell r="B126">
            <v>3291</v>
          </cell>
          <cell r="C126" t="str">
            <v>CODO HD 90° EXTREMO LISO PARA PVC D=2" (Suministro e Instalación)</v>
          </cell>
          <cell r="D126" t="str">
            <v>UN</v>
          </cell>
          <cell r="E126">
            <v>86799</v>
          </cell>
        </row>
        <row r="127">
          <cell r="B127">
            <v>3292</v>
          </cell>
          <cell r="C127" t="str">
            <v>CODO HD 90° EXTREMO LISO PARA PVC D=3" (Suministro e Instalación)</v>
          </cell>
          <cell r="D127" t="str">
            <v>UN</v>
          </cell>
          <cell r="E127">
            <v>118953</v>
          </cell>
        </row>
        <row r="128">
          <cell r="B128">
            <v>3293</v>
          </cell>
          <cell r="C128" t="str">
            <v>CODO HD 90° EXTREMO LISO PARA PVC D=4" (Suministro e Instalación)</v>
          </cell>
          <cell r="D128" t="str">
            <v>UN</v>
          </cell>
          <cell r="E128">
            <v>183695</v>
          </cell>
        </row>
        <row r="129">
          <cell r="B129">
            <v>3294</v>
          </cell>
          <cell r="C129" t="str">
            <v>CODO HD 90° EXTREMO LISO PARA PVC D=6" (Suministro e Instalación)</v>
          </cell>
          <cell r="D129" t="str">
            <v>UN</v>
          </cell>
          <cell r="E129">
            <v>368369</v>
          </cell>
        </row>
        <row r="130">
          <cell r="B130">
            <v>3295</v>
          </cell>
          <cell r="C130" t="str">
            <v>CODO HD 90° EXTREMO LISO PARA PVC D=8" (Suministro e Instalación)</v>
          </cell>
          <cell r="D130" t="str">
            <v>UN</v>
          </cell>
          <cell r="E130">
            <v>673626</v>
          </cell>
        </row>
        <row r="131">
          <cell r="B131">
            <v>3296</v>
          </cell>
          <cell r="C131" t="str">
            <v>CODO HD 90° EXTREMO LISO PARA PVC D=10" (Suministro e Instalación)</v>
          </cell>
          <cell r="D131" t="str">
            <v>UN</v>
          </cell>
          <cell r="E131">
            <v>1209533</v>
          </cell>
        </row>
        <row r="132">
          <cell r="B132">
            <v>3297</v>
          </cell>
          <cell r="C132" t="str">
            <v>CODO HD 90° EXTREMO LISO PARA PVC D=12" (Suministro e Instalación)</v>
          </cell>
          <cell r="D132" t="str">
            <v>UN</v>
          </cell>
          <cell r="E132">
            <v>1499512</v>
          </cell>
        </row>
        <row r="133">
          <cell r="B133">
            <v>3298</v>
          </cell>
          <cell r="C133" t="str">
            <v>CODO HD 90° EXTREMO LISO PARA PVC D=14" (Suministro e Instalación)</v>
          </cell>
          <cell r="D133" t="str">
            <v>UN</v>
          </cell>
          <cell r="E133">
            <v>2332817</v>
          </cell>
        </row>
        <row r="134">
          <cell r="B134">
            <v>3299</v>
          </cell>
          <cell r="C134" t="str">
            <v>CODO HD 90° EXTREMO LISO PARA PVC D=16" (Suministro e Instalación)</v>
          </cell>
          <cell r="D134" t="str">
            <v>UN</v>
          </cell>
          <cell r="E134">
            <v>3255911</v>
          </cell>
        </row>
        <row r="135">
          <cell r="B135">
            <v>3300</v>
          </cell>
          <cell r="C135" t="str">
            <v>CODO HD 90° EXTREMO LISO PARA PVC D=18" (Suministro e Instalación)</v>
          </cell>
          <cell r="D135" t="str">
            <v>UN</v>
          </cell>
          <cell r="E135">
            <v>3898970</v>
          </cell>
        </row>
        <row r="136">
          <cell r="B136">
            <v>3301</v>
          </cell>
          <cell r="C136" t="str">
            <v>CODO HD 90° EXTREMO LISO PARA PVC D=20" (Suministro e Instalación)</v>
          </cell>
          <cell r="D136" t="str">
            <v>UN</v>
          </cell>
          <cell r="E136">
            <v>4880773</v>
          </cell>
        </row>
        <row r="137">
          <cell r="B137">
            <v>3303</v>
          </cell>
          <cell r="C137" t="str">
            <v>CODO HD 45° EXTREMO LISO PARA PVC D=2" (Suministro e Instalación)</v>
          </cell>
          <cell r="D137" t="str">
            <v>UN</v>
          </cell>
          <cell r="E137">
            <v>98699</v>
          </cell>
        </row>
        <row r="138">
          <cell r="B138">
            <v>3304</v>
          </cell>
          <cell r="C138" t="str">
            <v>CODO HD 45° EXTREMO LISO PARA PVC D=3" (Suministro e Instalación)</v>
          </cell>
          <cell r="D138" t="str">
            <v>UN</v>
          </cell>
          <cell r="E138">
            <v>116573</v>
          </cell>
        </row>
        <row r="139">
          <cell r="B139">
            <v>3305</v>
          </cell>
          <cell r="C139" t="str">
            <v>CODO HD 45° EXTREMO LISO PARA PVC D=4" (Suministro e Instalación)</v>
          </cell>
          <cell r="D139" t="str">
            <v>UN</v>
          </cell>
          <cell r="E139">
            <v>153945</v>
          </cell>
        </row>
        <row r="140">
          <cell r="B140">
            <v>3306</v>
          </cell>
          <cell r="C140" t="str">
            <v>CODO HD 45° EXTREMO LISO PARA PVC D=6" (Suministro e Instalación)</v>
          </cell>
          <cell r="D140" t="str">
            <v>UN</v>
          </cell>
          <cell r="E140">
            <v>314819</v>
          </cell>
        </row>
        <row r="141">
          <cell r="B141">
            <v>3307</v>
          </cell>
          <cell r="C141" t="str">
            <v>CODO HD 45° EXTREMO LISO PARA PVC D=8" (Suministro e Instalación)</v>
          </cell>
          <cell r="D141" t="str">
            <v>UN</v>
          </cell>
          <cell r="E141">
            <v>637926</v>
          </cell>
        </row>
        <row r="142">
          <cell r="B142">
            <v>3308</v>
          </cell>
          <cell r="C142" t="str">
            <v>CODO HD 45° EXTREMO LISO PARA PVC D=10" (Suministro e Instalación)</v>
          </cell>
          <cell r="D142" t="str">
            <v>UN</v>
          </cell>
          <cell r="E142">
            <v>1030933</v>
          </cell>
        </row>
        <row r="143">
          <cell r="B143">
            <v>3309</v>
          </cell>
          <cell r="C143" t="str">
            <v>CODO HD 45° EXTREMO LISO PARA PVC D=12" (Suministro e Instalación)</v>
          </cell>
          <cell r="D143" t="str">
            <v>UN</v>
          </cell>
          <cell r="E143">
            <v>1440012</v>
          </cell>
        </row>
        <row r="144">
          <cell r="B144">
            <v>3310</v>
          </cell>
          <cell r="C144" t="str">
            <v>CODO HD 45° EXTREMO LISO PARA PVC D=14" (Suministro e Instalación)</v>
          </cell>
          <cell r="D144" t="str">
            <v>UN</v>
          </cell>
          <cell r="E144">
            <v>1673970</v>
          </cell>
        </row>
        <row r="145">
          <cell r="B145">
            <v>3311</v>
          </cell>
          <cell r="C145" t="str">
            <v>CODO HD 45° EXTREMO LISO PARA PVC D=16" (Suministro e Instalación)</v>
          </cell>
          <cell r="D145" t="str">
            <v>UN</v>
          </cell>
          <cell r="E145">
            <v>2470511</v>
          </cell>
        </row>
        <row r="146">
          <cell r="B146">
            <v>3312</v>
          </cell>
          <cell r="C146" t="str">
            <v>CODO HD 45° EXTREMO LISO PARA PVC D=18" (Suministro e Instalación)</v>
          </cell>
          <cell r="D146" t="str">
            <v>UN</v>
          </cell>
          <cell r="E146">
            <v>3268270</v>
          </cell>
        </row>
        <row r="147">
          <cell r="B147">
            <v>3313</v>
          </cell>
          <cell r="C147" t="str">
            <v>CODO HD 45° EXTREMO LISO PARA PVC D=20" (Suministro e Instalación)</v>
          </cell>
          <cell r="D147" t="str">
            <v>UN</v>
          </cell>
          <cell r="E147">
            <v>4714173</v>
          </cell>
        </row>
        <row r="148">
          <cell r="B148">
            <v>3315</v>
          </cell>
          <cell r="C148" t="str">
            <v>CODO HD 22.5° EXTREMO LISO PARA PVC D=6" (Suministro e Instalación)</v>
          </cell>
          <cell r="D148" t="str">
            <v>UN</v>
          </cell>
          <cell r="E148">
            <v>261269</v>
          </cell>
        </row>
        <row r="149">
          <cell r="B149">
            <v>3316</v>
          </cell>
          <cell r="C149" t="str">
            <v>CODO HD 22.5° EXTREMO LISO PARA PVC D=12" (Suministro e Instalación)</v>
          </cell>
          <cell r="D149" t="str">
            <v>UN</v>
          </cell>
          <cell r="E149">
            <v>1261512</v>
          </cell>
        </row>
        <row r="150">
          <cell r="B150">
            <v>3317</v>
          </cell>
          <cell r="C150" t="str">
            <v>CODO HD 11.25° EXTREMO LISO PARA PVC D=6" (Suministro e Instalación)</v>
          </cell>
          <cell r="D150" t="str">
            <v>UN</v>
          </cell>
          <cell r="E150">
            <v>255319</v>
          </cell>
        </row>
        <row r="151">
          <cell r="B151">
            <v>3318</v>
          </cell>
          <cell r="C151" t="str">
            <v>CODO HD 11.25° EXTREMO LISO PARA PVC D=12" (Suministro e Instalación)</v>
          </cell>
          <cell r="D151" t="str">
            <v>UN</v>
          </cell>
          <cell r="E151">
            <v>1094912</v>
          </cell>
        </row>
        <row r="152">
          <cell r="B152">
            <v>3320</v>
          </cell>
          <cell r="C152" t="str">
            <v>TAPON HD EXTREMO LISO D=6" (Suministro e Instalación)</v>
          </cell>
          <cell r="D152" t="str">
            <v>UN</v>
          </cell>
          <cell r="E152">
            <v>242229</v>
          </cell>
        </row>
        <row r="153">
          <cell r="B153">
            <v>3321</v>
          </cell>
          <cell r="C153" t="str">
            <v>TAPON HD EXTREMO LISO D=12" (Suministro e Instalación)</v>
          </cell>
          <cell r="D153" t="str">
            <v>UN</v>
          </cell>
          <cell r="E153">
            <v>1037712</v>
          </cell>
        </row>
        <row r="154">
          <cell r="B154">
            <v>3322</v>
          </cell>
          <cell r="C154" t="str">
            <v>VALVULA COMPUERTA ELASTICA VASTAGO NO ASCENDENTE EXTREMO LISO D=2" (Suministro e Instalación)</v>
          </cell>
          <cell r="D154" t="str">
            <v>UN</v>
          </cell>
          <cell r="E154">
            <v>338435</v>
          </cell>
        </row>
        <row r="155">
          <cell r="B155">
            <v>3323</v>
          </cell>
          <cell r="C155" t="str">
            <v>VALVULA COMPUERTA ELASTICA VASTAGO NO ASCENDENTE EXTREMO LISO D=3" (Suministro e Instalación)</v>
          </cell>
          <cell r="D155" t="str">
            <v>UN</v>
          </cell>
          <cell r="E155">
            <v>486694</v>
          </cell>
        </row>
        <row r="156">
          <cell r="B156">
            <v>3324</v>
          </cell>
          <cell r="C156" t="str">
            <v>VALVULA COMPUERTA ELASTICA VASTAGO NO ASCENDENTE EXTREMO LISO D=6" (Suministro e Instalación)</v>
          </cell>
          <cell r="D156" t="str">
            <v>UN</v>
          </cell>
          <cell r="E156">
            <v>1257465</v>
          </cell>
        </row>
        <row r="157">
          <cell r="B157">
            <v>3325</v>
          </cell>
          <cell r="C157" t="str">
            <v>VALVULA COMPUERTA ELASTICA VASTAGO NO ASCENDENTE EXTREMO LISO D=8" (Suministro e Instalación)</v>
          </cell>
          <cell r="D157" t="str">
            <v>UN</v>
          </cell>
          <cell r="E157">
            <v>1835280</v>
          </cell>
        </row>
        <row r="158">
          <cell r="B158">
            <v>3327</v>
          </cell>
          <cell r="C158" t="str">
            <v>HIDRANTE EXTREMO BRIDA D=3" (Suministro e Instalación. No incluye kit de nivelación)</v>
          </cell>
          <cell r="D158" t="str">
            <v>UN</v>
          </cell>
          <cell r="E158">
            <v>2384361</v>
          </cell>
        </row>
        <row r="159">
          <cell r="B159">
            <v>3328</v>
          </cell>
          <cell r="C159" t="str">
            <v>HIDRANTE EXTREMO BRIDA D=4" TIPO POSTE (Suministro e Instalación. No incluye kit de nivelación)</v>
          </cell>
          <cell r="D159" t="str">
            <v>UN</v>
          </cell>
          <cell r="E159">
            <v>1740255</v>
          </cell>
        </row>
        <row r="160">
          <cell r="B160">
            <v>3329</v>
          </cell>
          <cell r="C160" t="str">
            <v>HIDRANTE EXTREMO BRIDA D=6" TIPO POSTE (Suministro e Instalación. No incluye kit de nivelación)</v>
          </cell>
          <cell r="D160" t="str">
            <v>UN</v>
          </cell>
          <cell r="E160">
            <v>3206351</v>
          </cell>
        </row>
        <row r="161">
          <cell r="B161">
            <v>3330</v>
          </cell>
          <cell r="C161" t="str">
            <v>HIDRANTE EXTREMO BRIDA D=4" TIPO TRÁFICO (Suministro e Instalación. No incluye kit de nivelación)</v>
          </cell>
          <cell r="D161" t="str">
            <v>UN</v>
          </cell>
          <cell r="E161">
            <v>3346755</v>
          </cell>
        </row>
        <row r="162">
          <cell r="B162">
            <v>3331</v>
          </cell>
          <cell r="C162" t="str">
            <v>HIDRANTE EXTREMO BRIDA D=6" TIPO TRAFICO (Suministro e Instalación. No incluye kit de nivelación)</v>
          </cell>
          <cell r="D162" t="str">
            <v>UN</v>
          </cell>
          <cell r="E162">
            <v>4547148</v>
          </cell>
        </row>
        <row r="163">
          <cell r="B163">
            <v>3347</v>
          </cell>
          <cell r="C163" t="str">
            <v>POSTE EN CONCRETO AP, H=8m, CR=510 Kg (Inc. Suministro, Izaje, Hincado, Aplomado y Cimentación según Norma LA009)</v>
          </cell>
          <cell r="D163" t="str">
            <v>UN</v>
          </cell>
          <cell r="E163">
            <v>785737</v>
          </cell>
        </row>
        <row r="164">
          <cell r="B164">
            <v>3348</v>
          </cell>
          <cell r="C164" t="str">
            <v>POSTE EN CONCRETO AP, H=8m, CR=750 Kg (Inc. Suministro, Izaje, Hincado, Aplomado y Cimentación según Norma LA009)</v>
          </cell>
          <cell r="D164" t="str">
            <v>UN</v>
          </cell>
          <cell r="E164">
            <v>752476</v>
          </cell>
        </row>
        <row r="165">
          <cell r="B165">
            <v>3350</v>
          </cell>
          <cell r="C165" t="str">
            <v>POSTE EN CONCRETO AP, H=10m, CR=510 Kg (Inc. Suministro, Izaje, Hincado, Aplomado y Cimentación según Norma LA009)</v>
          </cell>
          <cell r="D165" t="str">
            <v>UN</v>
          </cell>
          <cell r="E165">
            <v>796267</v>
          </cell>
        </row>
        <row r="166">
          <cell r="B166">
            <v>3351</v>
          </cell>
          <cell r="C166" t="str">
            <v>POSTE EN CONCRETO AP, H=10m, CR=750 Kg (Inc. Suministro, Izaje, Hincado, Aplomado y Cimentación según Norma LA009)</v>
          </cell>
          <cell r="D166" t="str">
            <v>UN</v>
          </cell>
          <cell r="E166">
            <v>942349</v>
          </cell>
        </row>
        <row r="167">
          <cell r="B167">
            <v>3352</v>
          </cell>
          <cell r="C167" t="str">
            <v>POSTE EN CONCRETO AP, H=10m, CR=1050 Kg (Inc. Suministro, Izaje, Hincado, Aplomado y Cimentación según Norma LA009)</v>
          </cell>
          <cell r="D167" t="str">
            <v>UN</v>
          </cell>
          <cell r="E167">
            <v>1040440</v>
          </cell>
        </row>
        <row r="168">
          <cell r="B168">
            <v>3353</v>
          </cell>
          <cell r="C168" t="str">
            <v>POSTE EN CONCRETO AP, H=12m, CR=510 Kg (Inc. Suministro, Izaje, Hincado, Aplomado y Cimentación según Norma LA009)</v>
          </cell>
          <cell r="D168" t="str">
            <v>UN</v>
          </cell>
          <cell r="E168">
            <v>964999</v>
          </cell>
        </row>
        <row r="169">
          <cell r="B169">
            <v>3354</v>
          </cell>
          <cell r="C169" t="str">
            <v>POSTE EN CONCRETO AP, H=12m, CR=1050 Kg (Inc. Suministro, Izaje, Hincado, Aplomado y Cimentación según Norma LA009)</v>
          </cell>
          <cell r="D169" t="str">
            <v>UN</v>
          </cell>
          <cell r="E169">
            <v>1313621</v>
          </cell>
        </row>
        <row r="170">
          <cell r="B170">
            <v>3355</v>
          </cell>
          <cell r="C170" t="str">
            <v>POSTE EN CONCRETO AP, H=14m, CR=750 Kg (Inc. Suministro, Izaje, Hincado, Aplomado y Cimentación según Norma LA009)</v>
          </cell>
          <cell r="D170" t="str">
            <v>UN</v>
          </cell>
          <cell r="E170">
            <v>1405395</v>
          </cell>
        </row>
        <row r="171">
          <cell r="B171">
            <v>3356</v>
          </cell>
          <cell r="C171" t="str">
            <v>POSTE EN CONCRETO AP, H=14m, CR=1050 Kg (Inc. Suministro, Izaje, Hincado, Aplomado y Cimentación según Norma LA009)</v>
          </cell>
          <cell r="D171" t="str">
            <v>UN</v>
          </cell>
          <cell r="E171">
            <v>1725377</v>
          </cell>
        </row>
        <row r="172">
          <cell r="B172">
            <v>3357</v>
          </cell>
          <cell r="C172" t="str">
            <v>POSTE EN CONCRETO AP, H=14m, CR=1350 Kg (Inc. Suministro, Izaje, Hincado, Aplomado y Cimentación según Norma LA009)</v>
          </cell>
          <cell r="D172" t="str">
            <v>UN</v>
          </cell>
          <cell r="E172">
            <v>1851094</v>
          </cell>
        </row>
        <row r="173">
          <cell r="B173">
            <v>3358</v>
          </cell>
          <cell r="C173" t="str">
            <v>POSTE METALICO AP, H=6m TIPO M130 SENCILLO (Inc. Sumin., Izaje, Aplomado, Inst., Base según Norma AP330 y Luminaria 70W)</v>
          </cell>
          <cell r="D173" t="str">
            <v>UN</v>
          </cell>
          <cell r="E173">
            <v>1247307</v>
          </cell>
        </row>
        <row r="174">
          <cell r="B174">
            <v>3359</v>
          </cell>
          <cell r="C174" t="str">
            <v>POSTE METALICO AP, H=6m TIPO M130 DOBLE (Inc. Sumin., Izaje, Aplomado, Inst., Base según Norma AP330 y Luminarias 70W)</v>
          </cell>
          <cell r="D174" t="str">
            <v>UN</v>
          </cell>
          <cell r="E174">
            <v>1656933</v>
          </cell>
        </row>
        <row r="175">
          <cell r="B175">
            <v>3360</v>
          </cell>
          <cell r="C175" t="str">
            <v>POSTE METALICO AP, H=9m (Inc. Suministro, Izaje, Aplomado e Instalación. Inc. Brazo Sencillo y Base según Norma AP802)</v>
          </cell>
          <cell r="D175" t="str">
            <v>UN</v>
          </cell>
          <cell r="E175">
            <v>2284251</v>
          </cell>
        </row>
        <row r="176">
          <cell r="B176">
            <v>3361</v>
          </cell>
          <cell r="C176" t="str">
            <v>POSTE METALICO AP, H=10m (Inc. Suministro, Izaje, Aplomado e Instalación. Incluye Brazo Doble y Base según Norma AP802)</v>
          </cell>
          <cell r="D176" t="str">
            <v>UN</v>
          </cell>
          <cell r="E176">
            <v>2371339</v>
          </cell>
        </row>
        <row r="177">
          <cell r="B177">
            <v>3363</v>
          </cell>
          <cell r="C177" t="str">
            <v>POSTE METALICO AP, H=12m (Inc. Suministro, Izaje, Aplomado e Instalación. Inc. Brazo Doble y Base según Norma AP802)</v>
          </cell>
          <cell r="D177" t="str">
            <v>UN</v>
          </cell>
          <cell r="E177">
            <v>2718979</v>
          </cell>
        </row>
        <row r="178">
          <cell r="B178">
            <v>3364</v>
          </cell>
          <cell r="C178" t="str">
            <v>POSTE EN CONCRETO LA, H=8m, CR=510 Kg (Inc. Suministro, Izaje, Hincado, Aplomado y Cimentación según Norma LA009)</v>
          </cell>
          <cell r="D178" t="str">
            <v>UN</v>
          </cell>
          <cell r="E178">
            <v>641567</v>
          </cell>
        </row>
        <row r="179">
          <cell r="B179">
            <v>3365</v>
          </cell>
          <cell r="C179" t="str">
            <v>POSTE EN CONCRETO LA, H=8m, CR=750 Kg (Inc. Suministro, Izaje, Hincado, Aplomado y Cimentación según Norma LA009)</v>
          </cell>
          <cell r="D179" t="str">
            <v>UN</v>
          </cell>
          <cell r="E179">
            <v>782226</v>
          </cell>
        </row>
        <row r="180">
          <cell r="B180">
            <v>3366</v>
          </cell>
          <cell r="C180" t="str">
            <v>POSTE EN CONCRETO LA, H=8m, CR=1050 Kg (Inc. Suministro, Izaje, Hincado, Aplomado y Cimentación según Norma LA009)</v>
          </cell>
          <cell r="D180" t="str">
            <v>UN</v>
          </cell>
          <cell r="E180">
            <v>915634</v>
          </cell>
        </row>
        <row r="181">
          <cell r="B181">
            <v>3368</v>
          </cell>
          <cell r="C181" t="str">
            <v>POSTE EN CONCRETO LA, H=10m, CR=510 Kg (Inc. Suministro, Izaje, Hincado, Aplomado y Cimentación según Norma LA009)</v>
          </cell>
          <cell r="D181" t="str">
            <v>UN</v>
          </cell>
          <cell r="E181">
            <v>786395</v>
          </cell>
        </row>
        <row r="182">
          <cell r="B182">
            <v>3369</v>
          </cell>
          <cell r="C182" t="str">
            <v>POSTE EN CONCRETO LA, H=10m, CR=750 Kg (Inc. Suministro, Izaje, Hincado, Aplomado y Cimentación según Norma LA009)</v>
          </cell>
          <cell r="D182" t="str">
            <v>UN</v>
          </cell>
          <cell r="E182">
            <v>918549</v>
          </cell>
        </row>
        <row r="183">
          <cell r="B183">
            <v>3370</v>
          </cell>
          <cell r="C183" t="str">
            <v>POSTE EN CONCRETO LA, H=10m, CR=1050 Kg (Inc. Suministro, Izaje, Hincado, Aplomado y Cimentación según Norma LA009)</v>
          </cell>
          <cell r="D183" t="str">
            <v>UN</v>
          </cell>
          <cell r="E183">
            <v>1016640</v>
          </cell>
        </row>
        <row r="184">
          <cell r="B184">
            <v>3371</v>
          </cell>
          <cell r="C184" t="str">
            <v>POSTE EN CONCRETO LA, H=12m, CR=510 Kg (Inc. Suministro, Izaje, Hincado, Aplomado y Cimentación según Norma LA009)</v>
          </cell>
          <cell r="D184" t="str">
            <v>UN</v>
          </cell>
          <cell r="E184">
            <v>950719</v>
          </cell>
        </row>
        <row r="185">
          <cell r="B185">
            <v>3372</v>
          </cell>
          <cell r="C185" t="str">
            <v>POSTE EN CONCRETO LA, H=12m, CR=750 Kg (Inc. Suministro, Izaje, Hincado, Aplomado y Cimentación según Norma LA009)</v>
          </cell>
          <cell r="D185" t="str">
            <v>UN</v>
          </cell>
          <cell r="E185">
            <v>1068697</v>
          </cell>
        </row>
        <row r="186">
          <cell r="B186">
            <v>3373</v>
          </cell>
          <cell r="C186" t="str">
            <v>POSTE EN CONCRETO LA, H=12m, CR=1050 Kg (Inc. Suministro, Izaje, Hincado, Aplomado y Cimentación según Norma LA009)</v>
          </cell>
          <cell r="D186" t="str">
            <v>UN</v>
          </cell>
          <cell r="E186">
            <v>1313621</v>
          </cell>
        </row>
        <row r="187">
          <cell r="B187">
            <v>3374</v>
          </cell>
          <cell r="C187" t="str">
            <v>POSTE EN CONCRETO LA, H=14m, CR=750 Kg (Inc. Suministro, Izaje, Hincado, Aplomado y Cimentación según Norma LA009)</v>
          </cell>
          <cell r="D187" t="str">
            <v>UN</v>
          </cell>
          <cell r="E187">
            <v>1378025</v>
          </cell>
        </row>
        <row r="188">
          <cell r="B188">
            <v>3375</v>
          </cell>
          <cell r="C188" t="str">
            <v>POSTE EN CONCRETO LA, H=14m, CR=1050 Kg (Inc. Suministro, Izaje, Hincado, Aplomado y Cimentación según Norma LA009)</v>
          </cell>
          <cell r="D188" t="str">
            <v>UN</v>
          </cell>
          <cell r="E188">
            <v>1614187</v>
          </cell>
        </row>
        <row r="189">
          <cell r="B189">
            <v>3376</v>
          </cell>
          <cell r="C189" t="str">
            <v>POSTE EN CONCRETO LA, H=14m, CR=1350 Kg (Inc. Suministro, Izaje, Hincado, Aplomado y Cimentación según Norma LA009)</v>
          </cell>
          <cell r="D189" t="str">
            <v>UN</v>
          </cell>
          <cell r="E189">
            <v>1783894</v>
          </cell>
        </row>
        <row r="190">
          <cell r="B190">
            <v>3378</v>
          </cell>
          <cell r="C190" t="str">
            <v>DESCAPOTE A MANO EN MATERIAL COMUN (e=0.1m. Incluye Cargue)</v>
          </cell>
          <cell r="D190" t="str">
            <v>M2</v>
          </cell>
          <cell r="E190">
            <v>2317</v>
          </cell>
        </row>
        <row r="191">
          <cell r="B191">
            <v>3379</v>
          </cell>
          <cell r="C191" t="str">
            <v>4 DUCTOS D=6" PVC-TDP (Incluye Suministro e Instalación. No Incluye Rellenos). NORMA CS217.</v>
          </cell>
          <cell r="D191" t="str">
            <v>ML</v>
          </cell>
          <cell r="E191">
            <v>140642</v>
          </cell>
        </row>
        <row r="192">
          <cell r="B192">
            <v>3380</v>
          </cell>
          <cell r="C192" t="str">
            <v>4 DUCTOS D=4" PVC-TDP (Incluye Suministro e Instalación. No Incluye Rellenos) NORMA CS209.</v>
          </cell>
          <cell r="D192" t="str">
            <v>ML</v>
          </cell>
          <cell r="E192">
            <v>63861</v>
          </cell>
        </row>
        <row r="193">
          <cell r="B193">
            <v>3382</v>
          </cell>
          <cell r="C193" t="str">
            <v>1 DUCTO D=3" PVC-TDP (Incluye Suministro e Instalación. No Incluye Rellenos) NORMA CS220.</v>
          </cell>
          <cell r="D193" t="str">
            <v>ML</v>
          </cell>
          <cell r="E193">
            <v>15012</v>
          </cell>
        </row>
        <row r="194">
          <cell r="B194">
            <v>3385</v>
          </cell>
          <cell r="C194" t="str">
            <v>6 DUCTOS D=4" PVC-TDP (Incluye Suministro e Instalación. No Incluye Rellenos)</v>
          </cell>
          <cell r="D194" t="str">
            <v>ML</v>
          </cell>
          <cell r="E194">
            <v>94461</v>
          </cell>
        </row>
        <row r="195">
          <cell r="B195">
            <v>3388</v>
          </cell>
          <cell r="C195" t="str">
            <v>9  DUCTOS D=6" PVC-TDP (Incluye Suministro e Instalación. No Incluye Rellenos) NORMA CS213.</v>
          </cell>
          <cell r="D195" t="str">
            <v>ML</v>
          </cell>
          <cell r="E195">
            <v>313115</v>
          </cell>
        </row>
        <row r="196">
          <cell r="B196">
            <v>3391</v>
          </cell>
          <cell r="C196" t="str">
            <v>CODO HD 22.5° EXTREMO LISO PARA PVC D=4" (Suministro e Instalación)</v>
          </cell>
          <cell r="D196" t="str">
            <v>UN</v>
          </cell>
          <cell r="E196">
            <v>153945</v>
          </cell>
        </row>
        <row r="197">
          <cell r="B197">
            <v>3393</v>
          </cell>
          <cell r="C197" t="str">
            <v>UNION DE REPARACION PVC TIPO U.M. D=12" (Suministro e Instalación)</v>
          </cell>
          <cell r="D197" t="str">
            <v>UN</v>
          </cell>
          <cell r="E197">
            <v>858413</v>
          </cell>
        </row>
        <row r="198">
          <cell r="B198">
            <v>3394</v>
          </cell>
          <cell r="C198" t="str">
            <v>LOSA DE CONCRETO MR41 (Suministro, Formaleteado, Colocación y Acabado. No Incluye Acero, Curado, Juntas)</v>
          </cell>
          <cell r="D198" t="str">
            <v>M3</v>
          </cell>
          <cell r="E198">
            <v>478382</v>
          </cell>
        </row>
        <row r="199">
          <cell r="B199">
            <v>3396</v>
          </cell>
          <cell r="C199" t="str">
            <v>BANCA EN CONCRETO TIPO M30 (Suministro e Instalación. No Incluye material de base)</v>
          </cell>
          <cell r="D199" t="str">
            <v>UN</v>
          </cell>
          <cell r="E199">
            <v>558860</v>
          </cell>
        </row>
        <row r="200">
          <cell r="B200">
            <v>3397</v>
          </cell>
          <cell r="C200" t="str">
            <v>CANECA TIPO M120 (En malla metálica. Incluye Suministro e Instalación. Incluye base en Concreto 1500 PSI, Hecho en Obra)</v>
          </cell>
          <cell r="D200" t="str">
            <v>UN</v>
          </cell>
          <cell r="E200">
            <v>250987</v>
          </cell>
        </row>
        <row r="201">
          <cell r="B201">
            <v>3400</v>
          </cell>
          <cell r="C201" t="str">
            <v>BANCA EN CONCRETO TIPO M40 (Suministro e Instalación)</v>
          </cell>
          <cell r="D201" t="str">
            <v>UN</v>
          </cell>
          <cell r="E201">
            <v>114425</v>
          </cell>
        </row>
        <row r="202">
          <cell r="B202">
            <v>3401</v>
          </cell>
          <cell r="C202" t="str">
            <v>BANCA EN CONCRETO TIPO M31 (Suministro e Instalación)</v>
          </cell>
          <cell r="D202" t="str">
            <v>UN</v>
          </cell>
          <cell r="E202">
            <v>293490</v>
          </cell>
        </row>
        <row r="203">
          <cell r="B203">
            <v>3403</v>
          </cell>
          <cell r="C203" t="str">
            <v>CONTENEDOR DE RAICES TIPO B20 (TIPO A) (1.2x1.2x1.40m. Inc. Suministro, Construcción y filtro en gravilla. No Inc. Tierra)</v>
          </cell>
          <cell r="D203" t="str">
            <v>UN</v>
          </cell>
          <cell r="E203">
            <v>569021</v>
          </cell>
        </row>
        <row r="204">
          <cell r="B204">
            <v>3404</v>
          </cell>
          <cell r="C204" t="str">
            <v>TAPON HD EXTREMO LISO D=4"  (Suministro e Instalación)</v>
          </cell>
          <cell r="D204" t="str">
            <v>UN</v>
          </cell>
          <cell r="E204">
            <v>109915</v>
          </cell>
        </row>
        <row r="205">
          <cell r="B205">
            <v>3405</v>
          </cell>
          <cell r="C205" t="str">
            <v>UNION DE REPARACION HD EL D=6" (Suministro e Instalación)</v>
          </cell>
          <cell r="D205" t="str">
            <v>UN</v>
          </cell>
          <cell r="E205">
            <v>291890</v>
          </cell>
        </row>
        <row r="206">
          <cell r="B206">
            <v>3408</v>
          </cell>
          <cell r="C206" t="str">
            <v>6  DUCTOS D=6" PVC-TDP (Incluye Suministro e Instalación. No Incluye Rellenos). NORMA CS212.</v>
          </cell>
          <cell r="D206" t="str">
            <v>ML</v>
          </cell>
          <cell r="E206">
            <v>209631</v>
          </cell>
        </row>
        <row r="207">
          <cell r="B207">
            <v>3410</v>
          </cell>
          <cell r="C207" t="str">
            <v>CAMARA DE INSPECCIÓN T-14A ETB (H=2.3m. Incluye Base, Muros, Cubierta, Aro-Base y Aro-Tapa)</v>
          </cell>
          <cell r="D207" t="str">
            <v>UN</v>
          </cell>
          <cell r="E207">
            <v>4863603</v>
          </cell>
        </row>
        <row r="208">
          <cell r="B208">
            <v>3411</v>
          </cell>
          <cell r="C208" t="str">
            <v>CAMARA DE INSPECCIÓN T-18A ETB (H=2.3m. Incluye Base, Muros, Cubierta, Aro-Base y Aro-Tapa)</v>
          </cell>
          <cell r="D208" t="str">
            <v>UN</v>
          </cell>
          <cell r="E208">
            <v>5060164</v>
          </cell>
        </row>
        <row r="209">
          <cell r="B209">
            <v>3412</v>
          </cell>
          <cell r="C209" t="str">
            <v>UNION DE REPARACION PVC TIPO U.M. D=8" (Suministro e Instalación)</v>
          </cell>
          <cell r="D209" t="str">
            <v>UN</v>
          </cell>
          <cell r="E209">
            <v>279310</v>
          </cell>
        </row>
        <row r="210">
          <cell r="B210">
            <v>3413</v>
          </cell>
          <cell r="C210" t="str">
            <v>ADAPTADOR TERMINAL CAMPANA PVC D=3" (Suministro e Instalación)</v>
          </cell>
          <cell r="D210" t="str">
            <v>UN</v>
          </cell>
          <cell r="E210">
            <v>7439</v>
          </cell>
        </row>
        <row r="211">
          <cell r="B211">
            <v>3414</v>
          </cell>
          <cell r="C211" t="str">
            <v>ADAPTADOR TERMINAL CAMPANA PVC D=4" (Suministro e Instalación)</v>
          </cell>
          <cell r="D211" t="str">
            <v>UN</v>
          </cell>
          <cell r="E211">
            <v>12714</v>
          </cell>
        </row>
        <row r="212">
          <cell r="B212">
            <v>3415</v>
          </cell>
          <cell r="C212" t="str">
            <v>2 DUCTOS D=3" PVC-TDP (Incluye Suministro e Instalación. No Incluye Rellenos)</v>
          </cell>
          <cell r="D212" t="str">
            <v>ML</v>
          </cell>
          <cell r="E212">
            <v>27360</v>
          </cell>
        </row>
        <row r="213">
          <cell r="B213">
            <v>3425</v>
          </cell>
          <cell r="C213" t="str">
            <v>ANDEN CONCRETO GRAVA COMÚN DE 3000 PSI (210 Kg/cm2) PREMEZCLADO e=0.10m (Incluye Suministro, Formaleteo, Fundida y Curado)</v>
          </cell>
          <cell r="D213" t="str">
            <v>M2</v>
          </cell>
          <cell r="E213">
            <v>48875</v>
          </cell>
        </row>
        <row r="214">
          <cell r="B214">
            <v>3426</v>
          </cell>
          <cell r="C214" t="str">
            <v>SARDINEL H=0.40m, e=0.15m CONCRETO 3000 PSI (Fundido en Sitio, Concreto Hecho en Obra. Inc. Sumin, Formalet. y Const.)</v>
          </cell>
          <cell r="D214" t="str">
            <v>ML</v>
          </cell>
          <cell r="E214">
            <v>30294</v>
          </cell>
        </row>
        <row r="215">
          <cell r="B215">
            <v>3429</v>
          </cell>
          <cell r="C215" t="str">
            <v>SEÑAL DOBLE DE CICLORUTA (Incluye Suministro e Instalación)</v>
          </cell>
          <cell r="D215" t="str">
            <v>UN</v>
          </cell>
          <cell r="E215">
            <v>409144</v>
          </cell>
        </row>
        <row r="216">
          <cell r="B216">
            <v>3430</v>
          </cell>
          <cell r="C216" t="str">
            <v>SEÑAL VERTICAL GRUPO I (60x60cm) (Incluye Suministro e Instalación)</v>
          </cell>
          <cell r="D216" t="str">
            <v>UN</v>
          </cell>
          <cell r="E216">
            <v>223504</v>
          </cell>
        </row>
        <row r="217">
          <cell r="B217">
            <v>3431</v>
          </cell>
          <cell r="C217" t="str">
            <v>SEÑAL VERTICAL GRUPO I (75x75cm) (Incluye Suministro e Instalación)</v>
          </cell>
          <cell r="D217" t="str">
            <v>UN</v>
          </cell>
          <cell r="E217">
            <v>273484</v>
          </cell>
        </row>
        <row r="218">
          <cell r="B218">
            <v>3432</v>
          </cell>
          <cell r="C218" t="str">
            <v>SEÑAL VERTICAL GRUPO I (90x90cm) (Incluye Suministro e Instalación)</v>
          </cell>
          <cell r="D218" t="str">
            <v>UN</v>
          </cell>
          <cell r="E218">
            <v>382964</v>
          </cell>
        </row>
        <row r="219">
          <cell r="B219">
            <v>3433</v>
          </cell>
          <cell r="C219" t="str">
            <v>TACHA REFLECTIVA UNIDIRECCIONAL (Incluye Suministro e Instalación)</v>
          </cell>
          <cell r="D219" t="str">
            <v>UN</v>
          </cell>
          <cell r="E219">
            <v>5221</v>
          </cell>
        </row>
        <row r="220">
          <cell r="B220">
            <v>3434</v>
          </cell>
          <cell r="C220" t="str">
            <v>TACHÓN EN CONCRETO L=0.40m Hi=0.15m, Hs=0.08m (Incluye Suministro e Instalación) INCLUYE PINTURA PARA INSTALAR</v>
          </cell>
          <cell r="D220" t="str">
            <v>UN</v>
          </cell>
          <cell r="E220">
            <v>30777</v>
          </cell>
        </row>
        <row r="221">
          <cell r="B221">
            <v>3436</v>
          </cell>
          <cell r="C221" t="str">
            <v>RELLENO PARA REDES EN SUBBASE GRANULAR B-400 (Suministro, Extendido, Humedecimiento y Compactación)</v>
          </cell>
          <cell r="D221" t="str">
            <v>M3</v>
          </cell>
          <cell r="E221">
            <v>81211</v>
          </cell>
        </row>
        <row r="222">
          <cell r="B222">
            <v>3442</v>
          </cell>
          <cell r="C222" t="str">
            <v>CONCRETO 2000 PSI PARA REDES (Hecho en Obra 1:3:3 con arena de río y triturado de 3/4")  (Suministro y Colocación)</v>
          </cell>
          <cell r="D222" t="str">
            <v>M3</v>
          </cell>
          <cell r="E222">
            <v>398382</v>
          </cell>
        </row>
        <row r="223">
          <cell r="B223">
            <v>3443</v>
          </cell>
          <cell r="C223" t="str">
            <v>SUBBASE GRANULAR B-200 (Suministro, Extendido, Nivelación, Humedecimiento y Compactación con vibrocompactador)</v>
          </cell>
          <cell r="D223" t="str">
            <v>M3</v>
          </cell>
          <cell r="E223">
            <v>65267</v>
          </cell>
        </row>
        <row r="224">
          <cell r="B224">
            <v>3450</v>
          </cell>
          <cell r="C224" t="str">
            <v>LUMINARIA DE SODIO 70W PARA AP (Inc. Suministro e Instalación. Inc. Bombillo y Fotocelda con Base. No Inc Brazo Soporte)</v>
          </cell>
          <cell r="D224" t="str">
            <v>UN</v>
          </cell>
          <cell r="E224">
            <v>313565</v>
          </cell>
        </row>
        <row r="225">
          <cell r="B225">
            <v>3451</v>
          </cell>
          <cell r="C225" t="str">
            <v>LUMINARIA DE SODIO 250W PARA AP (Inc.Suministro e Instalación. Inc. Bombillo y Fotocelda con Base. No Inc Brazo Soporte)</v>
          </cell>
          <cell r="D225" t="str">
            <v>UN</v>
          </cell>
          <cell r="E225">
            <v>447541</v>
          </cell>
        </row>
        <row r="226">
          <cell r="B226">
            <v>3452</v>
          </cell>
          <cell r="C226" t="str">
            <v>LUMINARIA DE SODIO 150W PARA AP (Inc.Suministro e Instalación. Inc. Bombillo y Fotocelda con Base. No Inc Brazo Soporte)</v>
          </cell>
          <cell r="D226" t="str">
            <v>UN</v>
          </cell>
          <cell r="E226">
            <v>355546</v>
          </cell>
        </row>
        <row r="227">
          <cell r="B227">
            <v>3454</v>
          </cell>
          <cell r="C227" t="str">
            <v>ESTABILIZACIÓN DE SUBRASANTE CON RAJÓN (Suministro, Extendido, Nivelación y Compactación Manual)</v>
          </cell>
          <cell r="D227" t="str">
            <v>M3</v>
          </cell>
          <cell r="E227">
            <v>68245</v>
          </cell>
        </row>
        <row r="228">
          <cell r="B228">
            <v>3463</v>
          </cell>
          <cell r="C228" t="str">
            <v>UNION DE REPARACION PVC TIPO U.M. D=6"  (Suministro e Instalación)</v>
          </cell>
          <cell r="D228" t="str">
            <v>UN</v>
          </cell>
          <cell r="E228">
            <v>154374</v>
          </cell>
        </row>
        <row r="229">
          <cell r="B229">
            <v>3464</v>
          </cell>
          <cell r="C229" t="str">
            <v>EXCAVACION MANUAL EN MATERIAL COMUN. Incluye cargue.</v>
          </cell>
          <cell r="D229" t="str">
            <v>M3</v>
          </cell>
          <cell r="E229">
            <v>26499</v>
          </cell>
        </row>
        <row r="230">
          <cell r="B230">
            <v>3465</v>
          </cell>
          <cell r="C230" t="str">
            <v>CONCRETO 3000 PSI (Hecho en Obra 1:2:2 con arena de río y triturado de 3/4")</v>
          </cell>
          <cell r="D230" t="str">
            <v>M3</v>
          </cell>
          <cell r="E230">
            <v>358692</v>
          </cell>
        </row>
        <row r="231">
          <cell r="B231">
            <v>3466</v>
          </cell>
          <cell r="C231" t="str">
            <v>CONCRETO 4000 PSI (Hecho en Obra con arena de río y triturado de 3/4")</v>
          </cell>
          <cell r="D231" t="str">
            <v>M3</v>
          </cell>
          <cell r="E231">
            <v>369242</v>
          </cell>
        </row>
        <row r="232">
          <cell r="B232">
            <v>3467</v>
          </cell>
          <cell r="C232" t="str">
            <v>CONCRETO 3500 PSI (Hecho en Obra con arena de río y triturado de 3/4")</v>
          </cell>
          <cell r="D232" t="str">
            <v>M3</v>
          </cell>
          <cell r="E232">
            <v>358232</v>
          </cell>
        </row>
        <row r="233">
          <cell r="B233">
            <v>3468</v>
          </cell>
          <cell r="C233" t="str">
            <v>CONCRETO 2000 PSI (Hecho en Obra 1:3:3 con arena de río y triturado de 3/4")</v>
          </cell>
          <cell r="D233" t="str">
            <v>M3</v>
          </cell>
          <cell r="E233">
            <v>313536</v>
          </cell>
        </row>
        <row r="234">
          <cell r="B234">
            <v>3470</v>
          </cell>
          <cell r="C234" t="str">
            <v>CILINDRO POZO INSP. EN MAMPOSTERIA e=0.37m  (Inc. Sumin. y Const, Acero para Escaleras, Geotextil y Pañete Impermeab.)</v>
          </cell>
          <cell r="D234" t="str">
            <v>ML</v>
          </cell>
          <cell r="E234">
            <v>639067</v>
          </cell>
        </row>
        <row r="235">
          <cell r="B235">
            <v>3471</v>
          </cell>
          <cell r="C235" t="str">
            <v>CILINDRO POZO INSP. EN MAMPOSTERIA e=0.25m (Inc. Sumin. y Const, Acero para Escaleras, Geotextil y Pañete Impermeab.)</v>
          </cell>
          <cell r="D235" t="str">
            <v>ML</v>
          </cell>
          <cell r="E235">
            <v>439980</v>
          </cell>
        </row>
        <row r="236">
          <cell r="B236">
            <v>3472</v>
          </cell>
          <cell r="C236" t="str">
            <v>PLACA CUBIERTA D=1.70m POZO INSPEC. (Fundida en Sitio. Inc. Suministro, Formaleteo, Refuerzo e Instalación. No Inc.Tapa)</v>
          </cell>
          <cell r="D236" t="str">
            <v>UN</v>
          </cell>
          <cell r="E236">
            <v>395946</v>
          </cell>
        </row>
        <row r="237">
          <cell r="B237">
            <v>3473</v>
          </cell>
          <cell r="C237" t="str">
            <v>PLACA FONDO D=1.70m POZO INSPEC. (Fundida en Sitio. Incl. Sumin, Formalet, Ref, Inst. Incl. Concreto 2000 PSI de base)</v>
          </cell>
          <cell r="D237" t="str">
            <v>UN</v>
          </cell>
          <cell r="E237">
            <v>522354</v>
          </cell>
        </row>
        <row r="238">
          <cell r="B238">
            <v>3474</v>
          </cell>
          <cell r="C238" t="str">
            <v>PLACA FONDO D=1.95m POZO INSPEC. (Fundida en Sitio. Incl. Sumin, Formalet, Ref, Inst. Incl. Concreto 2000 PSI de base)</v>
          </cell>
          <cell r="D238" t="str">
            <v>UN</v>
          </cell>
          <cell r="E238">
            <v>639632</v>
          </cell>
        </row>
        <row r="239">
          <cell r="B239">
            <v>3475</v>
          </cell>
          <cell r="C239" t="str">
            <v>MORTERO 1:4 (Hecho en Obra)</v>
          </cell>
          <cell r="D239" t="str">
            <v>M3</v>
          </cell>
          <cell r="E239">
            <v>256254</v>
          </cell>
        </row>
        <row r="240">
          <cell r="B240">
            <v>3476</v>
          </cell>
          <cell r="C240" t="str">
            <v>MORTERO 1:3 (Hecho en Obra)</v>
          </cell>
          <cell r="D240" t="str">
            <v>M3</v>
          </cell>
          <cell r="E240">
            <v>289862</v>
          </cell>
        </row>
        <row r="241">
          <cell r="B241">
            <v>3477</v>
          </cell>
          <cell r="C241" t="str">
            <v>MORTERO 1:2 (Hecho en Obra)</v>
          </cell>
          <cell r="D241" t="str">
            <v>M3</v>
          </cell>
          <cell r="E241">
            <v>358143</v>
          </cell>
        </row>
        <row r="242">
          <cell r="B242">
            <v>3478</v>
          </cell>
          <cell r="C242" t="str">
            <v>RELLENO PARA REDES EN GRAVILLA 1/2" (Suministro, disposición y Extendido manual)</v>
          </cell>
          <cell r="D242" t="str">
            <v>M3</v>
          </cell>
          <cell r="E242">
            <v>105744</v>
          </cell>
        </row>
        <row r="243">
          <cell r="B243">
            <v>3486</v>
          </cell>
          <cell r="C243" t="str">
            <v>DEMOLICIÓN CONCRETO ESTRUCTURAL (Incluye Cargue manual). No incluye transporte y disposición final de sobrantes.</v>
          </cell>
          <cell r="D243" t="str">
            <v>M3</v>
          </cell>
          <cell r="E243">
            <v>135578</v>
          </cell>
        </row>
        <row r="244">
          <cell r="B244">
            <v>3487</v>
          </cell>
          <cell r="C244" t="str">
            <v>LUMINARIA DE SODIO 400W PARA AP (Inc.Suministro e Instalación. Inc. Bombillo y Fotocelda con Base. No Inc Brazo Soporte)</v>
          </cell>
          <cell r="D244" t="str">
            <v>UN</v>
          </cell>
          <cell r="E244">
            <v>704881</v>
          </cell>
        </row>
        <row r="245">
          <cell r="B245">
            <v>3490</v>
          </cell>
          <cell r="C245" t="str">
            <v>FLECHA DIRECCIONAL "A LA DERECHA" (e=15 mils, Acrílica Base Agua. Inc. Sumin. y Aplic. con Equipo. Incl. Microesferas)</v>
          </cell>
          <cell r="D245" t="str">
            <v>UN</v>
          </cell>
          <cell r="E245">
            <v>26425</v>
          </cell>
        </row>
        <row r="246">
          <cell r="B246">
            <v>3491</v>
          </cell>
          <cell r="C246" t="str">
            <v>FLECHA DIRECCIONAL "DE FRENTE" (e=15 mils, Acrílica Base Agua. Inc. Sumin. y Aplic. con Equipo. Incl. Microesferas)</v>
          </cell>
          <cell r="D246" t="str">
            <v>UN</v>
          </cell>
          <cell r="E246">
            <v>21000</v>
          </cell>
        </row>
        <row r="247">
          <cell r="B247">
            <v>3492</v>
          </cell>
          <cell r="C247" t="str">
            <v>FLECHA DIRECCIONAL "DE FRENTE A LA DERECHA" (e=15 mils, Acrílica Base Agua. Inc. Sumin. y Aplic. con Equipo. Incl. Micr</v>
          </cell>
          <cell r="D247" t="str">
            <v>UN</v>
          </cell>
          <cell r="E247">
            <v>38150</v>
          </cell>
        </row>
        <row r="248">
          <cell r="B248">
            <v>3499</v>
          </cell>
          <cell r="C248" t="str">
            <v>UNION DE REPARACION HD EL D=8" (Suministro e Instalación)</v>
          </cell>
          <cell r="D248" t="str">
            <v>UN</v>
          </cell>
          <cell r="E248">
            <v>445077</v>
          </cell>
        </row>
        <row r="249">
          <cell r="B249">
            <v>3500</v>
          </cell>
          <cell r="C249" t="str">
            <v>UNION DE REPARACION HD EL D=10" (Suministro e Instalación)</v>
          </cell>
          <cell r="D249" t="str">
            <v>UN</v>
          </cell>
          <cell r="E249">
            <v>648251</v>
          </cell>
        </row>
        <row r="250">
          <cell r="B250">
            <v>3501</v>
          </cell>
          <cell r="C250" t="str">
            <v>UNION DE REPARACION HD EL D=12" (Suministro e Instalación)</v>
          </cell>
          <cell r="D250" t="str">
            <v>UN</v>
          </cell>
          <cell r="E250">
            <v>1026667</v>
          </cell>
        </row>
        <row r="251">
          <cell r="B251">
            <v>3502</v>
          </cell>
          <cell r="C251" t="str">
            <v>UNION DE REPARACION HD EL D=14" (Suministro e Instalación)</v>
          </cell>
          <cell r="D251" t="str">
            <v>UN</v>
          </cell>
          <cell r="E251">
            <v>1365348</v>
          </cell>
        </row>
        <row r="252">
          <cell r="B252">
            <v>3503</v>
          </cell>
          <cell r="C252" t="str">
            <v>UNION DE REPARACION HD EL D=16" (Suministro e Instalación)</v>
          </cell>
          <cell r="D252" t="str">
            <v>UN</v>
          </cell>
          <cell r="E252">
            <v>1748328</v>
          </cell>
        </row>
        <row r="253">
          <cell r="B253">
            <v>3504</v>
          </cell>
          <cell r="C253" t="str">
            <v>YEE EN CONCRETO 8" x 6" x 0.60m (Incluye Suministro e Instalación)</v>
          </cell>
          <cell r="D253" t="str">
            <v>UN</v>
          </cell>
          <cell r="E253">
            <v>85567</v>
          </cell>
        </row>
        <row r="254">
          <cell r="B254">
            <v>3505</v>
          </cell>
          <cell r="C254" t="str">
            <v>YEE EN CONCRETO 10" x 6" x 1.25m (Incluye Suministro e Instalación)</v>
          </cell>
          <cell r="D254" t="str">
            <v>UN</v>
          </cell>
          <cell r="E254">
            <v>173711</v>
          </cell>
        </row>
        <row r="255">
          <cell r="B255">
            <v>3506</v>
          </cell>
          <cell r="C255" t="str">
            <v>YEE EN CONCRETO 12" x 6" x 1.25 m (Incluye Suministro e Instalación)</v>
          </cell>
          <cell r="D255" t="str">
            <v>UN</v>
          </cell>
          <cell r="E255">
            <v>225035</v>
          </cell>
        </row>
        <row r="256">
          <cell r="B256">
            <v>3507</v>
          </cell>
          <cell r="C256" t="str">
            <v>YEE EN CONCRETO 14" x 6" x 1.25m (Incluye Suministro e Instalación)</v>
          </cell>
          <cell r="D256" t="str">
            <v>UN</v>
          </cell>
          <cell r="E256">
            <v>267710</v>
          </cell>
        </row>
        <row r="257">
          <cell r="B257">
            <v>3508</v>
          </cell>
          <cell r="C257" t="str">
            <v>YEE EN CONCRETO 16" x 6" x 1.25 m (Incluye Suministro e Instalación)</v>
          </cell>
          <cell r="D257" t="str">
            <v>UN</v>
          </cell>
          <cell r="E257">
            <v>336513</v>
          </cell>
        </row>
        <row r="258">
          <cell r="B258">
            <v>3509</v>
          </cell>
          <cell r="C258" t="str">
            <v>YEE EN CONCRETO 18" x 6" x 1.25m (Incluye Suministro e Instalación)</v>
          </cell>
          <cell r="D258" t="str">
            <v>UN</v>
          </cell>
          <cell r="E258">
            <v>390081</v>
          </cell>
        </row>
        <row r="259">
          <cell r="B259">
            <v>3510</v>
          </cell>
          <cell r="C259" t="str">
            <v>YEE EN CONCRETO 20" x 6" x 1.25m (Incluye Suministro e Instalación)</v>
          </cell>
          <cell r="D259" t="str">
            <v>UN</v>
          </cell>
          <cell r="E259">
            <v>485769</v>
          </cell>
        </row>
        <row r="260">
          <cell r="B260">
            <v>3511</v>
          </cell>
          <cell r="C260" t="str">
            <v>YEE EN CONCRETO 24" x 6" x 1.25m (Incluye Suministro e Instalación)</v>
          </cell>
          <cell r="D260" t="str">
            <v>UN</v>
          </cell>
          <cell r="E260">
            <v>745389</v>
          </cell>
        </row>
        <row r="261">
          <cell r="B261">
            <v>3512</v>
          </cell>
          <cell r="C261" t="str">
            <v>CODO G.RAD. PVC 90º TIPO U.M. D=2" (Suministro e Instalación)</v>
          </cell>
          <cell r="D261" t="str">
            <v>UN</v>
          </cell>
          <cell r="E261">
            <v>15615</v>
          </cell>
        </row>
        <row r="262">
          <cell r="B262">
            <v>3513</v>
          </cell>
          <cell r="C262" t="str">
            <v>CODO G.RAD. PVC 90º TIPO U.M. D=2 1/2" (Suministro e Instalación)</v>
          </cell>
          <cell r="D262" t="str">
            <v>UN</v>
          </cell>
          <cell r="E262">
            <v>36540</v>
          </cell>
        </row>
        <row r="263">
          <cell r="B263">
            <v>3514</v>
          </cell>
          <cell r="C263" t="str">
            <v>CODO G.RAD. PVC 90º TIPO U.M. D=3" (Suministro e Instalación)</v>
          </cell>
          <cell r="D263" t="str">
            <v>UN</v>
          </cell>
          <cell r="E263">
            <v>63524</v>
          </cell>
        </row>
        <row r="264">
          <cell r="B264">
            <v>3515</v>
          </cell>
          <cell r="C264" t="str">
            <v>CODO G.RAD. PVC 90º TIPO U.M. D=4" (Suministro e Instalación)</v>
          </cell>
          <cell r="D264" t="str">
            <v>UN</v>
          </cell>
          <cell r="E264">
            <v>103845</v>
          </cell>
        </row>
        <row r="265">
          <cell r="B265">
            <v>3516</v>
          </cell>
          <cell r="C265" t="str">
            <v>CODO G.RAD. PVC 90º TIPO U.M. D=6" (Suministro e Instalación)</v>
          </cell>
          <cell r="D265" t="str">
            <v>UN</v>
          </cell>
          <cell r="E265">
            <v>209661</v>
          </cell>
        </row>
        <row r="266">
          <cell r="B266">
            <v>3517</v>
          </cell>
          <cell r="C266" t="str">
            <v>CODO G.RAD. PVC 90º TIPO U.M. D=8" (Suministro e Instalación)</v>
          </cell>
          <cell r="D266" t="str">
            <v>UN</v>
          </cell>
          <cell r="E266">
            <v>736708</v>
          </cell>
        </row>
        <row r="267">
          <cell r="B267">
            <v>3518</v>
          </cell>
          <cell r="C267" t="str">
            <v>CODO G.RAD. PVC 90º TIPO U.M. D=10" (Suministro e Instalación)</v>
          </cell>
          <cell r="D267" t="str">
            <v>UN</v>
          </cell>
          <cell r="E267">
            <v>1594373</v>
          </cell>
        </row>
        <row r="268">
          <cell r="B268">
            <v>3519</v>
          </cell>
          <cell r="C268" t="str">
            <v>CODO G.RAD. PVC 90º TIPO U.M. D=12" (Suministro e Instalación)</v>
          </cell>
          <cell r="D268" t="str">
            <v>UN</v>
          </cell>
          <cell r="E268">
            <v>2161361</v>
          </cell>
        </row>
        <row r="269">
          <cell r="B269">
            <v>3520</v>
          </cell>
          <cell r="C269" t="str">
            <v>CODO G.RAD. PVC 45º TIPO U.M. D=2" (Suministro e Instalación)</v>
          </cell>
          <cell r="D269" t="str">
            <v>UN</v>
          </cell>
          <cell r="E269">
            <v>25746</v>
          </cell>
        </row>
        <row r="270">
          <cell r="B270">
            <v>3521</v>
          </cell>
          <cell r="C270" t="str">
            <v>CODO G.RAD. PVC 45º TIPO U.M. D=2 1/2" (Suministro e Instalación)</v>
          </cell>
          <cell r="D270" t="str">
            <v>UN</v>
          </cell>
          <cell r="E270">
            <v>28897</v>
          </cell>
        </row>
        <row r="271">
          <cell r="B271">
            <v>3522</v>
          </cell>
          <cell r="C271" t="str">
            <v>CODO G.RAD. PVC 45º TIPO U.M. D=3" (Suministro e Instalación)</v>
          </cell>
          <cell r="D271" t="str">
            <v>UN</v>
          </cell>
          <cell r="E271">
            <v>43856</v>
          </cell>
        </row>
        <row r="272">
          <cell r="B272">
            <v>3523</v>
          </cell>
          <cell r="C272" t="str">
            <v>CODO G.RAD. PVC 45º TIPO U.M. D=4" (Suministro e Instalación)</v>
          </cell>
          <cell r="D272" t="str">
            <v>UN</v>
          </cell>
          <cell r="E272">
            <v>98452</v>
          </cell>
        </row>
        <row r="273">
          <cell r="B273">
            <v>3524</v>
          </cell>
          <cell r="C273" t="str">
            <v>CODO G.RAD. PVC 45º TIPO U.M. D=6" (Suministro e Instalación)</v>
          </cell>
          <cell r="D273" t="str">
            <v>UN</v>
          </cell>
          <cell r="E273">
            <v>182964</v>
          </cell>
        </row>
        <row r="274">
          <cell r="B274">
            <v>3525</v>
          </cell>
          <cell r="C274" t="str">
            <v>CODO G.RAD. PVC 45º TIPO U.M. D=8" (Suministro e Instalación)</v>
          </cell>
          <cell r="D274" t="str">
            <v>UN</v>
          </cell>
          <cell r="E274">
            <v>492527</v>
          </cell>
        </row>
        <row r="275">
          <cell r="B275">
            <v>3526</v>
          </cell>
          <cell r="C275" t="str">
            <v>CODO G.RAD. PVC 45º TIPO U.M. D=10" (Suministro e Instalación)</v>
          </cell>
          <cell r="D275" t="str">
            <v>UN</v>
          </cell>
          <cell r="E275">
            <v>1047170</v>
          </cell>
        </row>
        <row r="276">
          <cell r="B276">
            <v>3527</v>
          </cell>
          <cell r="C276" t="str">
            <v>CODO G.RAD. PVC 45º TIPO U.M. D=12" (Suministro e Instalación)</v>
          </cell>
          <cell r="D276" t="str">
            <v>UN</v>
          </cell>
          <cell r="E276">
            <v>1466867</v>
          </cell>
        </row>
        <row r="277">
          <cell r="B277">
            <v>3528</v>
          </cell>
          <cell r="C277" t="str">
            <v>CODO G.RAD. PVC 22.5° TIPO U.M. D=2" (Suministro e Instalación)</v>
          </cell>
          <cell r="D277" t="str">
            <v>UN</v>
          </cell>
          <cell r="E277">
            <v>23078</v>
          </cell>
        </row>
        <row r="278">
          <cell r="B278">
            <v>3529</v>
          </cell>
          <cell r="C278" t="str">
            <v>CODO G.RAD. PVC 22.5° TIPO U.M. D=2 1/2" (Suministro e Instalación)</v>
          </cell>
          <cell r="D278" t="str">
            <v>UN</v>
          </cell>
          <cell r="E278">
            <v>31001</v>
          </cell>
        </row>
        <row r="279">
          <cell r="B279">
            <v>3530</v>
          </cell>
          <cell r="C279" t="str">
            <v>CODO G.RAD. PVC 22.5° TIPO U.M. D=3" (Suministro e Instalación)</v>
          </cell>
          <cell r="D279" t="str">
            <v>UN</v>
          </cell>
          <cell r="E279">
            <v>43306</v>
          </cell>
        </row>
        <row r="280">
          <cell r="B280">
            <v>3531</v>
          </cell>
          <cell r="C280" t="str">
            <v>CODO G.RAD. PVC 22.5° TIPO U.M. D=4" (Suministro e Instalación)</v>
          </cell>
          <cell r="D280" t="str">
            <v>UN</v>
          </cell>
          <cell r="E280">
            <v>77300</v>
          </cell>
        </row>
        <row r="281">
          <cell r="B281">
            <v>3532</v>
          </cell>
          <cell r="C281" t="str">
            <v>CODO G.RAD. PVC 22.5° TIPO U.M D=6" (Suministro e Instalación)</v>
          </cell>
          <cell r="D281" t="str">
            <v>UN</v>
          </cell>
          <cell r="E281">
            <v>185192</v>
          </cell>
        </row>
        <row r="282">
          <cell r="B282">
            <v>3533</v>
          </cell>
          <cell r="C282" t="str">
            <v>CODO G.RAD. PVC 22.5° TIPO U.M. D=8" (Suministro e Instalación)</v>
          </cell>
          <cell r="D282" t="str">
            <v>UN</v>
          </cell>
          <cell r="E282">
            <v>385241</v>
          </cell>
        </row>
        <row r="283">
          <cell r="B283">
            <v>3534</v>
          </cell>
          <cell r="C283" t="str">
            <v>CODO G.RAD. PVC 22.5° TIPO U.M. D=10" (Suministro e Instalación)</v>
          </cell>
          <cell r="D283" t="str">
            <v>UN</v>
          </cell>
          <cell r="E283">
            <v>854684</v>
          </cell>
        </row>
        <row r="284">
          <cell r="B284">
            <v>3535</v>
          </cell>
          <cell r="C284" t="str">
            <v>CODO G.RAD. PVC 22.5° TIPO U.M. D=12" (Suministro e Instalación)</v>
          </cell>
          <cell r="D284" t="str">
            <v>UN</v>
          </cell>
          <cell r="E284">
            <v>1148566</v>
          </cell>
        </row>
        <row r="285">
          <cell r="B285">
            <v>3536</v>
          </cell>
          <cell r="C285" t="str">
            <v>CODO G.RAD. PVC 11.25° TIPO U.M. D=2" (Suministro e Instalación)</v>
          </cell>
          <cell r="D285" t="str">
            <v>UN</v>
          </cell>
          <cell r="E285">
            <v>26122</v>
          </cell>
        </row>
        <row r="286">
          <cell r="B286">
            <v>3537</v>
          </cell>
          <cell r="C286" t="str">
            <v>CODO G.RAD. PVC 11.25° TIPO U.M. D=2 1/2" (Suministro e Instalación)</v>
          </cell>
          <cell r="D286" t="str">
            <v>UN</v>
          </cell>
          <cell r="E286">
            <v>29507</v>
          </cell>
        </row>
        <row r="287">
          <cell r="B287">
            <v>3538</v>
          </cell>
          <cell r="C287" t="str">
            <v>CODO G.RAD. PVC 11.25° TIPO U.M. D=3" (Suministro e Instalación)</v>
          </cell>
          <cell r="D287" t="str">
            <v>UN</v>
          </cell>
          <cell r="E287">
            <v>39811</v>
          </cell>
        </row>
        <row r="288">
          <cell r="B288">
            <v>3539</v>
          </cell>
          <cell r="C288" t="str">
            <v>CODO G.RAD. PVC 11.25° TIPO U.M. D=4" (Suministro e Instalación)</v>
          </cell>
          <cell r="D288" t="str">
            <v>UN</v>
          </cell>
          <cell r="E288">
            <v>73688</v>
          </cell>
        </row>
        <row r="289">
          <cell r="B289">
            <v>3540</v>
          </cell>
          <cell r="C289" t="str">
            <v>CODO G.RAD. PVC 11.25° TIPO U.M. D=6" (Suministro e Instalación)</v>
          </cell>
          <cell r="D289" t="str">
            <v>UN</v>
          </cell>
          <cell r="E289">
            <v>166381</v>
          </cell>
        </row>
        <row r="290">
          <cell r="B290">
            <v>3541</v>
          </cell>
          <cell r="C290" t="str">
            <v>CODO G.RAD. PVC 11.25° TIPO U.M. D=8" (Suministro e Instalación)</v>
          </cell>
          <cell r="D290" t="str">
            <v>UN</v>
          </cell>
          <cell r="E290">
            <v>332097</v>
          </cell>
        </row>
        <row r="291">
          <cell r="B291">
            <v>3542</v>
          </cell>
          <cell r="C291" t="str">
            <v>CODO G.RAD. PVC 11.25° TIPO U.M. D=10" (Suministro e Instalación)</v>
          </cell>
          <cell r="D291" t="str">
            <v>UN</v>
          </cell>
          <cell r="E291">
            <v>701388</v>
          </cell>
        </row>
        <row r="292">
          <cell r="B292">
            <v>3543</v>
          </cell>
          <cell r="C292" t="str">
            <v>CODO G.RAD. PVC 11.25° TIPO U.M. D=12" (Suministro e Instalación)</v>
          </cell>
          <cell r="D292" t="str">
            <v>UN</v>
          </cell>
          <cell r="E292">
            <v>910002</v>
          </cell>
        </row>
        <row r="293">
          <cell r="B293">
            <v>3544</v>
          </cell>
          <cell r="C293" t="str">
            <v>ADAPTADOR AC-PVC TIPO U.S. D=3" (Suministro e Instalación) REVISAR LIMPIADOR SOLDADURA</v>
          </cell>
          <cell r="D293" t="str">
            <v>UN</v>
          </cell>
          <cell r="E293">
            <v>24406</v>
          </cell>
        </row>
        <row r="294">
          <cell r="B294">
            <v>3545</v>
          </cell>
          <cell r="C294" t="str">
            <v>ADAPTADOR AC-PVC TIPO U.S. D=4" (Suministro e Instalación) REVISAR SOLDADURA LIMPIADOR</v>
          </cell>
          <cell r="D294" t="str">
            <v>UN</v>
          </cell>
          <cell r="E294">
            <v>41547</v>
          </cell>
        </row>
        <row r="295">
          <cell r="B295">
            <v>3546</v>
          </cell>
          <cell r="C295" t="str">
            <v>ADAPTADOR AC-PVC TIPO U.S. D=2" (Suministro e Instalación) REVISAR SOLDADURA LIMPIADOR</v>
          </cell>
          <cell r="D295" t="str">
            <v>UN</v>
          </cell>
          <cell r="E295">
            <v>9605</v>
          </cell>
        </row>
        <row r="296">
          <cell r="B296">
            <v>3548</v>
          </cell>
          <cell r="C296" t="str">
            <v>BOLARDO EN HIERRO TIPO M63 (Suministro e Instalación. Incluye base en Concreto 1500 PSI, hecho en obra)</v>
          </cell>
          <cell r="D296" t="str">
            <v>UN</v>
          </cell>
          <cell r="E296">
            <v>129179</v>
          </cell>
        </row>
        <row r="297">
          <cell r="B297">
            <v>3549</v>
          </cell>
          <cell r="C297" t="str">
            <v>BOLARDO EN CONCRETO TIPO M60 (Suministro e Instalación. Incluye base en Concreto 1500 PSI, Premezclado)</v>
          </cell>
          <cell r="D297" t="str">
            <v>UN</v>
          </cell>
          <cell r="E297">
            <v>116388</v>
          </cell>
        </row>
        <row r="298">
          <cell r="B298">
            <v>3550</v>
          </cell>
          <cell r="C298" t="str">
            <v>BANCA EN MADERA TIPO M50 (Suministro e Instalación)</v>
          </cell>
          <cell r="D298" t="str">
            <v>UN</v>
          </cell>
          <cell r="E298">
            <v>499981</v>
          </cell>
        </row>
        <row r="299">
          <cell r="B299">
            <v>3551</v>
          </cell>
          <cell r="C299" t="str">
            <v>PROTECTOR DE ARBOL TIPO M90 (Incluye Suministro e Instalación. No Incluye bases)</v>
          </cell>
          <cell r="D299" t="str">
            <v>UN</v>
          </cell>
          <cell r="E299">
            <v>544602</v>
          </cell>
        </row>
        <row r="300">
          <cell r="B300">
            <v>3552</v>
          </cell>
          <cell r="C300" t="str">
            <v>PROTECTOR DE ARBOL DE DOS TUBOS TIPO M91 (Incluye Suministro e Instalación. No Incluye bases)</v>
          </cell>
          <cell r="D300" t="str">
            <v>UN</v>
          </cell>
          <cell r="E300">
            <v>153687</v>
          </cell>
        </row>
        <row r="301">
          <cell r="B301">
            <v>3554</v>
          </cell>
          <cell r="C301" t="str">
            <v>CICLO-PARQUEADERO TIPO M100 (TIPO 1) (H=1m, L=2m. Incluye Suministro e Instalación. No Incluye bases)</v>
          </cell>
          <cell r="D301" t="str">
            <v>UN</v>
          </cell>
          <cell r="E301">
            <v>374858</v>
          </cell>
        </row>
        <row r="302">
          <cell r="B302">
            <v>3555</v>
          </cell>
          <cell r="C302" t="str">
            <v>CICLO-PARQUEADERO TIPO M101 (TIPO 2) (H=0.6m, L=2m, A=0.6m. Incluye Suministro e Instalación. No Incluye bases)</v>
          </cell>
          <cell r="D302" t="str">
            <v>UN</v>
          </cell>
          <cell r="E302">
            <v>476987</v>
          </cell>
        </row>
        <row r="303">
          <cell r="B303">
            <v>3556</v>
          </cell>
          <cell r="C303" t="str">
            <v>TELEFONO PUBLICO DE PEDESTAL TIPO M20 (Incluye Suministro e Instalación. No Incluye base)</v>
          </cell>
          <cell r="D303" t="str">
            <v>UN</v>
          </cell>
          <cell r="E303">
            <v>4531369</v>
          </cell>
        </row>
        <row r="304">
          <cell r="B304">
            <v>3557</v>
          </cell>
          <cell r="C304" t="str">
            <v>PARADERO TIPO M10 (Inc. Sum. e Inst. Inc. bases en Concreto 3000 PSI, Hecho en Obra. No incluye losas de Concreto)</v>
          </cell>
          <cell r="D304" t="str">
            <v>UN</v>
          </cell>
          <cell r="E304">
            <v>8498601</v>
          </cell>
        </row>
        <row r="305">
          <cell r="B305">
            <v>3559</v>
          </cell>
          <cell r="C305" t="str">
            <v>POSTE LUMINARIA HISTÓRICA TIPO M131 H=5m (Inc. Suministro e Instalación. No Inc.: Luminarias, Cableado y Base Pedestal)</v>
          </cell>
          <cell r="D305" t="str">
            <v>UN</v>
          </cell>
          <cell r="E305">
            <v>3741179</v>
          </cell>
        </row>
        <row r="306">
          <cell r="B306">
            <v>3560</v>
          </cell>
          <cell r="C306" t="str">
            <v>BOLARDO EN CONCRETO TIPO M61 (Suministro e Instalación. Incluye base en Concreto 1500 PSI, Premezclado)</v>
          </cell>
          <cell r="D306" t="str">
            <v>UN</v>
          </cell>
          <cell r="E306">
            <v>108848</v>
          </cell>
        </row>
        <row r="307">
          <cell r="B307">
            <v>3561</v>
          </cell>
          <cell r="C307" t="str">
            <v>BOLARDO EN HIERRO TIPO M62 (Suministro e Instalación. Incluye base en Concreto 1500 PSI, Premezclado)</v>
          </cell>
          <cell r="D307" t="str">
            <v>UN</v>
          </cell>
          <cell r="E307">
            <v>141035</v>
          </cell>
        </row>
        <row r="308">
          <cell r="B308">
            <v>3562</v>
          </cell>
          <cell r="C308" t="str">
            <v>9 DUCTOS D=4" PVC-TDP (Incluye Suministro e Instalacion. NORMA CS211.</v>
          </cell>
          <cell r="D308" t="str">
            <v>ML</v>
          </cell>
          <cell r="E308">
            <v>140360</v>
          </cell>
        </row>
        <row r="309">
          <cell r="B309">
            <v>3567</v>
          </cell>
          <cell r="C309" t="str">
            <v>MURO EN BLOQUE ESTRUCTURAL TIPO PIEDRA GRIS (Referencia: PI-16. Incluye Suministro y Construcción)</v>
          </cell>
          <cell r="D309" t="str">
            <v>M2</v>
          </cell>
          <cell r="E309">
            <v>67344</v>
          </cell>
        </row>
        <row r="310">
          <cell r="B310">
            <v>3569</v>
          </cell>
          <cell r="C310" t="str">
            <v>POSTE METALICO AP, H=10m (Inc. Suministro, Izaje, Aplomado e Instalación. Inc. Brazo Sencillo y Base según Norma AP802)</v>
          </cell>
          <cell r="D310" t="str">
            <v>UN</v>
          </cell>
          <cell r="E310">
            <v>2412011</v>
          </cell>
        </row>
        <row r="311">
          <cell r="B311">
            <v>3589</v>
          </cell>
          <cell r="C311" t="str">
            <v>TAPON HD EXTREMO LISO D=8" (Suministro e Instalación)</v>
          </cell>
          <cell r="D311" t="str">
            <v>UN</v>
          </cell>
          <cell r="E311">
            <v>471326</v>
          </cell>
        </row>
        <row r="312">
          <cell r="B312">
            <v>3591</v>
          </cell>
          <cell r="C312" t="str">
            <v>2 DUCTOS D=4" PVC-TDP (Incluye Suministro e Instalación. No Incluye Rellenos). NORMA CS208.</v>
          </cell>
          <cell r="D312" t="str">
            <v>ML</v>
          </cell>
          <cell r="E312">
            <v>33262</v>
          </cell>
        </row>
        <row r="313">
          <cell r="B313">
            <v>3599</v>
          </cell>
          <cell r="C313" t="str">
            <v>36 DUCTOS D=4" PVC-TDP (Incluye Suministro e Instalación. No Incluye Rellenos). SUMINISTRO Y COLOCACION SIN EXCAVACION.</v>
          </cell>
          <cell r="D313" t="str">
            <v>ML</v>
          </cell>
          <cell r="E313">
            <v>561555</v>
          </cell>
        </row>
        <row r="314">
          <cell r="B314">
            <v>3600</v>
          </cell>
          <cell r="C314" t="str">
            <v>UNION PVC TIPO U.M. D= 2" (Suministro e Instalación)</v>
          </cell>
          <cell r="D314" t="str">
            <v>UN</v>
          </cell>
          <cell r="E314">
            <v>22106</v>
          </cell>
        </row>
        <row r="315">
          <cell r="B315">
            <v>3601</v>
          </cell>
          <cell r="C315" t="str">
            <v>UNION PVC TIPO U.M. D= 3" (Suministro e Instalación)</v>
          </cell>
          <cell r="D315" t="str">
            <v>UN</v>
          </cell>
          <cell r="E315">
            <v>35874</v>
          </cell>
        </row>
        <row r="316">
          <cell r="B316">
            <v>3602</v>
          </cell>
          <cell r="C316" t="str">
            <v>UNION PVC TIPO U.M. D= 4" (Suministro e Instalación)</v>
          </cell>
          <cell r="D316" t="str">
            <v>UN</v>
          </cell>
          <cell r="E316">
            <v>57138</v>
          </cell>
        </row>
        <row r="317">
          <cell r="B317">
            <v>3603</v>
          </cell>
          <cell r="C317" t="str">
            <v>UNION PVC TIPO U.M. D= 6" (Suministro e Instalación)</v>
          </cell>
          <cell r="D317" t="str">
            <v>UN</v>
          </cell>
          <cell r="E317">
            <v>129091</v>
          </cell>
        </row>
        <row r="318">
          <cell r="B318">
            <v>3604</v>
          </cell>
          <cell r="C318" t="str">
            <v>UNION PVC TIPO U.M. D= 8" (Suministro e Instalación)</v>
          </cell>
          <cell r="D318" t="str">
            <v>UN</v>
          </cell>
          <cell r="E318">
            <v>235091</v>
          </cell>
        </row>
        <row r="319">
          <cell r="B319">
            <v>3605</v>
          </cell>
          <cell r="C319" t="str">
            <v>UNION PVC TIPO U.M. D= 10" (Suministro e Instalación)</v>
          </cell>
          <cell r="D319" t="str">
            <v>UN</v>
          </cell>
          <cell r="E319">
            <v>423827</v>
          </cell>
        </row>
        <row r="320">
          <cell r="B320">
            <v>3606</v>
          </cell>
          <cell r="C320" t="str">
            <v>UNION PVC TIPO U.M. D= 12" (Suministro e Instalación)</v>
          </cell>
          <cell r="D320" t="str">
            <v>UN</v>
          </cell>
          <cell r="E320">
            <v>652032</v>
          </cell>
        </row>
        <row r="321">
          <cell r="B321">
            <v>3607</v>
          </cell>
          <cell r="C321" t="str">
            <v>UNION PVC TIPO U.M. D= 2 1/2" (Suministro e Instalación)</v>
          </cell>
          <cell r="D321" t="str">
            <v>UN</v>
          </cell>
          <cell r="E321">
            <v>28765</v>
          </cell>
        </row>
        <row r="322">
          <cell r="B322">
            <v>3611</v>
          </cell>
          <cell r="C322" t="str">
            <v>CONCRETO 2500 PSI GRAVA COMÚN PARA ANCLAJE TUBERÍA (Premezclado. Incluye Suministro, Formaleteo y Colocación)</v>
          </cell>
          <cell r="D322" t="str">
            <v>M3</v>
          </cell>
          <cell r="E322">
            <v>380712</v>
          </cell>
        </row>
        <row r="323">
          <cell r="B323">
            <v>3618</v>
          </cell>
          <cell r="C323" t="str">
            <v>CODO HD 11.25° EXTREMO LISO PARA PVC D=3" (Suministro e Instalación)</v>
          </cell>
          <cell r="D323" t="str">
            <v>UN</v>
          </cell>
          <cell r="E323">
            <v>110623</v>
          </cell>
        </row>
        <row r="324">
          <cell r="B324">
            <v>3619</v>
          </cell>
          <cell r="C324" t="str">
            <v>CODO HD 11.25° EXTREMO LISO PARA PVC D=2" (Suministro e Instalación)</v>
          </cell>
          <cell r="D324" t="str">
            <v>UN</v>
          </cell>
          <cell r="E324">
            <v>79659</v>
          </cell>
        </row>
        <row r="325">
          <cell r="B325">
            <v>3620</v>
          </cell>
          <cell r="C325" t="str">
            <v>CODO HD 11.25° EXTREMO LISO PARA PVC D=4" (Suministro e Instalación)</v>
          </cell>
          <cell r="D325" t="str">
            <v>UN</v>
          </cell>
          <cell r="E325">
            <v>147995</v>
          </cell>
        </row>
        <row r="326">
          <cell r="B326">
            <v>3621</v>
          </cell>
          <cell r="C326" t="str">
            <v>RAMPA TIPO A B10 incluye Base en Mortero 1:5,  Desarrollo: 1m.</v>
          </cell>
          <cell r="D326" t="str">
            <v>UN</v>
          </cell>
          <cell r="E326">
            <v>563971</v>
          </cell>
        </row>
        <row r="327">
          <cell r="B327">
            <v>3636</v>
          </cell>
          <cell r="C327" t="str">
            <v>CONCRETO 5000 PSI GRAVA COMÚN PARA SUPER ESTRUCTURA (Premezclado. Incluye Sumin, bombeo con autobomba, Formaleteo y Colocación. No incl. Refuerzo, Curado)</v>
          </cell>
          <cell r="D327" t="str">
            <v>M3</v>
          </cell>
          <cell r="E327">
            <v>682192</v>
          </cell>
        </row>
        <row r="328">
          <cell r="B328">
            <v>3637</v>
          </cell>
          <cell r="C328" t="str">
            <v>CONCRETO 4000 PSI GRAVA COMÚN PARA DADOS (Premezclado. Incluye Sumin., bombeo con autobomba, Formaleteo y Colocación. No incl. Refuerzo, Curado)</v>
          </cell>
          <cell r="D328" t="str">
            <v>M3</v>
          </cell>
          <cell r="E328">
            <v>546135</v>
          </cell>
        </row>
        <row r="329">
          <cell r="B329">
            <v>3639</v>
          </cell>
          <cell r="C329" t="str">
            <v>CONCRETO 3500 PSI GRAVA COMÚN PARA VIGA (Premezclado. Incluye Sumin., bombeo con autobomba, Formaleteo y Colocación. No incl. Refuerzo, Curado)</v>
          </cell>
          <cell r="D329" t="str">
            <v>M3</v>
          </cell>
          <cell r="E329">
            <v>673724</v>
          </cell>
        </row>
        <row r="330">
          <cell r="B330">
            <v>3640</v>
          </cell>
          <cell r="C330" t="str">
            <v>CONCRETO 3500 PSI GRAVA COMÚN PARA ZAPATAS (Premezclado. Incluye bombeo, Sumin., Formaleteo y Colocación. No incl. Refuerzo, Curado)</v>
          </cell>
          <cell r="D330" t="str">
            <v>M3</v>
          </cell>
          <cell r="E330">
            <v>515085</v>
          </cell>
        </row>
        <row r="331">
          <cell r="B331">
            <v>3641</v>
          </cell>
          <cell r="C331" t="str">
            <v>CONCRETO 3000 PSI GRAVA FINA PARA ESTRUCTURA DE TRANSICIÓN (Premezclado. Incl. Sumin, Formaleta, bombeo con autobomba y Colocación. No incl. Refuerzo, Curado)</v>
          </cell>
          <cell r="D331" t="str">
            <v>M3</v>
          </cell>
          <cell r="E331">
            <v>576603</v>
          </cell>
        </row>
        <row r="332">
          <cell r="B332">
            <v>3642</v>
          </cell>
          <cell r="C332" t="str">
            <v>CONCRETO 3000 PSI GRAVA FINA PARA ESTRIBOS (Premezclado. Incluye Suministro, bombeo con autobomba, Formaleteo y Colocación. No incl. Refuerzo, Curado)</v>
          </cell>
          <cell r="D332" t="str">
            <v>M3</v>
          </cell>
          <cell r="E332">
            <v>576603</v>
          </cell>
        </row>
        <row r="333">
          <cell r="B333">
            <v>3643</v>
          </cell>
          <cell r="C333" t="str">
            <v>CONCRETO 3000 PSI GRAVA FINA PARA PUENTE CAJÓN (Premezclado. Incluye Sumin., bombeo con autobomba, Formaleteo y Colocación. No incl. Refuerzo, Curado)</v>
          </cell>
          <cell r="D333" t="str">
            <v>M3</v>
          </cell>
          <cell r="E333">
            <v>575461</v>
          </cell>
        </row>
        <row r="334">
          <cell r="B334">
            <v>3644</v>
          </cell>
          <cell r="C334" t="str">
            <v>CONCRETO 3000 PSI GRAVA FINA PARA MURO DE CONTENCIÓN (Premezclado. Incl. Sumin, bombeo con autobomba, Formaleteo y Colocación. No incl. Refuerzo, Curado)</v>
          </cell>
          <cell r="D334" t="str">
            <v>M3</v>
          </cell>
          <cell r="E334">
            <v>609743</v>
          </cell>
        </row>
        <row r="335">
          <cell r="B335">
            <v>3645</v>
          </cell>
          <cell r="C335" t="str">
            <v>CONCRETO 3000 PSI GRAVA FINA PARA BOX CULVERT (Premezclado. Incluye Sumin., Formaleteo, bombeo con autobomba y Colocación. No incl. Refuerzo, Curado)</v>
          </cell>
          <cell r="D335" t="str">
            <v>M3</v>
          </cell>
          <cell r="E335">
            <v>609743</v>
          </cell>
        </row>
        <row r="336">
          <cell r="B336">
            <v>3646</v>
          </cell>
          <cell r="C336" t="str">
            <v>CONCRETO 3000 PSI GRAVA FINA PARA ALETA VIGA SOLERA (Premezclado. Incl. Sumin., bombeo con autobomba, Formaleteo y Colocación. No incl. Refuerzo, Curado)</v>
          </cell>
          <cell r="D336" t="str">
            <v>M3</v>
          </cell>
          <cell r="E336">
            <v>671786</v>
          </cell>
        </row>
        <row r="337">
          <cell r="B337">
            <v>3647</v>
          </cell>
          <cell r="C337" t="str">
            <v>CONCRETO 2000 PSI GRAVA COMÚN PARA SUB-BASE PUENTE (Premezclado. Incluye Sumin., Formaleteo y Colocación. No incl. Refuerzo, Curado)</v>
          </cell>
          <cell r="D337" t="str">
            <v>M3</v>
          </cell>
          <cell r="E337">
            <v>446635</v>
          </cell>
        </row>
        <row r="338">
          <cell r="B338">
            <v>3649</v>
          </cell>
          <cell r="C338" t="str">
            <v>CONCRETO 2500 PSI (Hecho en Obra con arena de río y triturado de 3/4")</v>
          </cell>
          <cell r="D338" t="str">
            <v>M3</v>
          </cell>
          <cell r="E338">
            <v>300905</v>
          </cell>
        </row>
        <row r="339">
          <cell r="B339">
            <v>3650</v>
          </cell>
          <cell r="C339" t="str">
            <v>CONCRETO 1500 PSI (Hecho en Obra) 1:3:5 con arena de río y triturado de 3/4")</v>
          </cell>
          <cell r="D339" t="str">
            <v>M3</v>
          </cell>
          <cell r="E339">
            <v>277349</v>
          </cell>
        </row>
        <row r="340">
          <cell r="B340">
            <v>3652</v>
          </cell>
          <cell r="C340" t="str">
            <v>CAJA DE INSPECCIÓN TIPO VEHICULAR NORMA CODENSA CS 280  (Incluye Base, Muros, Pasos, Pañete, Cubierta, Aro y Tapa)</v>
          </cell>
          <cell r="D340" t="str">
            <v>UN</v>
          </cell>
          <cell r="E340">
            <v>2712301</v>
          </cell>
        </row>
        <row r="341">
          <cell r="B341">
            <v>3653</v>
          </cell>
          <cell r="C341" t="str">
            <v>CAMARA DE INSPECCIÓN T-16 ETB (H=2.3m. Incluye Base, Muros, Cubierta, Aro-Base y Aro-Tapa)</v>
          </cell>
          <cell r="D341" t="str">
            <v>UN</v>
          </cell>
          <cell r="E341">
            <v>3727567</v>
          </cell>
        </row>
        <row r="342">
          <cell r="B342">
            <v>3654</v>
          </cell>
          <cell r="C342" t="str">
            <v>CAMARA DE INSPECCIÓN T-18 ETB (H=2.3m. Incluye Base, Muros, Cubierta, Aro-Base y Aro-Tapa)</v>
          </cell>
          <cell r="D342" t="str">
            <v>UN</v>
          </cell>
          <cell r="E342">
            <v>2528616</v>
          </cell>
        </row>
        <row r="343">
          <cell r="B343">
            <v>3655</v>
          </cell>
          <cell r="C343" t="str">
            <v>CAMARA DE INSPECCIÓN T-16A ETB (H=2.3m. Incluye Base, Muros, Cubierta, Aro-Base y Aro-Tapa)</v>
          </cell>
          <cell r="D343" t="str">
            <v>UN</v>
          </cell>
          <cell r="E343">
            <v>4571941</v>
          </cell>
        </row>
        <row r="344">
          <cell r="B344">
            <v>3665</v>
          </cell>
          <cell r="C344" t="str">
            <v>CONCRETO CICLOPEO (60%-40%) (Concreto premezclado. Incluye Suministro y Colocación)</v>
          </cell>
          <cell r="D344" t="str">
            <v>M3</v>
          </cell>
          <cell r="E344">
            <v>244139</v>
          </cell>
        </row>
        <row r="345">
          <cell r="B345">
            <v>3684</v>
          </cell>
          <cell r="C345" t="str">
            <v>CODO HD 22.5° EXTREMO LISO PARA PVC D=3" (Suministro e Instalación)</v>
          </cell>
          <cell r="D345" t="str">
            <v>UN</v>
          </cell>
          <cell r="E345">
            <v>116573</v>
          </cell>
        </row>
        <row r="346">
          <cell r="B346">
            <v>3685</v>
          </cell>
          <cell r="C346" t="str">
            <v>CODO HD 11.25° EXTREMO LISO PARA PVC D=8" (Suministro e Instalación)</v>
          </cell>
          <cell r="D346" t="str">
            <v>UN</v>
          </cell>
          <cell r="E346">
            <v>423726</v>
          </cell>
        </row>
        <row r="347">
          <cell r="B347">
            <v>3687</v>
          </cell>
          <cell r="C347" t="str">
            <v>CAJA PARA VALVULA 0.4x0.4m H=0.8m (Incluye Marco y Tapa)</v>
          </cell>
          <cell r="D347" t="str">
            <v>UN</v>
          </cell>
          <cell r="E347">
            <v>144207</v>
          </cell>
        </row>
        <row r="348">
          <cell r="B348">
            <v>3688</v>
          </cell>
          <cell r="C348" t="str">
            <v>DESMONTE Y REINSTALACION DE SEÑALES VIALES (Incluye Dado de Anclaje)</v>
          </cell>
          <cell r="D348" t="str">
            <v>UN</v>
          </cell>
          <cell r="E348">
            <v>35185</v>
          </cell>
        </row>
        <row r="349">
          <cell r="B349">
            <v>3689</v>
          </cell>
          <cell r="C349" t="str">
            <v>BASE GRANULAR B-600 (Suministro, Extendido, Nivelación, Humedecimiento y Compactación con vibrocompactador)</v>
          </cell>
          <cell r="D349" t="str">
            <v>M3</v>
          </cell>
          <cell r="E349">
            <v>96207</v>
          </cell>
        </row>
        <row r="350">
          <cell r="B350">
            <v>3695</v>
          </cell>
          <cell r="C350" t="str">
            <v>TALA DE ARBOLES CLASE IV (20m&lt;H&lt;30m. Incluye Desenraíce, Retiro y Disposición Final)</v>
          </cell>
          <cell r="D350" t="str">
            <v>UN</v>
          </cell>
          <cell r="E350">
            <v>515999</v>
          </cell>
        </row>
        <row r="351">
          <cell r="B351">
            <v>3696</v>
          </cell>
          <cell r="C351" t="str">
            <v>PISO EN ADOQUIN DE ARCILLA 26x6x6cm (Suministro e Instalación. Incluye Base 4cm Arena Nivelación y Arena de Sello)</v>
          </cell>
          <cell r="D351" t="str">
            <v>M2</v>
          </cell>
          <cell r="E351">
            <v>41605</v>
          </cell>
        </row>
        <row r="352">
          <cell r="B352">
            <v>3698</v>
          </cell>
          <cell r="C352" t="str">
            <v>TALA DE ARBOLES CLASE III (10m &lt; H &lt;  20 m. Incluye Desenraíce, Retiro y Disposición Final)</v>
          </cell>
          <cell r="D352" t="str">
            <v>UN</v>
          </cell>
          <cell r="E352">
            <v>236664</v>
          </cell>
        </row>
        <row r="353">
          <cell r="B353">
            <v>3699</v>
          </cell>
          <cell r="C353" t="str">
            <v>TALA DE ARBOLES CLASE I (H&lt;5m. Incluye Desenraíce, Retiro y Disposición Final)</v>
          </cell>
          <cell r="D353" t="str">
            <v>UN</v>
          </cell>
          <cell r="E353">
            <v>135232</v>
          </cell>
        </row>
        <row r="354">
          <cell r="B354">
            <v>3704</v>
          </cell>
          <cell r="C354" t="str">
            <v>SUBDREN EN GRAVILLA 3/4", 0.5x1m  (Inc. Sumin. y Extendido manual. Inc. Geotextil NT CR=700N y Tubería PVC Corrug.-Filtro D=6")</v>
          </cell>
          <cell r="D354" t="str">
            <v>ML</v>
          </cell>
          <cell r="E354">
            <v>166285</v>
          </cell>
        </row>
        <row r="355">
          <cell r="B355">
            <v>3708</v>
          </cell>
          <cell r="C355" t="str">
            <v>ACERO DE REFUERZO (Incluye Suministro, Figurado y Fijación)</v>
          </cell>
          <cell r="D355" t="str">
            <v>KG</v>
          </cell>
          <cell r="E355">
            <v>3248</v>
          </cell>
        </row>
        <row r="356">
          <cell r="B356">
            <v>3710</v>
          </cell>
          <cell r="C356" t="str">
            <v>EXCAVACIÓN MECÁNICA EN MATERIAL COMÚN (Incluye Cargue)</v>
          </cell>
          <cell r="D356" t="str">
            <v>M3</v>
          </cell>
          <cell r="E356">
            <v>4568</v>
          </cell>
        </row>
        <row r="357">
          <cell r="B357">
            <v>3712</v>
          </cell>
          <cell r="C357" t="str">
            <v>SUMIDERO LATERAL SL-100, H=0.85m (Prefabricado. Incluye Suministro e Instalación. Incluye Sobretapa y Tapa)</v>
          </cell>
          <cell r="D357" t="str">
            <v>UN</v>
          </cell>
          <cell r="E357">
            <v>1826535</v>
          </cell>
        </row>
        <row r="358">
          <cell r="B358">
            <v>3716</v>
          </cell>
          <cell r="C358" t="str">
            <v>CILINDRO POZO INSPECCION PREFABRICADO D=1.2m, H=1m, e=0.10m (Incluye Suministro e Instalación. No inc. Aro de Ajuste)</v>
          </cell>
          <cell r="D358" t="str">
            <v>UN</v>
          </cell>
          <cell r="E358">
            <v>1018149</v>
          </cell>
        </row>
        <row r="359">
          <cell r="B359">
            <v>3721</v>
          </cell>
          <cell r="C359" t="str">
            <v>SIEMBRA DE GRAMA (incluye Suministro e Instalación. Incluye 10cm de Tierra Negra)</v>
          </cell>
          <cell r="D359" t="str">
            <v>M2</v>
          </cell>
          <cell r="E359">
            <v>14175</v>
          </cell>
        </row>
        <row r="360">
          <cell r="B360">
            <v>3722</v>
          </cell>
          <cell r="C360" t="str">
            <v>NIVELACIÓN DE POZO (Hasta rasante en Concreto 3000 PSI Hecho en Obra, h=0.15m. Incluye Suministro y Construcción)</v>
          </cell>
          <cell r="D360" t="str">
            <v>UN</v>
          </cell>
          <cell r="E360">
            <v>88795</v>
          </cell>
        </row>
        <row r="361">
          <cell r="B361">
            <v>3723</v>
          </cell>
          <cell r="C361" t="str">
            <v>LIMPIEZA DE POZOS (Incluye Cargue, Retiro y Disposición Final de Sobrantes)</v>
          </cell>
          <cell r="D361" t="str">
            <v>UN</v>
          </cell>
          <cell r="E361">
            <v>65225</v>
          </cell>
        </row>
        <row r="362">
          <cell r="B362">
            <v>3724</v>
          </cell>
          <cell r="C362" t="str">
            <v>LIMPIEZA DE SUMIDEROS (Incluye Cargue, Retiro y Disposición Final de Sobrantes)</v>
          </cell>
          <cell r="D362" t="str">
            <v>UN</v>
          </cell>
          <cell r="E362">
            <v>65225</v>
          </cell>
        </row>
        <row r="363">
          <cell r="B363">
            <v>3727</v>
          </cell>
          <cell r="C363" t="str">
            <v>CENEFA EN ADOQUIN DE ARCILLA a=6cm (Suministro e Instalación. No Incluye Material de Base)</v>
          </cell>
          <cell r="D363" t="str">
            <v>ML</v>
          </cell>
          <cell r="E363">
            <v>4311</v>
          </cell>
        </row>
        <row r="364">
          <cell r="B364">
            <v>3729</v>
          </cell>
          <cell r="C364" t="str">
            <v>CONCRETO 1500 PSI GRAVA COMÚN PARA SOLADOS (Premezclado. Incluye Suministro y Colocación)</v>
          </cell>
          <cell r="D364" t="str">
            <v>M3</v>
          </cell>
          <cell r="E364">
            <v>363077</v>
          </cell>
        </row>
        <row r="365">
          <cell r="B365">
            <v>3730</v>
          </cell>
          <cell r="C365" t="str">
            <v>GROUTING 1500 PSI (Incluye Suministro y Colocación)</v>
          </cell>
          <cell r="D365" t="str">
            <v>M3</v>
          </cell>
          <cell r="E365">
            <v>396862</v>
          </cell>
        </row>
        <row r="366">
          <cell r="B366">
            <v>3733</v>
          </cell>
          <cell r="C366" t="str">
            <v>SUMIDERO TRANSVERSAL ST-1, H=1.9m (Fundido en Sitio, Concreto Hecho en Obra. Incl. Sum, Form, Ref. y Const. Incl. Reja)</v>
          </cell>
          <cell r="D366" t="str">
            <v>ML</v>
          </cell>
          <cell r="E366">
            <v>1177091</v>
          </cell>
        </row>
        <row r="367">
          <cell r="B367">
            <v>3735</v>
          </cell>
          <cell r="C367" t="str">
            <v>TUBERIA PF D=1/2" PARA ACOMETIDA DOMICILIARIA (Suministro e Instalación)</v>
          </cell>
          <cell r="D367" t="str">
            <v>ML</v>
          </cell>
          <cell r="E367">
            <v>1822</v>
          </cell>
        </row>
        <row r="368">
          <cell r="B368">
            <v>3745</v>
          </cell>
          <cell r="C368" t="str">
            <v>PISO EN ADOQUIN DE CONCRETO A25 20x10x6cm (Suministro e Instalación. Incluye Base 3cm Arena Nivelación y Arena de Sello)</v>
          </cell>
          <cell r="D368" t="str">
            <v>M2</v>
          </cell>
          <cell r="E368">
            <v>52911</v>
          </cell>
        </row>
        <row r="369">
          <cell r="B369">
            <v>3748</v>
          </cell>
          <cell r="C369" t="str">
            <v>LOSA DE CONCRETO MR45 (Suministro, Formaleteado, Colocación y Acabado. No Incluye Acero, Curado, Juntas)</v>
          </cell>
          <cell r="D369" t="str">
            <v>M3</v>
          </cell>
          <cell r="E369">
            <v>490877</v>
          </cell>
        </row>
        <row r="370">
          <cell r="B370">
            <v>3749</v>
          </cell>
          <cell r="C370" t="str">
            <v>LOSA DE CONCRETO MR50 (Suministro, Formaleteado, Colocación y Acabado. No Incluye Acero, Curado, Juntas)</v>
          </cell>
          <cell r="D370" t="str">
            <v>M3</v>
          </cell>
          <cell r="E370">
            <v>497125</v>
          </cell>
        </row>
        <row r="371">
          <cell r="B371">
            <v>3751</v>
          </cell>
          <cell r="C371" t="str">
            <v>CAÑUELA TIPO A120 (Suministro e Instalación. Incluye 3cm Mortero 1:5)</v>
          </cell>
          <cell r="D371" t="str">
            <v>ML</v>
          </cell>
          <cell r="E371">
            <v>38608</v>
          </cell>
        </row>
        <row r="372">
          <cell r="B372">
            <v>3753</v>
          </cell>
          <cell r="C372" t="str">
            <v>SARDINEL H=0.20m, e=0.15m CONCRETO 3000 PSI (Fundido en Sitio, Concreto Hecho en Obra. Inc. Sumin, Formalet. y Const.)</v>
          </cell>
          <cell r="D372" t="str">
            <v>ML</v>
          </cell>
          <cell r="E372">
            <v>18995</v>
          </cell>
        </row>
        <row r="373">
          <cell r="B373">
            <v>3758</v>
          </cell>
          <cell r="C373" t="str">
            <v>PILOTE D=40 CM CONCRETO TREMIE DE 3000 PSI. (Incl. Excavación, Cargue y Retiro de Sobrantes, Movilización, montaje y desmontaje equipo, y concreto). Incluye  movilización hacia y desde la obra y entre perforaciones, montaje y desmontaje, registro de muestras correspondientes al perfil estratigráfico. También incluye el cargue, retiro y disposición final de escombros, suministro y colocación del concreto.</v>
          </cell>
          <cell r="D373" t="str">
            <v>ML</v>
          </cell>
          <cell r="E373">
            <v>315133</v>
          </cell>
        </row>
        <row r="374">
          <cell r="B374">
            <v>3760</v>
          </cell>
          <cell r="C374" t="str">
            <v>PILOTE D=50 CM CONCRETO TREMIE DE 3000 PSI. (Incl. Excavación, concreto, cargue y Retiro de Sobrantes, Movilización, montaje y desmontaje equipo. Incluye , movilización hacia y desde la obra y entre perforaciones, montaje y desmontaje, registro de muestras correspondientes al perfil estratigráfico. También incluye el cargue, retiro y disposición final de escombros, suministro y colocación del concreto.</v>
          </cell>
          <cell r="D374" t="str">
            <v>ML</v>
          </cell>
          <cell r="E374">
            <v>378287</v>
          </cell>
        </row>
        <row r="375">
          <cell r="B375">
            <v>3761</v>
          </cell>
          <cell r="C375" t="str">
            <v>PILOTE D=60 CM CONCRETO TREMIE DE 3000 PSI. (Incl. Excavación, concreto, cargue y Retiro de Sobrantes, Movilización, montaje y desmontaje equipo. Incluye , movilización hacia y desde la obra y entre perforaciones, montaje y desmontaje, registro de muestras correspondientes al perfil estratigráfico. También incluye el cargue, retiro y disposición final de escombros, suministro y colocación del concreto.</v>
          </cell>
          <cell r="D375" t="str">
            <v>ML</v>
          </cell>
          <cell r="E375">
            <v>458997</v>
          </cell>
        </row>
        <row r="376">
          <cell r="B376">
            <v>3770</v>
          </cell>
          <cell r="C376" t="str">
            <v>CUADRILLA (OFICIAL + 6 AYUDANTES). INCLUYE FACTOR DE PRESTACIONES.</v>
          </cell>
          <cell r="D376" t="str">
            <v>JR</v>
          </cell>
          <cell r="E376">
            <v>338104</v>
          </cell>
        </row>
        <row r="377">
          <cell r="B377">
            <v>3776</v>
          </cell>
          <cell r="C377" t="str">
            <v>ENTIBADO TIPO ED1, DISCONTINUO EN MADERA (Incluye Suministro e Instalación)</v>
          </cell>
          <cell r="D377" t="str">
            <v>M2</v>
          </cell>
          <cell r="E377">
            <v>29253</v>
          </cell>
        </row>
        <row r="378">
          <cell r="B378">
            <v>3777</v>
          </cell>
          <cell r="C378" t="str">
            <v>CIMENTACION DE POSTES H=8m, CR=510Kg (Incluye Izaje, Aplomado e Hincado. Incluye Rellenos). NORMA LA009.</v>
          </cell>
          <cell r="D378" t="str">
            <v>UN</v>
          </cell>
          <cell r="E378">
            <v>279487</v>
          </cell>
        </row>
        <row r="379">
          <cell r="B379">
            <v>3779</v>
          </cell>
          <cell r="C379" t="str">
            <v>CAJA DE INSPECCIÓN DE 0.6x0.6m (H=0.6m. Incluye Suministro y Construcción. Incluye Marco y Tapa. No Inc. Base y Cañuela)</v>
          </cell>
          <cell r="D379" t="str">
            <v>UN</v>
          </cell>
          <cell r="E379">
            <v>293732</v>
          </cell>
        </row>
        <row r="380">
          <cell r="B380">
            <v>3780</v>
          </cell>
          <cell r="C380" t="str">
            <v>3 DUCTOS D=4" PVC-TDP (Incluye Suministro e Instalación. No Incluye Rellenos)</v>
          </cell>
          <cell r="D380" t="str">
            <v>ML</v>
          </cell>
          <cell r="E380">
            <v>48562</v>
          </cell>
        </row>
        <row r="381">
          <cell r="B381">
            <v>3784</v>
          </cell>
          <cell r="C381" t="str">
            <v>SARDINEL H=0.25m, e=0.15m CONCRETO 3000 PSI (Fundido en Sitio, Concreto Hecho en Obra. Inc. Sumin, Formalet. y Const.)</v>
          </cell>
          <cell r="D381" t="str">
            <v>ML</v>
          </cell>
          <cell r="E381">
            <v>21828</v>
          </cell>
        </row>
        <row r="382">
          <cell r="B382">
            <v>3787</v>
          </cell>
          <cell r="C382" t="str">
            <v>TUBERIA PVC PARA DRENAJE D=2 1/2" CON FILTRO (Incluye Suministro e Instalación)</v>
          </cell>
          <cell r="D382" t="str">
            <v>ML</v>
          </cell>
          <cell r="E382">
            <v>15800</v>
          </cell>
        </row>
        <row r="383">
          <cell r="B383">
            <v>3795</v>
          </cell>
          <cell r="C383" t="str">
            <v>8 DUCTOS D=4" PVC-EB (Incluye Suministro e Instalación. No Incluye Rellenos)</v>
          </cell>
          <cell r="D383" t="str">
            <v>ML</v>
          </cell>
          <cell r="E383">
            <v>129971</v>
          </cell>
        </row>
        <row r="384">
          <cell r="B384">
            <v>3796</v>
          </cell>
          <cell r="C384" t="str">
            <v>12 DUCTOS D=4" PVC-EB (LIVIANO) (Incluye Suministro e instal</v>
          </cell>
          <cell r="D384" t="str">
            <v>ML</v>
          </cell>
          <cell r="E384">
            <v>194893</v>
          </cell>
        </row>
        <row r="385">
          <cell r="B385">
            <v>3797</v>
          </cell>
          <cell r="C385" t="str">
            <v>16 DUCTOS D=4" PVC-EB (LIVIANO) (Incluye Suministro e Instalación. No Incluye Rellenos)</v>
          </cell>
          <cell r="D385" t="str">
            <v>ML</v>
          </cell>
          <cell r="E385">
            <v>258547</v>
          </cell>
        </row>
        <row r="386">
          <cell r="B386">
            <v>3798</v>
          </cell>
          <cell r="C386" t="str">
            <v>24 DUCTOS D=4" PVC-EB (LIVIANO) (Incluye Suministro e Instalación. No Incluye Rellenos)</v>
          </cell>
          <cell r="D386" t="str">
            <v>ML</v>
          </cell>
          <cell r="E386">
            <v>386832</v>
          </cell>
        </row>
        <row r="387">
          <cell r="B387">
            <v>3800</v>
          </cell>
          <cell r="C387" t="str">
            <v>NIVELACION Y COMPACTACIÓN DE SUBRASANTE</v>
          </cell>
          <cell r="D387" t="str">
            <v>M2</v>
          </cell>
          <cell r="E387">
            <v>1174</v>
          </cell>
        </row>
        <row r="388">
          <cell r="B388">
            <v>3806</v>
          </cell>
          <cell r="C388" t="str">
            <v>CURADO DE LOSAS DE CONCRETO (Suministro y Aplicación)</v>
          </cell>
          <cell r="D388" t="str">
            <v>M2</v>
          </cell>
          <cell r="E388">
            <v>1465</v>
          </cell>
        </row>
        <row r="389">
          <cell r="B389">
            <v>3811</v>
          </cell>
          <cell r="C389" t="str">
            <v>CORTE DE PAVIMENTO - INCLUYE EQUIPO: CORTADORA DE CONCRETO INCLUYE OPERARIO Y COMBUSTIBLE.  INCLUYE DISCO DIAMANTADO ASFALTO-CONCRETO 350 mm, AGUA Y MANO DE OBRA</v>
          </cell>
          <cell r="D389" t="str">
            <v>ML</v>
          </cell>
          <cell r="E389">
            <v>1655</v>
          </cell>
        </row>
        <row r="390">
          <cell r="B390">
            <v>3819</v>
          </cell>
          <cell r="C390" t="str">
            <v>PINTURA EN ESMALTE URETANO GRIS (e=1mil. Inc. Sumin. y Aplic. No Inc. Imprimante, Barrera, Esmalte Epóxico o Similares)</v>
          </cell>
          <cell r="D390" t="str">
            <v>ML</v>
          </cell>
          <cell r="E390">
            <v>4109</v>
          </cell>
        </row>
        <row r="391">
          <cell r="B391">
            <v>3837</v>
          </cell>
          <cell r="C391" t="str">
            <v>SELLADO DE JUNTAS EN PAVIMENTO DE CONCRETO HIDRAULICO (Incluye Limpieza, Suministro e Instalación de Fondo y Sellante)</v>
          </cell>
          <cell r="D391" t="str">
            <v>ML</v>
          </cell>
          <cell r="E391">
            <v>7286</v>
          </cell>
        </row>
        <row r="392">
          <cell r="B392">
            <v>3841</v>
          </cell>
          <cell r="C392" t="str">
            <v>MEZCLA DENSA EN CALIENTE MD20 Asfalto 80-100 (Suministro, Extendido, Nivelación y Compactación)</v>
          </cell>
          <cell r="D392" t="str">
            <v>M3</v>
          </cell>
          <cell r="E392">
            <v>559240</v>
          </cell>
        </row>
        <row r="393">
          <cell r="B393">
            <v>3847</v>
          </cell>
          <cell r="C393" t="str">
            <v>RELLENO PARA REDES EN BASE GRANULAR B-600 (Suministro, Extendido, Humedecimiento y Compactación)</v>
          </cell>
          <cell r="D393" t="str">
            <v>M3</v>
          </cell>
          <cell r="E393">
            <v>104416</v>
          </cell>
        </row>
        <row r="394">
          <cell r="B394">
            <v>3851</v>
          </cell>
          <cell r="C394" t="str">
            <v>RELLENO PARA ANDENES EN SUBBASE GRANULAR B-400 (Suministro, Extendido, Humedecimiento y Compactación)</v>
          </cell>
          <cell r="D394" t="str">
            <v>M3</v>
          </cell>
          <cell r="E394">
            <v>75590</v>
          </cell>
        </row>
        <row r="395">
          <cell r="B395">
            <v>3864</v>
          </cell>
          <cell r="C395" t="str">
            <v>IMPRIMACION CON EMULSION ASFALTICA CRL-0 (Suministro, Barrido Superficie y Riego)</v>
          </cell>
          <cell r="D395" t="str">
            <v>M2</v>
          </cell>
          <cell r="E395">
            <v>1931</v>
          </cell>
        </row>
        <row r="396">
          <cell r="B396">
            <v>3866</v>
          </cell>
          <cell r="C396" t="str">
            <v>RIEGO DE LIGA CON EMULSION ASFALTICA CRR-1 (Suministro, Barrido Superficie y Riego)</v>
          </cell>
          <cell r="D396" t="str">
            <v>M2</v>
          </cell>
          <cell r="E396">
            <v>1429</v>
          </cell>
        </row>
        <row r="397">
          <cell r="B397">
            <v>3867</v>
          </cell>
          <cell r="C397" t="str">
            <v>RIEGO DE LIGA CON EMULSION ASFALTICA CRR-2 (Suministro, Barrido Superficie y Riego)</v>
          </cell>
          <cell r="D397" t="str">
            <v>M2</v>
          </cell>
          <cell r="E397">
            <v>1505</v>
          </cell>
        </row>
        <row r="398">
          <cell r="B398">
            <v>3872</v>
          </cell>
          <cell r="C398" t="str">
            <v>DEMARCACION LINEA DISCONTINUA A=0.12m (e=15 mils, Acrílica Base Agua. Inc. Sumin. y Aplic. con Equipo. Inc Microesferas)</v>
          </cell>
          <cell r="D398" t="str">
            <v>ML</v>
          </cell>
          <cell r="E398">
            <v>1217</v>
          </cell>
        </row>
        <row r="399">
          <cell r="B399">
            <v>3873</v>
          </cell>
          <cell r="C399" t="str">
            <v>CONCRETO CICLOPEO (60%-40%) (Concreto hecho en Obra. Incluye Suministro y Colocación)</v>
          </cell>
          <cell r="D399" t="str">
            <v>M3</v>
          </cell>
          <cell r="E399">
            <v>224762</v>
          </cell>
        </row>
        <row r="400">
          <cell r="B400">
            <v>3874</v>
          </cell>
          <cell r="C400" t="str">
            <v>MORTERO 1:5 (Hecho en Obra)</v>
          </cell>
          <cell r="D400" t="str">
            <v>M3</v>
          </cell>
          <cell r="E400">
            <v>231617</v>
          </cell>
        </row>
        <row r="401">
          <cell r="B401">
            <v>3875</v>
          </cell>
          <cell r="C401" t="str">
            <v>CONCRETO 2500 PSI PARA ANCLAJE TUBERIA (Hecho en Obra. Incluye Suministro, Formaleteo y Colocación)</v>
          </cell>
          <cell r="D401" t="str">
            <v>M3</v>
          </cell>
          <cell r="E401">
            <v>345678</v>
          </cell>
        </row>
        <row r="402">
          <cell r="B402">
            <v>3876</v>
          </cell>
          <cell r="C402" t="str">
            <v>SUBDREN EN GRAVILLA 1/2", 0.4x0.8m (Inc. Sumin. y Compact. Inc. Geotextil NT CR=700N y Tubería PVC Corrug.-Filtro D=4")</v>
          </cell>
          <cell r="D402" t="str">
            <v>ML</v>
          </cell>
          <cell r="E402">
            <v>113804</v>
          </cell>
        </row>
        <row r="403">
          <cell r="B403">
            <v>3877</v>
          </cell>
          <cell r="C403" t="str">
            <v>SUBDREN EN GRAVILLA 1/2", 0.5x1m  (Inc. Sumin. y Compact. Inc. Geotextil NT CR=700N y Tubería PVC Corrug.-Filtro D=6")</v>
          </cell>
          <cell r="D403" t="str">
            <v>ML</v>
          </cell>
          <cell r="E403">
            <v>173446</v>
          </cell>
        </row>
        <row r="404">
          <cell r="B404">
            <v>3878</v>
          </cell>
          <cell r="C404" t="str">
            <v>PLACA CUBIERTA D=1.70m POZO INSPEC. (Prefabricada. Incluye Suministro e Instalación. Incluye Tapa)</v>
          </cell>
          <cell r="D404" t="str">
            <v>UN</v>
          </cell>
          <cell r="E404">
            <v>887536</v>
          </cell>
        </row>
        <row r="405">
          <cell r="B405">
            <v>3879</v>
          </cell>
          <cell r="C405" t="str">
            <v>PLACA FONDO D=1.70m POZO INSPEC. (Prefabricada. Incl. Sumin, Inst.)</v>
          </cell>
          <cell r="D405" t="str">
            <v>UN</v>
          </cell>
          <cell r="E405">
            <v>678096</v>
          </cell>
        </row>
        <row r="406">
          <cell r="B406">
            <v>3880</v>
          </cell>
          <cell r="C406" t="str">
            <v>CILINDRO POZO INSPECCION PREFABRICADO D=1.2m, H=0.5m, e=0.10m (Incluye Suministro e Instalación. No inc. Aro de Ajuste)</v>
          </cell>
          <cell r="D406" t="str">
            <v>UN</v>
          </cell>
          <cell r="E406">
            <v>574756</v>
          </cell>
        </row>
        <row r="407">
          <cell r="B407">
            <v>3881</v>
          </cell>
          <cell r="C407" t="str">
            <v>CILINDRO POZO INSPECCION PREFABRICADO D=1.2m, H=0.25m, e=0.10m (Incluye Suministro e Instalación. No inc. Aro de Ajuste)</v>
          </cell>
          <cell r="D407" t="str">
            <v>UN</v>
          </cell>
          <cell r="E407">
            <v>388259</v>
          </cell>
        </row>
        <row r="408">
          <cell r="B408">
            <v>3882</v>
          </cell>
          <cell r="C408" t="str">
            <v>SUMIDERO LATERAL SL-100, H=1.25m (Fundido en Sitio, Concreto Hecho en Obra. Incl. Sumin, Form, Ref. y Const. Incl. Tapa)</v>
          </cell>
          <cell r="D408" t="str">
            <v>UN</v>
          </cell>
          <cell r="E408">
            <v>1660934</v>
          </cell>
        </row>
        <row r="409">
          <cell r="B409">
            <v>3883</v>
          </cell>
          <cell r="C409" t="str">
            <v>SUMIDERO LATERAL SL-150A, H=1.7m (Fundido en Sitio, Concreto Premezclado. Incl. Sumin, Form, Ref. y Constr. Incl. Tapa)</v>
          </cell>
          <cell r="D409" t="str">
            <v>UN</v>
          </cell>
          <cell r="E409">
            <v>2269161</v>
          </cell>
        </row>
        <row r="410">
          <cell r="B410">
            <v>3884</v>
          </cell>
          <cell r="C410" t="str">
            <v>SUMIDERO LATERAL SL-150, H=1.25m (Fundido en Sitio, Concreto Hecho en Obra. Incl. Sumin, Form, Ref. y Const. Incl. Tapa)</v>
          </cell>
          <cell r="D410" t="str">
            <v>UN</v>
          </cell>
          <cell r="E410">
            <v>2111106</v>
          </cell>
        </row>
        <row r="411">
          <cell r="B411">
            <v>3885</v>
          </cell>
          <cell r="C411" t="str">
            <v>SUMIDERO LATERAL SL-200, H=1.25m (Fundido en Sitio, Concreto Premezclado. Incl. Sumin, Form, Ref. y Constr. Incl. Tapa)</v>
          </cell>
          <cell r="D411" t="str">
            <v>UN</v>
          </cell>
          <cell r="E411">
            <v>2601032</v>
          </cell>
        </row>
        <row r="412">
          <cell r="B412">
            <v>3886</v>
          </cell>
          <cell r="C412" t="str">
            <v>SUMIDERO LATERAL SL-200, H=1.25m (Fundido en Sitio, Concreto Hecho en Obra. Incl. Sumin, Form, Ref. y Const. Incl. Tapa)</v>
          </cell>
          <cell r="D412" t="str">
            <v>UN</v>
          </cell>
          <cell r="E412">
            <v>2646701</v>
          </cell>
        </row>
        <row r="413">
          <cell r="B413">
            <v>3887</v>
          </cell>
          <cell r="C413" t="str">
            <v>SUMIDERO LATERAL SL-250, H=1.25m (Fundido en Sitio, Concreto Hecho en Obra. Incl. Sumin, Form, Ref. y Const. Incl. Tapa)</v>
          </cell>
          <cell r="D413" t="str">
            <v>UN</v>
          </cell>
          <cell r="E413">
            <v>2910825</v>
          </cell>
        </row>
        <row r="414">
          <cell r="B414">
            <v>3888</v>
          </cell>
          <cell r="C414" t="str">
            <v>SUMIDERO LATERAL SL-250, H=1.25m (Fundido en Sitio, Concreto Premezclado. Incl. Sumin, Form, Ref. y Constr. Incl. Tapa)</v>
          </cell>
          <cell r="D414" t="str">
            <v>UN</v>
          </cell>
          <cell r="E414">
            <v>2858360</v>
          </cell>
        </row>
        <row r="415">
          <cell r="B415">
            <v>3889</v>
          </cell>
          <cell r="C415" t="str">
            <v>SUMIDERO LATERAL SL-100A, H=1.7m (Fundido en Sitio, Concreto Hecho en Obra. Incl. Sum, Form, Ref. y Const. Incl. Tapa)</v>
          </cell>
          <cell r="D415" t="str">
            <v>UN</v>
          </cell>
          <cell r="E415">
            <v>1729770</v>
          </cell>
        </row>
        <row r="416">
          <cell r="B416">
            <v>3890</v>
          </cell>
          <cell r="C416" t="str">
            <v>SUMIDERO LATERAL SL-100A, H=1.7m (Fundido en Sitio, Concreto Premezclado. Incl. Sumin, Form, Ref. y Constr. Incl. Tapa)</v>
          </cell>
          <cell r="D416" t="str">
            <v>UN</v>
          </cell>
          <cell r="E416">
            <v>1701906</v>
          </cell>
        </row>
        <row r="417">
          <cell r="B417">
            <v>3891</v>
          </cell>
          <cell r="C417" t="str">
            <v>SUMIDERO LATERAL SL-150A, H=1.7m (Fundido en Sitio, Concreto Hecho en Obra. Incl. Sum, Form, Ref. y Const. Incl. Tapa)</v>
          </cell>
          <cell r="D417" t="str">
            <v>UN</v>
          </cell>
          <cell r="E417">
            <v>2312927</v>
          </cell>
        </row>
        <row r="418">
          <cell r="B418">
            <v>3892</v>
          </cell>
          <cell r="C418" t="str">
            <v>SUMIDERO LATERAL SL-200A, H=1.7m (Fundido en Sitio, Concreto Hecho en Obra. Incl. Sum, Form, Ref. y Const. Incl. Tapa)</v>
          </cell>
          <cell r="D418" t="str">
            <v>UN</v>
          </cell>
          <cell r="E418">
            <v>2871078</v>
          </cell>
        </row>
        <row r="419">
          <cell r="B419">
            <v>3893</v>
          </cell>
          <cell r="C419" t="str">
            <v>SUMIDERO LATERAL SL-200A, H=1.7m (Fundido en Sitio, Concreto Premezclado. Incl. Sumin, Form, Ref. y Constr. Incl. Tapa)</v>
          </cell>
          <cell r="D419" t="str">
            <v>UN</v>
          </cell>
          <cell r="E419">
            <v>2818613</v>
          </cell>
        </row>
        <row r="420">
          <cell r="B420">
            <v>3894</v>
          </cell>
          <cell r="C420" t="str">
            <v>SUMIDERO LATERAL SL-250A, H=1.7m (Fundido en Sitio, Concreto Hecho en Obra. Incl. Sum, Form, Ref. y Const. Incl. Tapa)</v>
          </cell>
          <cell r="D420" t="str">
            <v>UN</v>
          </cell>
          <cell r="E420">
            <v>3182114</v>
          </cell>
        </row>
        <row r="421">
          <cell r="B421">
            <v>3895</v>
          </cell>
          <cell r="C421" t="str">
            <v>SUMIDERO LATERAL SL-250A, H=1.7m (Fundido en Sitio, Concreto Premezclado. Incl. Sumin, Form, Ref. y Constr. Incl. Tapa)</v>
          </cell>
          <cell r="D421" t="str">
            <v>UN</v>
          </cell>
          <cell r="E421">
            <v>3122853</v>
          </cell>
        </row>
        <row r="422">
          <cell r="B422">
            <v>3896</v>
          </cell>
          <cell r="C422" t="str">
            <v>SUMIDERO LATERAL SL-150, H=1.25m (Fundido en Sitio, Concreto Premezclado. Incl. Sumin, Form, Ref. y Constr. Incl. Tapa)</v>
          </cell>
          <cell r="D422" t="str">
            <v>UN</v>
          </cell>
          <cell r="E422">
            <v>2074136</v>
          </cell>
        </row>
        <row r="423">
          <cell r="B423">
            <v>3897</v>
          </cell>
          <cell r="C423" t="str">
            <v>SUMIDERO LATERAL SL-150, H=0.85m (Prefabricado. Incluye Suministro e Instalación. Incluye Sobretapa y Tapa)</v>
          </cell>
          <cell r="D423" t="str">
            <v>UN</v>
          </cell>
          <cell r="E423">
            <v>2610819</v>
          </cell>
        </row>
        <row r="424">
          <cell r="B424">
            <v>3898</v>
          </cell>
          <cell r="C424" t="str">
            <v>SUMIDERO LATERAL SL-200, H=0.85m (Prefabricado. Incluye Suministro e Instalación. Incluye Sobretapa y Tapa)</v>
          </cell>
          <cell r="D424" t="str">
            <v>UN</v>
          </cell>
          <cell r="E424">
            <v>3003209</v>
          </cell>
        </row>
        <row r="425">
          <cell r="B425">
            <v>3899</v>
          </cell>
          <cell r="C425" t="str">
            <v>SUMIDERO LATERAL SL-250, H=0.85m (Prefabricado. Incluye Suministro e Instalación. Incluye Sobretapa y Tapa)</v>
          </cell>
          <cell r="D425" t="str">
            <v>UN</v>
          </cell>
          <cell r="E425">
            <v>3852022</v>
          </cell>
        </row>
        <row r="426">
          <cell r="B426">
            <v>3900</v>
          </cell>
          <cell r="C426" t="str">
            <v>SUMIDERO TRANSVERSAL ST-1, H=1.9m (Fundido en Sitio, Concreto Premezclado. Incl. Sumin, Form, Ref. y Const. Incl. Reja)</v>
          </cell>
          <cell r="D426" t="str">
            <v>ML</v>
          </cell>
          <cell r="E426">
            <v>1157658</v>
          </cell>
        </row>
        <row r="427">
          <cell r="B427">
            <v>3901</v>
          </cell>
          <cell r="C427" t="str">
            <v>TUBERIA PVC PARA DRENAJE D=2 1/2" SIN FILTRO (Incluye Suministro e Instalación)</v>
          </cell>
          <cell r="D427" t="str">
            <v>ML</v>
          </cell>
          <cell r="E427">
            <v>13107</v>
          </cell>
        </row>
        <row r="428">
          <cell r="B428">
            <v>3902</v>
          </cell>
          <cell r="C428" t="str">
            <v>TUBERIA PVC PARA DRENAJE D=4" CON FILTRO (Incluye Suministro e Instalación)</v>
          </cell>
          <cell r="D428" t="str">
            <v>ML</v>
          </cell>
          <cell r="E428">
            <v>24489</v>
          </cell>
        </row>
        <row r="429">
          <cell r="B429">
            <v>3903</v>
          </cell>
          <cell r="C429" t="str">
            <v>TUBERIA PVC PARA DRENAJE D=6" SIN FILTRO (Incluye Suministro e Instalación)</v>
          </cell>
          <cell r="D429" t="str">
            <v>ML</v>
          </cell>
          <cell r="E429">
            <v>36719</v>
          </cell>
        </row>
        <row r="430">
          <cell r="B430">
            <v>3904</v>
          </cell>
          <cell r="C430" t="str">
            <v>TUBERIA PVC PARA DRENAJE D=4" SIN FILTRO (Incluye Suministro e Instalación)</v>
          </cell>
          <cell r="D430" t="str">
            <v>ML</v>
          </cell>
          <cell r="E430">
            <v>19680</v>
          </cell>
        </row>
        <row r="431">
          <cell r="B431">
            <v>3905</v>
          </cell>
          <cell r="C431" t="str">
            <v>TUBERIA PVC PARA DRENAJE D=6" CON FILTRO (Incluye Suministro e Instalación)</v>
          </cell>
          <cell r="D431" t="str">
            <v>ML</v>
          </cell>
          <cell r="E431">
            <v>52923</v>
          </cell>
        </row>
        <row r="432">
          <cell r="B432">
            <v>3906</v>
          </cell>
          <cell r="C432" t="str">
            <v>SUMIDERO TRANSVERSAL ST-2, H=1.77m (Fundido en Sitio, Concreto Hecho en Obra. Incl. Sum, Form, Ref. y Const. Incl. Reja)</v>
          </cell>
          <cell r="D432" t="str">
            <v>ML</v>
          </cell>
          <cell r="E432">
            <v>930699</v>
          </cell>
        </row>
        <row r="433">
          <cell r="B433">
            <v>3907</v>
          </cell>
          <cell r="C433" t="str">
            <v>SUMIDERO TRANSVERSAL ST-2, H=1.77m (Fundido en Sitio, Concreto Premezclado. Incl. Sumin, Form, Ref. y Const. Incl. Reja)</v>
          </cell>
          <cell r="D433" t="str">
            <v>ML</v>
          </cell>
          <cell r="E433">
            <v>917242</v>
          </cell>
        </row>
        <row r="434">
          <cell r="B434">
            <v>3908</v>
          </cell>
          <cell r="C434" t="str">
            <v>SUMIDERO ESPECIAL TIPO 1, H=1.65m (Fundido en Sitio, Concreto Hecho en Obra. Incl. Sum, Form, Ref. y Const. Incl. Reja)</v>
          </cell>
          <cell r="D434" t="str">
            <v>UN</v>
          </cell>
          <cell r="E434">
            <v>1978979</v>
          </cell>
        </row>
        <row r="435">
          <cell r="B435">
            <v>3909</v>
          </cell>
          <cell r="C435" t="str">
            <v>SUMIDERO ESPECIAL TIPO 1, H=1.65m (Fundido en Sitio, Concreto Premezclado. Incl. Sum, Form, Ref. y Const. Incl. Reja)</v>
          </cell>
          <cell r="D435" t="str">
            <v>UN</v>
          </cell>
          <cell r="E435">
            <v>2045447</v>
          </cell>
        </row>
        <row r="436">
          <cell r="B436">
            <v>3910</v>
          </cell>
          <cell r="C436" t="str">
            <v>CONCRETO 4000 PSI IMPERMEABILIZADO (Hecho en Obra)</v>
          </cell>
          <cell r="D436" t="str">
            <v>M3</v>
          </cell>
          <cell r="E436">
            <v>452267</v>
          </cell>
        </row>
        <row r="437">
          <cell r="B437">
            <v>3919</v>
          </cell>
          <cell r="C437" t="str">
            <v>TUBERIA PVC  U.M. EXT/INT LISO NORMA NTC 5070 D=24" (Incluye Suministro e Instalación)</v>
          </cell>
          <cell r="D437" t="str">
            <v>ML</v>
          </cell>
          <cell r="E437">
            <v>407129</v>
          </cell>
        </row>
        <row r="438">
          <cell r="B438">
            <v>3920</v>
          </cell>
          <cell r="C438" t="str">
            <v>TUBERIA PVC  U.M. EXT/INT LISO NORMA NTC 5070 D=27" (Incluye Suministro e Instalación)</v>
          </cell>
          <cell r="D438" t="str">
            <v>ML</v>
          </cell>
          <cell r="E438">
            <v>463261</v>
          </cell>
        </row>
        <row r="439">
          <cell r="B439">
            <v>3921</v>
          </cell>
          <cell r="C439" t="str">
            <v>TUBERIA PVC  U.M. EXT/INT LISO NORMA NTC 5070 D=30" (Incluye Suministro e Instalación)</v>
          </cell>
          <cell r="D439" t="str">
            <v>ML</v>
          </cell>
          <cell r="E439">
            <v>595216</v>
          </cell>
        </row>
        <row r="440">
          <cell r="B440">
            <v>3922</v>
          </cell>
          <cell r="C440" t="str">
            <v>TUBERIA PVC  U.M. EXT/INT LISO NORMA NTC 5070 D=33" (Incluye Suministro e Instalación)</v>
          </cell>
          <cell r="D440" t="str">
            <v>ML</v>
          </cell>
          <cell r="E440">
            <v>756881</v>
          </cell>
        </row>
        <row r="441">
          <cell r="B441">
            <v>3923</v>
          </cell>
          <cell r="C441" t="str">
            <v>TUBERIA PVC  U.M. EXT/INT LISO NORMA NTC 5070 D=36" (Incluye Suministro e Instalación)</v>
          </cell>
          <cell r="D441" t="str">
            <v>ML</v>
          </cell>
          <cell r="E441">
            <v>1079637</v>
          </cell>
        </row>
        <row r="442">
          <cell r="B442">
            <v>3924</v>
          </cell>
          <cell r="C442" t="str">
            <v>TUBERIA PVC  U.M. EXT/INT LISO NORMA NTC 5070 D=39" (Incluye Suministro e Instalación)</v>
          </cell>
          <cell r="D442" t="str">
            <v>ML</v>
          </cell>
          <cell r="E442">
            <v>1430837</v>
          </cell>
        </row>
        <row r="443">
          <cell r="B443">
            <v>3925</v>
          </cell>
          <cell r="C443" t="str">
            <v>TUBERIA PVC  U.M. EXT/INT LISO NORMA NTC 5070 D=42" (Incluye Suministro e Instalación)</v>
          </cell>
          <cell r="D443" t="str">
            <v>ML</v>
          </cell>
          <cell r="E443">
            <v>1629191</v>
          </cell>
        </row>
        <row r="444">
          <cell r="B444">
            <v>3932</v>
          </cell>
          <cell r="C444" t="str">
            <v>TUBERIA CONCRETO D=6" CL. II SIN REFUERZO (Incluye Suministro e Instalación)</v>
          </cell>
          <cell r="D444" t="str">
            <v>ML</v>
          </cell>
          <cell r="E444">
            <v>43027</v>
          </cell>
        </row>
        <row r="445">
          <cell r="B445">
            <v>3933</v>
          </cell>
          <cell r="C445" t="str">
            <v>TUBERIA CONCRETO D=8" CL. II SIN REFUERZO (Incluye Suministro e Instalación)</v>
          </cell>
          <cell r="D445" t="str">
            <v>ML</v>
          </cell>
          <cell r="E445">
            <v>66051</v>
          </cell>
        </row>
        <row r="446">
          <cell r="B446">
            <v>3934</v>
          </cell>
          <cell r="C446" t="str">
            <v>TUBERIA CONCRETO D=12" CL. II SIN REFUERZO (Incluye Suministro e Instalación)</v>
          </cell>
          <cell r="D446" t="str">
            <v>ML</v>
          </cell>
          <cell r="E446">
            <v>120015</v>
          </cell>
        </row>
        <row r="447">
          <cell r="B447">
            <v>3935</v>
          </cell>
          <cell r="C447" t="str">
            <v>TUBERIA CONCRETO D=14" CL. II SIN REFUERZO (Incluye Suministro e Instalación)</v>
          </cell>
          <cell r="D447" t="str">
            <v>ML</v>
          </cell>
          <cell r="E447">
            <v>149881</v>
          </cell>
        </row>
        <row r="448">
          <cell r="B448">
            <v>3936</v>
          </cell>
          <cell r="C448" t="str">
            <v>TUBERIA CONCRETO D=16" CL. II SIN REFUERZO (Incluye Suministro e Instalación)</v>
          </cell>
          <cell r="D448" t="str">
            <v>ML</v>
          </cell>
          <cell r="E448">
            <v>191191</v>
          </cell>
        </row>
        <row r="449">
          <cell r="B449">
            <v>3937</v>
          </cell>
          <cell r="C449" t="str">
            <v>TUBERIA CONCRETO D=18" CL. II SIN REFUERZO (Incluye Suministro e Instalación)</v>
          </cell>
          <cell r="D449" t="str">
            <v>ML</v>
          </cell>
          <cell r="E449">
            <v>249257</v>
          </cell>
        </row>
        <row r="450">
          <cell r="B450">
            <v>3938</v>
          </cell>
          <cell r="C450" t="str">
            <v>TUBERIA CONCRETO D=20" CL. II SIN REFUERZO (Incluye Suministro e Instalación)</v>
          </cell>
          <cell r="D450" t="str">
            <v>ML</v>
          </cell>
          <cell r="E450">
            <v>298935</v>
          </cell>
        </row>
        <row r="451">
          <cell r="B451">
            <v>3939</v>
          </cell>
          <cell r="C451" t="str">
            <v>TUBERIA CONCRETO D=24" CL. II SIN REFUERZO (Incluye Suministro e Instalación)</v>
          </cell>
          <cell r="D451" t="str">
            <v>ML</v>
          </cell>
          <cell r="E451">
            <v>423167</v>
          </cell>
        </row>
        <row r="452">
          <cell r="B452">
            <v>3944</v>
          </cell>
          <cell r="C452" t="str">
            <v>TUBERIA CONCRETO D=24" CL. I REFORZADO (Incluye Suministro e Instalación)</v>
          </cell>
          <cell r="D452" t="str">
            <v>ML</v>
          </cell>
          <cell r="E452">
            <v>431478</v>
          </cell>
        </row>
        <row r="453">
          <cell r="B453">
            <v>3945</v>
          </cell>
          <cell r="C453" t="str">
            <v>TUBERIA CONCRETO D=27" CL. I REFORZADO (Incluye Suministro e Instalación)</v>
          </cell>
          <cell r="D453" t="str">
            <v>ML</v>
          </cell>
          <cell r="E453">
            <v>522376</v>
          </cell>
        </row>
        <row r="454">
          <cell r="B454">
            <v>3946</v>
          </cell>
          <cell r="C454" t="str">
            <v>TUBERIA CONCRETO D=32" CL. I REFORZADO (Incluye Suministro e Instalación)</v>
          </cell>
          <cell r="D454" t="str">
            <v>ML</v>
          </cell>
          <cell r="E454">
            <v>659991</v>
          </cell>
        </row>
        <row r="455">
          <cell r="B455">
            <v>3947</v>
          </cell>
          <cell r="C455" t="str">
            <v>TUBERIA CONCRETO D=36" CL. I REFORZADO (Incluye Suministro e Instalación)</v>
          </cell>
          <cell r="D455" t="str">
            <v>ML</v>
          </cell>
          <cell r="E455">
            <v>828661</v>
          </cell>
        </row>
        <row r="456">
          <cell r="B456">
            <v>3948</v>
          </cell>
          <cell r="C456" t="str">
            <v>TUBERIA CONCRETO D=40" CL. I REFORZADO (Incluye Suministro e Instalación)</v>
          </cell>
          <cell r="D456" t="str">
            <v>ML</v>
          </cell>
          <cell r="E456">
            <v>1017192</v>
          </cell>
        </row>
        <row r="457">
          <cell r="B457">
            <v>3949</v>
          </cell>
          <cell r="C457" t="str">
            <v>TUBERIA CONCRETO D=44" CL. I REFORZADO (Incluye Suministro e Instalación)</v>
          </cell>
          <cell r="D457" t="str">
            <v>ML</v>
          </cell>
          <cell r="E457">
            <v>1158192</v>
          </cell>
        </row>
        <row r="458">
          <cell r="B458">
            <v>3950</v>
          </cell>
          <cell r="C458" t="str">
            <v>TUBERIA CONCRETO D=48" CL. I REFORZADO (Incluye Suministro e Instalación)</v>
          </cell>
          <cell r="D458" t="str">
            <v>ML</v>
          </cell>
          <cell r="E458">
            <v>1426923</v>
          </cell>
        </row>
        <row r="459">
          <cell r="B459">
            <v>3951</v>
          </cell>
          <cell r="C459" t="str">
            <v>TUBERIA CONCRETO D=52" CL. I REFORZADO (Incluye Suministro e Instalación)</v>
          </cell>
          <cell r="D459" t="str">
            <v>ML</v>
          </cell>
          <cell r="E459">
            <v>1591653</v>
          </cell>
        </row>
        <row r="460">
          <cell r="B460">
            <v>3952</v>
          </cell>
          <cell r="C460" t="str">
            <v>TUBERIA CONCRETO D=56" CL. I REFORZADO (Incluye Suministro e Instalación)</v>
          </cell>
          <cell r="D460" t="str">
            <v>ML</v>
          </cell>
          <cell r="E460">
            <v>1816226</v>
          </cell>
        </row>
        <row r="461">
          <cell r="B461">
            <v>3953</v>
          </cell>
          <cell r="C461" t="str">
            <v>TUBERIA CONCRETO D=60" CL. I REFORZADO (Incluye Suministro e Instalación)</v>
          </cell>
          <cell r="D461" t="str">
            <v>ML</v>
          </cell>
          <cell r="E461">
            <v>2047522</v>
          </cell>
        </row>
        <row r="462">
          <cell r="B462">
            <v>3954</v>
          </cell>
          <cell r="C462" t="str">
            <v>TUBERIA CONCRETO D=64" CL. I REFORZADO (Incluye Suministro e Instalación)</v>
          </cell>
          <cell r="D462" t="str">
            <v>ML</v>
          </cell>
          <cell r="E462">
            <v>2267797</v>
          </cell>
        </row>
        <row r="463">
          <cell r="B463">
            <v>3955</v>
          </cell>
          <cell r="C463" t="str">
            <v>TUBERIA CONCRETO D=68" CL. I REFORZADO (Incluye Suministro e Instalación)</v>
          </cell>
          <cell r="D463" t="str">
            <v>ML</v>
          </cell>
          <cell r="E463">
            <v>2511839</v>
          </cell>
        </row>
        <row r="464">
          <cell r="B464">
            <v>3956</v>
          </cell>
          <cell r="C464" t="str">
            <v>TUBERIA CONCRETO D=72" CL. I REFORZADO (Incluye Suministro e Instalación)</v>
          </cell>
          <cell r="D464" t="str">
            <v>ML</v>
          </cell>
          <cell r="E464">
            <v>2785150</v>
          </cell>
        </row>
        <row r="465">
          <cell r="B465">
            <v>3957</v>
          </cell>
          <cell r="C465" t="str">
            <v>TUBERIA CONCRETO D=80" CL. I REFORZADO (Incluye Suministro e Instalación)</v>
          </cell>
          <cell r="D465" t="str">
            <v>ML</v>
          </cell>
          <cell r="E465">
            <v>3397268</v>
          </cell>
        </row>
        <row r="466">
          <cell r="B466">
            <v>3958</v>
          </cell>
          <cell r="C466" t="str">
            <v>TUBERIA CONCRETO D=86" CL. I REFORZADO (Incluye Suministro e Instalación)</v>
          </cell>
          <cell r="D466" t="str">
            <v>ML</v>
          </cell>
          <cell r="E466">
            <v>3791013</v>
          </cell>
        </row>
        <row r="467">
          <cell r="B467">
            <v>3959</v>
          </cell>
          <cell r="C467" t="str">
            <v>TUBERIA CONCRETO D=92" CL. I REFORZADO (Incluye Suministro e Instalación)</v>
          </cell>
          <cell r="D467" t="str">
            <v>ML</v>
          </cell>
          <cell r="E467">
            <v>4220978</v>
          </cell>
        </row>
        <row r="468">
          <cell r="B468">
            <v>3960</v>
          </cell>
          <cell r="C468" t="str">
            <v>TUBERIA CONCRETO D=24" CL. II REFORZADO (Incluye Suministro e Instalación)</v>
          </cell>
          <cell r="D468" t="str">
            <v>ML</v>
          </cell>
          <cell r="E468">
            <v>431478</v>
          </cell>
        </row>
        <row r="469">
          <cell r="B469">
            <v>3961</v>
          </cell>
          <cell r="C469" t="str">
            <v>TUBERIA CONCRETO D=27" CL. II REFORZADO (Incluye Suministro e Instalación)</v>
          </cell>
          <cell r="D469" t="str">
            <v>ML</v>
          </cell>
          <cell r="E469">
            <v>535609</v>
          </cell>
        </row>
        <row r="470">
          <cell r="B470">
            <v>3963</v>
          </cell>
          <cell r="C470" t="str">
            <v>TUBERIA CONCRETO D=36" CL. II REFORZADO (Incluye Suministro e Instalación)</v>
          </cell>
          <cell r="D470" t="str">
            <v>ML</v>
          </cell>
          <cell r="E470">
            <v>847082</v>
          </cell>
        </row>
        <row r="471">
          <cell r="B471">
            <v>3964</v>
          </cell>
          <cell r="C471" t="str">
            <v>TUBERIA CONCRETO D=40" CL. II REFORZADO (Incluye Suministro e Instalación)</v>
          </cell>
          <cell r="D471" t="str">
            <v>ML</v>
          </cell>
          <cell r="E471">
            <v>1040706</v>
          </cell>
        </row>
        <row r="472">
          <cell r="B472">
            <v>3965</v>
          </cell>
          <cell r="C472" t="str">
            <v>TUBERIA CONCRETO D=44" CL. II REFORZADO (Incluye Suministro e Instalación)</v>
          </cell>
          <cell r="D472" t="str">
            <v>ML</v>
          </cell>
          <cell r="E472">
            <v>1179708</v>
          </cell>
        </row>
        <row r="473">
          <cell r="B473">
            <v>3966</v>
          </cell>
          <cell r="C473" t="str">
            <v>TUBERIA CONCRETO D=48" CL. II REFORZADO (Incluye Suministro e Instalación)</v>
          </cell>
          <cell r="D473" t="str">
            <v>ML</v>
          </cell>
          <cell r="E473">
            <v>1426923</v>
          </cell>
        </row>
        <row r="474">
          <cell r="B474">
            <v>3967</v>
          </cell>
          <cell r="C474" t="str">
            <v>TUBERIA CONCRETO D=52" CL. II REFORZADO (Incluye Suministro e Instalación)</v>
          </cell>
          <cell r="D474" t="str">
            <v>ML</v>
          </cell>
          <cell r="E474">
            <v>1628448</v>
          </cell>
        </row>
        <row r="475">
          <cell r="B475">
            <v>3968</v>
          </cell>
          <cell r="C475" t="str">
            <v>TUBERIA CONCRETO D=56" CL. II REFORZADO (Incluye Suministro e Instalación)</v>
          </cell>
          <cell r="D475" t="str">
            <v>ML</v>
          </cell>
          <cell r="E475">
            <v>1837789</v>
          </cell>
        </row>
        <row r="476">
          <cell r="B476">
            <v>3969</v>
          </cell>
          <cell r="C476" t="str">
            <v>TUBERIA CONCRETO D=60" CL. III REFORZADO (Incluye Suministro e Instalación)</v>
          </cell>
          <cell r="D476" t="str">
            <v>ML</v>
          </cell>
          <cell r="E476">
            <v>2293138</v>
          </cell>
        </row>
        <row r="477">
          <cell r="B477">
            <v>3970</v>
          </cell>
          <cell r="C477" t="str">
            <v>TUBERIA CONCRETO D=64" CL. II REFORZADO (Incluye Suministro e Instalación)</v>
          </cell>
          <cell r="D477" t="str">
            <v>ML</v>
          </cell>
          <cell r="E477">
            <v>2314826</v>
          </cell>
        </row>
        <row r="478">
          <cell r="B478">
            <v>3971</v>
          </cell>
          <cell r="C478" t="str">
            <v>TUBERIA CONCRETO D=68" CL. III REFORZADO (Incluye Suministro e Instalación)</v>
          </cell>
          <cell r="D478" t="str">
            <v>ML</v>
          </cell>
          <cell r="E478">
            <v>2662255</v>
          </cell>
        </row>
        <row r="479">
          <cell r="B479">
            <v>3972</v>
          </cell>
          <cell r="C479" t="str">
            <v>TUBERIA CONCRETO D=72" CL. II REFORZADO (Incluye Suministro e Instalación)</v>
          </cell>
          <cell r="D479" t="str">
            <v>ML</v>
          </cell>
          <cell r="E479">
            <v>2796336</v>
          </cell>
        </row>
        <row r="480">
          <cell r="B480">
            <v>3973</v>
          </cell>
          <cell r="C480" t="str">
            <v>TUBERIA CONCRETO D=80" CL. II REFORZADO (Incluye Suministro e Instalación)</v>
          </cell>
          <cell r="D480" t="str">
            <v>ML</v>
          </cell>
          <cell r="E480">
            <v>3411548</v>
          </cell>
        </row>
        <row r="481">
          <cell r="B481">
            <v>3974</v>
          </cell>
          <cell r="C481" t="str">
            <v>TUBERIA CONCRETO D=86" CL. II REFORZADO (Incluye Suministro e Instalación)</v>
          </cell>
          <cell r="D481" t="str">
            <v>ML</v>
          </cell>
          <cell r="E481">
            <v>3846276</v>
          </cell>
        </row>
        <row r="482">
          <cell r="B482">
            <v>3975</v>
          </cell>
          <cell r="C482" t="str">
            <v>TUBERIA CONCRETO D=24" CL. III REFORZADO (Incluye Suministro e Instalación)</v>
          </cell>
          <cell r="D482" t="str">
            <v>ML</v>
          </cell>
          <cell r="E482">
            <v>431478</v>
          </cell>
        </row>
        <row r="483">
          <cell r="B483">
            <v>3976</v>
          </cell>
          <cell r="C483" t="str">
            <v>TUBERIA CONCRETO D=27" CL. III REFORZADO (Incluye Suministro e Instalación)</v>
          </cell>
          <cell r="D483" t="str">
            <v>ML</v>
          </cell>
          <cell r="E483">
            <v>563360</v>
          </cell>
        </row>
        <row r="484">
          <cell r="B484">
            <v>3978</v>
          </cell>
          <cell r="C484" t="str">
            <v>TUBERIA CONCRETO D=36" CL. III REFORZADO (Incluye Suministro e Instalación)</v>
          </cell>
          <cell r="D484" t="str">
            <v>ML</v>
          </cell>
          <cell r="E484">
            <v>889065</v>
          </cell>
        </row>
        <row r="485">
          <cell r="B485">
            <v>3979</v>
          </cell>
          <cell r="C485" t="str">
            <v>TUBERIA CONCRETO D=40" CL. III REFORZADO (Incluye Suministro e Instalación)</v>
          </cell>
          <cell r="D485" t="str">
            <v>ML</v>
          </cell>
          <cell r="E485">
            <v>1094923</v>
          </cell>
        </row>
        <row r="486">
          <cell r="B486">
            <v>3980</v>
          </cell>
          <cell r="C486" t="str">
            <v>TUBERIA CONCRETO D=44" CL. III REFORZADO (Incluye Suministro e Instalación)</v>
          </cell>
          <cell r="D486" t="str">
            <v>ML</v>
          </cell>
          <cell r="E486">
            <v>1238970</v>
          </cell>
        </row>
        <row r="487">
          <cell r="B487">
            <v>3981</v>
          </cell>
          <cell r="C487" t="str">
            <v>TUBERIA CONCRETO D=48" CL. III REFORZADO (Incluye Suministro e Instalación)</v>
          </cell>
          <cell r="D487" t="str">
            <v>ML</v>
          </cell>
          <cell r="E487">
            <v>1497562</v>
          </cell>
        </row>
        <row r="488">
          <cell r="B488">
            <v>3982</v>
          </cell>
          <cell r="C488" t="str">
            <v>TUBERIA CONCRETO D=52" CL. III REFORZADO (Incluye Suministro e Instalación)</v>
          </cell>
          <cell r="D488" t="str">
            <v>ML</v>
          </cell>
          <cell r="E488">
            <v>1706274</v>
          </cell>
        </row>
        <row r="489">
          <cell r="B489">
            <v>3983</v>
          </cell>
          <cell r="C489" t="str">
            <v>TUBERIA CONCRETO D=56" CL. III REFORZADO (Incluye Suministro e Instalación)</v>
          </cell>
          <cell r="D489" t="str">
            <v>ML</v>
          </cell>
          <cell r="E489">
            <v>1921708</v>
          </cell>
        </row>
        <row r="490">
          <cell r="B490">
            <v>3984</v>
          </cell>
          <cell r="C490" t="str">
            <v>TUBERIA CONCRETO D=60" CL. II REFORZADO (Incluye Suministro e Instalación)</v>
          </cell>
          <cell r="D490" t="str">
            <v>ML</v>
          </cell>
          <cell r="E490">
            <v>2081318</v>
          </cell>
        </row>
        <row r="491">
          <cell r="B491">
            <v>3985</v>
          </cell>
          <cell r="C491" t="str">
            <v>TUBERIA CONCRETO D=64" CL. III REFORZADO (Incluye Suministro e Instalación)</v>
          </cell>
          <cell r="D491" t="str">
            <v>ML</v>
          </cell>
          <cell r="E491">
            <v>2399792</v>
          </cell>
        </row>
        <row r="492">
          <cell r="B492">
            <v>3986</v>
          </cell>
          <cell r="C492" t="str">
            <v>TUBERIA CONCRETO D=72" CL. III REFORZADO (Incluye Suministro e Instalación)</v>
          </cell>
          <cell r="D492" t="str">
            <v>ML</v>
          </cell>
          <cell r="E492">
            <v>3042999</v>
          </cell>
        </row>
        <row r="493">
          <cell r="B493">
            <v>3987</v>
          </cell>
          <cell r="C493" t="str">
            <v>TUBERIA CONCRETO D=68" CL. II REFORZADO (Incluye Suministro e Instalación)</v>
          </cell>
          <cell r="D493" t="str">
            <v>ML</v>
          </cell>
          <cell r="E493">
            <v>2565008</v>
          </cell>
        </row>
        <row r="494">
          <cell r="B494">
            <v>3988</v>
          </cell>
          <cell r="C494" t="str">
            <v>TUBERIA CONCRETO D=80" CL. III REFORZADO (Incluye Suministro e Instalación)</v>
          </cell>
          <cell r="D494" t="str">
            <v>ML</v>
          </cell>
          <cell r="E494">
            <v>3541544</v>
          </cell>
        </row>
        <row r="495">
          <cell r="B495">
            <v>3989</v>
          </cell>
          <cell r="C495" t="str">
            <v>TUBERIA CONCRETO D=86" CL. III REFORZADO (Incluye Suministro e Instalación)</v>
          </cell>
          <cell r="D495" t="str">
            <v>ML</v>
          </cell>
          <cell r="E495">
            <v>3935288</v>
          </cell>
        </row>
        <row r="496">
          <cell r="B496">
            <v>3990</v>
          </cell>
          <cell r="C496" t="str">
            <v>TUBERIA CONCRETO D=92" CL. II REFORZADO (Incluye Suministro e Instalación)</v>
          </cell>
          <cell r="D496" t="str">
            <v>ML</v>
          </cell>
          <cell r="E496">
            <v>4282429</v>
          </cell>
        </row>
        <row r="497">
          <cell r="B497">
            <v>3991</v>
          </cell>
          <cell r="C497" t="str">
            <v>TUBERIA CONCRETO D=92" CL. III REFORZADO (Incluye Suministro e Instalación)</v>
          </cell>
          <cell r="D497" t="str">
            <v>ML</v>
          </cell>
          <cell r="E497">
            <v>4348927</v>
          </cell>
        </row>
        <row r="498">
          <cell r="B498">
            <v>3992</v>
          </cell>
          <cell r="C498" t="str">
            <v>TUBERIA CONCRETO D=24" CL. IV REFORZADO (Incluye Suministro e Instalación)</v>
          </cell>
          <cell r="D498" t="str">
            <v>ML</v>
          </cell>
          <cell r="E498">
            <v>481600</v>
          </cell>
        </row>
        <row r="499">
          <cell r="B499">
            <v>3993</v>
          </cell>
          <cell r="C499" t="str">
            <v>TUBERIA CONCRETO D=27" CL. IV REFORZADO (Incluye Suministro e Instalación)</v>
          </cell>
          <cell r="D499" t="str">
            <v>ML</v>
          </cell>
          <cell r="E499">
            <v>631856</v>
          </cell>
        </row>
        <row r="500">
          <cell r="B500">
            <v>3994</v>
          </cell>
          <cell r="C500" t="str">
            <v>TUBERIA CONCRETO D=30" CL. IV REFORZADO (Incluye Suministro e Instalación)</v>
          </cell>
          <cell r="D500" t="str">
            <v>ML</v>
          </cell>
          <cell r="E500">
            <v>799126</v>
          </cell>
        </row>
        <row r="501">
          <cell r="B501">
            <v>3995</v>
          </cell>
          <cell r="C501" t="str">
            <v>TUBERIA CONCRETO D=36" CL. IV REFORZADO (Incluye Suministro e Instalación)</v>
          </cell>
          <cell r="D501" t="str">
            <v>ML</v>
          </cell>
          <cell r="E501">
            <v>1000544</v>
          </cell>
        </row>
        <row r="502">
          <cell r="B502">
            <v>3996</v>
          </cell>
          <cell r="C502" t="str">
            <v>TUBERIA CONCRETO D=40" CL. IV REFORZADO (Incluye Suministro e Instalación)</v>
          </cell>
          <cell r="D502" t="str">
            <v>ML</v>
          </cell>
          <cell r="E502">
            <v>1233106</v>
          </cell>
        </row>
        <row r="503">
          <cell r="B503">
            <v>3997</v>
          </cell>
          <cell r="C503" t="str">
            <v>TUBERIA CONCRETO D=44" CL. IV REFORZADO (Incluye Suministro e Instalación)</v>
          </cell>
          <cell r="D503" t="str">
            <v>ML</v>
          </cell>
          <cell r="E503">
            <v>1394526</v>
          </cell>
        </row>
        <row r="504">
          <cell r="B504">
            <v>3998</v>
          </cell>
          <cell r="C504" t="str">
            <v>TUBERIA CONCRETO D=48" CL. IV REFORZADO (Incluye Suministro e Instalación)</v>
          </cell>
          <cell r="D504" t="str">
            <v>ML</v>
          </cell>
          <cell r="E504">
            <v>1679822</v>
          </cell>
        </row>
        <row r="505">
          <cell r="B505">
            <v>3999</v>
          </cell>
          <cell r="C505" t="str">
            <v>TUBERIA CONCRETO D=52" CL. IV REFORZADO (Incluye Suministro e Instalación)</v>
          </cell>
          <cell r="D505" t="str">
            <v>ML</v>
          </cell>
          <cell r="E505">
            <v>1921188</v>
          </cell>
        </row>
        <row r="506">
          <cell r="B506">
            <v>4000</v>
          </cell>
          <cell r="C506" t="str">
            <v>TUBERIA CONCRETO D=56" CL. IV REFORZADO (Incluye Suministro e Instalación)</v>
          </cell>
          <cell r="D506" t="str">
            <v>ML</v>
          </cell>
          <cell r="E506">
            <v>2083358</v>
          </cell>
        </row>
        <row r="507">
          <cell r="B507">
            <v>4001</v>
          </cell>
          <cell r="C507" t="str">
            <v>TUBERIA CONCRETO D=60" CL. IV REFORZADO (Incluye Suministro e Instalación)</v>
          </cell>
          <cell r="D507" t="str">
            <v>ML</v>
          </cell>
          <cell r="E507">
            <v>2404665</v>
          </cell>
        </row>
        <row r="508">
          <cell r="B508">
            <v>4002</v>
          </cell>
          <cell r="C508" t="str">
            <v>TUBERIA CONCRETO D=64" CL. IV REFORZADO (Incluye Suministro e Instalación)</v>
          </cell>
          <cell r="D508" t="str">
            <v>ML</v>
          </cell>
          <cell r="E508">
            <v>2683250</v>
          </cell>
        </row>
        <row r="509">
          <cell r="B509">
            <v>4004</v>
          </cell>
          <cell r="C509" t="str">
            <v>TUBERIA CONCRETO D=68" CL. IV REFORZADO (Incluye Suministro e Instalación)</v>
          </cell>
          <cell r="D509" t="str">
            <v>ML</v>
          </cell>
          <cell r="E509">
            <v>2984649</v>
          </cell>
        </row>
        <row r="510">
          <cell r="B510">
            <v>4005</v>
          </cell>
          <cell r="C510" t="str">
            <v>TUBERIA CONCRETO D=72" CL. IV REFORZADO (Incluye Suministro e Instalación)</v>
          </cell>
          <cell r="D510" t="str">
            <v>ML</v>
          </cell>
          <cell r="E510">
            <v>3292804</v>
          </cell>
        </row>
        <row r="511">
          <cell r="B511">
            <v>4006</v>
          </cell>
          <cell r="C511" t="str">
            <v>TUBERIA CONCRETO D=80" CL. IV REFORZADO (Incluye Suministro e Instalación)</v>
          </cell>
          <cell r="D511" t="str">
            <v>ML</v>
          </cell>
          <cell r="E511">
            <v>3985794</v>
          </cell>
        </row>
        <row r="512">
          <cell r="B512">
            <v>4007</v>
          </cell>
          <cell r="C512" t="str">
            <v>TUBERIA CONCRETO D=86" CL. IV REFORZADO (Incluye Suministro e Instalación)</v>
          </cell>
          <cell r="D512" t="str">
            <v>ML</v>
          </cell>
          <cell r="E512">
            <v>4704838</v>
          </cell>
        </row>
        <row r="513">
          <cell r="B513">
            <v>4008</v>
          </cell>
          <cell r="C513" t="str">
            <v>TUBERIA CONCRETO D=92" CL. IV REFORZADO (Incluye Suministro e Instalación)</v>
          </cell>
          <cell r="D513" t="str">
            <v>ML</v>
          </cell>
          <cell r="E513">
            <v>5110289</v>
          </cell>
        </row>
        <row r="514">
          <cell r="B514">
            <v>4009</v>
          </cell>
          <cell r="C514" t="str">
            <v>GEOTEXTIL NT 3000 PARA SUBDRENES/FILTROS (Incluye Suministro e Instalación)</v>
          </cell>
          <cell r="D514" t="str">
            <v>M2</v>
          </cell>
          <cell r="E514">
            <v>8591</v>
          </cell>
        </row>
        <row r="515">
          <cell r="B515">
            <v>4010</v>
          </cell>
          <cell r="C515" t="str">
            <v>GEOTEXTIL NT 4000 PARA SUBDRENES/FILTROS (Incluye Suministro e Instalación)</v>
          </cell>
          <cell r="D515" t="str">
            <v>M2</v>
          </cell>
          <cell r="E515">
            <v>12835</v>
          </cell>
        </row>
        <row r="516">
          <cell r="B516">
            <v>4011</v>
          </cell>
          <cell r="C516" t="str">
            <v>GEOTEXTIL NT 5000 PARA SUBDRENES/FILTROS (Incluye Suministro e Instalación)</v>
          </cell>
          <cell r="D516" t="str">
            <v>M2</v>
          </cell>
          <cell r="E516">
            <v>15523</v>
          </cell>
        </row>
        <row r="517">
          <cell r="B517">
            <v>4012</v>
          </cell>
          <cell r="C517" t="str">
            <v>GEOTEXTIL NT 6000 PARA SUBDRENES/FILTROS (Incluye Suministro e Instalación)</v>
          </cell>
          <cell r="D517" t="str">
            <v>M2</v>
          </cell>
          <cell r="E517">
            <v>17508</v>
          </cell>
        </row>
        <row r="518">
          <cell r="B518">
            <v>4013</v>
          </cell>
          <cell r="C518" t="str">
            <v>GEOTEXTIL NT 7000 PARA SEPARACION SUBRASANTE/CAPAS GRANULARES (Incluye Suministro e Instalación)</v>
          </cell>
          <cell r="D518" t="str">
            <v>M2</v>
          </cell>
          <cell r="E518">
            <v>21307</v>
          </cell>
        </row>
        <row r="519">
          <cell r="B519">
            <v>4014</v>
          </cell>
          <cell r="C519" t="str">
            <v>GEOTEXTIL NT 3000 PARA SEPARACION SUBRASANTE/CAPAS GRANULARES (Incluye Suministro e Instalación)</v>
          </cell>
          <cell r="D519" t="str">
            <v>M2</v>
          </cell>
          <cell r="E519">
            <v>8591</v>
          </cell>
        </row>
        <row r="520">
          <cell r="B520">
            <v>4015</v>
          </cell>
          <cell r="C520" t="str">
            <v>GEOTEXTIL NT 4000 PARA SEPARACION SUBRASANTE/CAPAS GRANULARES (Incluye Suministro e Instalación)</v>
          </cell>
          <cell r="D520" t="str">
            <v>M2</v>
          </cell>
          <cell r="E520">
            <v>12835</v>
          </cell>
        </row>
        <row r="521">
          <cell r="B521">
            <v>4016</v>
          </cell>
          <cell r="C521" t="str">
            <v>GEOTEXTIL NT 5000 PARA SEPARACION SUBRASANTE/CAPAS GRANULARES (Incluye Suministro e Instalación)</v>
          </cell>
          <cell r="D521" t="str">
            <v>M2</v>
          </cell>
          <cell r="E521">
            <v>15523</v>
          </cell>
        </row>
        <row r="522">
          <cell r="B522">
            <v>4017</v>
          </cell>
          <cell r="C522" t="str">
            <v>GEOTEXTIL NT 6000 PARA SEPARACION SUBRASANTE/CAPAS GRANULARES (Incluye Suministro e Instalación)</v>
          </cell>
          <cell r="D522" t="str">
            <v>M2</v>
          </cell>
          <cell r="E522">
            <v>17508</v>
          </cell>
        </row>
        <row r="523">
          <cell r="B523">
            <v>4018</v>
          </cell>
          <cell r="C523" t="str">
            <v>GEOTEXTIL NT 7000 PARA SUBDRENES/FILTROS (Incluye Suministro e Instalación)</v>
          </cell>
          <cell r="D523" t="str">
            <v>M2</v>
          </cell>
          <cell r="E523">
            <v>21307</v>
          </cell>
        </row>
        <row r="524">
          <cell r="B524">
            <v>4019</v>
          </cell>
          <cell r="C524" t="str">
            <v>GEOTEXTIL REPAV 400 PARA PAVIMENTACION Y REPAVIMENTACION (Incluye Suministro e Instalación)</v>
          </cell>
          <cell r="D524" t="str">
            <v>M2</v>
          </cell>
          <cell r="E524">
            <v>6426</v>
          </cell>
        </row>
        <row r="525">
          <cell r="B525">
            <v>4020</v>
          </cell>
          <cell r="C525" t="str">
            <v>GEOTEXTIL REPAV 450 PARA PAVIMENTACION Y REPAVIMENTACION (Incluye Suministro e Instalación)</v>
          </cell>
          <cell r="D525" t="str">
            <v>M2</v>
          </cell>
          <cell r="E525">
            <v>7101</v>
          </cell>
        </row>
        <row r="526">
          <cell r="B526">
            <v>4021</v>
          </cell>
          <cell r="C526" t="str">
            <v>GEOTEXTIL NT 4000 PARA ESTABILIZACION SUBRASANTE/CAPAS GRANULARES (Inc. Suministro e Instalación)</v>
          </cell>
          <cell r="D526" t="str">
            <v>M2</v>
          </cell>
          <cell r="E526">
            <v>12835</v>
          </cell>
        </row>
        <row r="527">
          <cell r="B527">
            <v>4022</v>
          </cell>
          <cell r="C527" t="str">
            <v>GEOTEXTIL NT 5000 PARA ESTABILIZACION SUBRASANTE/CAPAS GRANULARES (Inc. Suministro e Instalación)</v>
          </cell>
          <cell r="D527" t="str">
            <v>M2</v>
          </cell>
          <cell r="E527">
            <v>15523</v>
          </cell>
        </row>
        <row r="528">
          <cell r="B528">
            <v>4023</v>
          </cell>
          <cell r="C528" t="str">
            <v>GEOTEXTIL NT 6000 PARA ESTABILIZACION SUBRASANTE/CAPAS GRANULARES (Inc. Suministro e Instalación)</v>
          </cell>
          <cell r="D528" t="str">
            <v>M2</v>
          </cell>
          <cell r="E528">
            <v>17508</v>
          </cell>
        </row>
        <row r="529">
          <cell r="B529">
            <v>4024</v>
          </cell>
          <cell r="C529" t="str">
            <v>GEOTEXTIL NT 7000 PARA ESTABILIZACION SUBRASANTE/CAPAS GRANULARES (Inc. Suministro e Instalación)</v>
          </cell>
          <cell r="D529" t="str">
            <v>M2</v>
          </cell>
          <cell r="E529">
            <v>21307</v>
          </cell>
        </row>
        <row r="530">
          <cell r="B530">
            <v>4026</v>
          </cell>
          <cell r="C530" t="str">
            <v>GEOTEXTIL T, RESIST. ULTIMA (TIRA ANCHA)=30 kN/m PARA SUBDRENES/FILTROS (Incluye Suministro e Instalación)</v>
          </cell>
          <cell r="D530" t="str">
            <v>M2</v>
          </cell>
          <cell r="E530">
            <v>8363</v>
          </cell>
        </row>
        <row r="531">
          <cell r="B531">
            <v>4027</v>
          </cell>
          <cell r="C531" t="str">
            <v>GEOTEXTIL T, RESIST. ULTIMA (TIRA ANCHA)=40 kN/m PARA SUBDRENES/FILTROS (Incluye Suministro e Instalación)</v>
          </cell>
          <cell r="D531" t="str">
            <v>M2</v>
          </cell>
          <cell r="E531">
            <v>9220</v>
          </cell>
        </row>
        <row r="532">
          <cell r="B532">
            <v>4028</v>
          </cell>
          <cell r="C532" t="str">
            <v>GEOTEXTIL T, RESIST. ULTIMA (TIRA ANCHA)=60 kN/m PARA SUBDRENES/FILTROS (Incluye Suministro e Instalación)</v>
          </cell>
          <cell r="D532" t="str">
            <v>M2</v>
          </cell>
          <cell r="E532">
            <v>13346</v>
          </cell>
        </row>
        <row r="533">
          <cell r="B533">
            <v>4029</v>
          </cell>
          <cell r="C533" t="str">
            <v>GEOTEXTIL T, RESIST. ULTIMA (TIRA ANCHA)=90 kN/m PARA SUBDRENES/FILTROS (Incluye Suministro e Instalación)</v>
          </cell>
          <cell r="D533" t="str">
            <v>M2</v>
          </cell>
          <cell r="E533">
            <v>17669</v>
          </cell>
        </row>
        <row r="534">
          <cell r="B534">
            <v>4030</v>
          </cell>
          <cell r="C534" t="str">
            <v>GEOTEXTIL T, RESIST. ULTIMA (TIRA ANCHA)=30 kN/m PARA SEPARACION SUBRASANTE/CAPAS GRANULARES (Inc. Sumin. e Instalación)</v>
          </cell>
          <cell r="D534" t="str">
            <v>M2</v>
          </cell>
          <cell r="E534">
            <v>8363</v>
          </cell>
        </row>
        <row r="535">
          <cell r="B535">
            <v>4032</v>
          </cell>
          <cell r="C535" t="str">
            <v>GEOTEXTIL T, RESIST. ULTIMA (TIRA ANCHA)=40 kN/m PARA SEPARACION SUBRASANTE/CAPAS GRANULARES (Inc. Sumin. e Instalación)</v>
          </cell>
          <cell r="D535" t="str">
            <v>M2</v>
          </cell>
          <cell r="E535">
            <v>9220</v>
          </cell>
        </row>
        <row r="536">
          <cell r="B536">
            <v>4033</v>
          </cell>
          <cell r="C536" t="str">
            <v>GEOTEXTIL T, RESIST. ULTIMA (TIRA ANCHA)=60 kN/m PARA SEPARACION SUBRASANTE/CAPAS GRANULARES (Inc. Sumin. e Instalación)</v>
          </cell>
          <cell r="D536" t="str">
            <v>M2</v>
          </cell>
          <cell r="E536">
            <v>13346</v>
          </cell>
        </row>
        <row r="537">
          <cell r="B537">
            <v>4034</v>
          </cell>
          <cell r="C537" t="str">
            <v>GEOTEXTIL T, RESIST. ULTIMA (TIRA ANCHA)=90 kN/m PARA SEPARACION SUBRASANTE/CAPAS GRANULARES (Inc. Sumin. e Instalación)</v>
          </cell>
          <cell r="D537" t="str">
            <v>M2</v>
          </cell>
          <cell r="E537">
            <v>17669</v>
          </cell>
        </row>
        <row r="538">
          <cell r="B538">
            <v>4036</v>
          </cell>
          <cell r="C538" t="str">
            <v>GEOTEXTIL T, RESIST. ULTIMA (TIRA ANCHA)=40 kN/m PARA ESTABILIZACION SUBRASANTE/CAPAS GRANULARES (Inc. Sumin. e Inst.)</v>
          </cell>
          <cell r="D538" t="str">
            <v>M2</v>
          </cell>
          <cell r="E538">
            <v>9220</v>
          </cell>
        </row>
        <row r="539">
          <cell r="B539">
            <v>4037</v>
          </cell>
          <cell r="C539" t="str">
            <v>GEOTEXTIL T, RESIST. ULTIMA (TIRA ANCHA)=60 kN/m PARA ESTABILIZACION SUBRASANTE/CAPAS GRANULARES (Inc. Sumin. e Inst.)</v>
          </cell>
          <cell r="D539" t="str">
            <v>M2</v>
          </cell>
          <cell r="E539">
            <v>13346</v>
          </cell>
        </row>
        <row r="540">
          <cell r="B540">
            <v>4038</v>
          </cell>
          <cell r="C540" t="str">
            <v>GEOTEXTIL T, RESIST. ULTIMA (TIRA ANCHA)=90 kN/m PARA ESTABILIZACION SUBRASANTE/CAPAS GRANULARES (Inc. Sumin. e Inst.)</v>
          </cell>
          <cell r="D540" t="str">
            <v>M2</v>
          </cell>
          <cell r="E540">
            <v>17669</v>
          </cell>
        </row>
        <row r="541">
          <cell r="B541">
            <v>4039</v>
          </cell>
          <cell r="C541" t="str">
            <v>SARDINEL H=0.20m, e=0.15m CONCRETO 3000 PSI (Fundido en Sitio, Concreto Premezclado. Inc. Sumin, Formalet. y Const.)</v>
          </cell>
          <cell r="D541" t="str">
            <v>ML</v>
          </cell>
          <cell r="E541">
            <v>18567</v>
          </cell>
        </row>
        <row r="542">
          <cell r="B542">
            <v>4040</v>
          </cell>
          <cell r="C542" t="str">
            <v>SARDINEL H=0.25m, e=0.15m CONCRETO 3000 PSI (Fundido en Sitio, Concreto Premezclado. Inc. Sumin, Formalet. y Const.)</v>
          </cell>
          <cell r="D542" t="str">
            <v>ML</v>
          </cell>
          <cell r="E542">
            <v>21293</v>
          </cell>
        </row>
        <row r="543">
          <cell r="B543">
            <v>4041</v>
          </cell>
          <cell r="C543" t="str">
            <v>SARDINEL H=0.40m, e=0.15m CONCRETO 3000 PSI (Fundido en Sitio, Concreto Premezclado. Inc. Sumin, Formalet. y Const.)</v>
          </cell>
          <cell r="D543" t="str">
            <v>ML</v>
          </cell>
          <cell r="E543">
            <v>29437</v>
          </cell>
        </row>
        <row r="544">
          <cell r="B544">
            <v>4042</v>
          </cell>
          <cell r="C544" t="str">
            <v>SARDINEL H=0.30m, e=0.15m CONCRETO 3000 PSI (Fundido en Sitio, Concreto Hecho en Obra. Inc. Sumin, Formalet. y Const.)</v>
          </cell>
          <cell r="D544" t="str">
            <v>ML</v>
          </cell>
          <cell r="E544">
            <v>24662</v>
          </cell>
        </row>
        <row r="545">
          <cell r="B545">
            <v>4043</v>
          </cell>
          <cell r="C545" t="str">
            <v>SARDINEL H=0.30m, e=0.15m CONCRETO 3000 PSI (Fundido en Sitio, Concreto Premezclado. Inc. Sumin, Formalet. y Const.)</v>
          </cell>
          <cell r="D545" t="str">
            <v>ML</v>
          </cell>
          <cell r="E545">
            <v>24019</v>
          </cell>
        </row>
        <row r="546">
          <cell r="B546">
            <v>4044</v>
          </cell>
          <cell r="C546" t="str">
            <v>BORDE SEPARADOR VERDE TIPO A170 (Suministro e Instalación. Incluye 3cm Mortero 2000 PSI)</v>
          </cell>
          <cell r="D546" t="str">
            <v>ML</v>
          </cell>
          <cell r="E546">
            <v>185571</v>
          </cell>
        </row>
        <row r="547">
          <cell r="B547">
            <v>4045</v>
          </cell>
          <cell r="C547" t="str">
            <v>SEPARADOR 'NEW JERSEY' MONODIRECCIONAL 1.5m x 0.6m x 1.1m (Prefabricado. Incluye Sum. e Inst. No Inc. material de base)</v>
          </cell>
          <cell r="D547" t="str">
            <v>ML</v>
          </cell>
          <cell r="E547">
            <v>195987</v>
          </cell>
        </row>
        <row r="548">
          <cell r="B548">
            <v>4046</v>
          </cell>
          <cell r="C548" t="str">
            <v>BORDE SEPARADOR VERDE TIPO A170 (Suministro e Instalación. No Incluye material de base)</v>
          </cell>
          <cell r="D548" t="str">
            <v>ML</v>
          </cell>
          <cell r="E548">
            <v>181603</v>
          </cell>
        </row>
        <row r="549">
          <cell r="B549">
            <v>4047</v>
          </cell>
          <cell r="C549" t="str">
            <v>BORDILLO PREFABRICADO A80 (Suministro e Instalación. Incluye 3cm Mortero de Nivelación 1:5)</v>
          </cell>
          <cell r="D549" t="str">
            <v>ML</v>
          </cell>
          <cell r="E549">
            <v>38099</v>
          </cell>
        </row>
        <row r="550">
          <cell r="B550">
            <v>4048</v>
          </cell>
          <cell r="C550" t="str">
            <v>BORDILLO PREFABRICADO A80 (Suministro e Instalación. No Incluye material de base)</v>
          </cell>
          <cell r="D550" t="str">
            <v>ML</v>
          </cell>
          <cell r="E550">
            <v>36570</v>
          </cell>
        </row>
        <row r="551">
          <cell r="B551">
            <v>4049</v>
          </cell>
          <cell r="C551" t="str">
            <v>CAÑUELA TIPO A120 (Suministro e Instalación. Incluye 3cm Mortero 2000 PSI)</v>
          </cell>
          <cell r="D551" t="str">
            <v>ML</v>
          </cell>
          <cell r="E551">
            <v>39673</v>
          </cell>
        </row>
        <row r="552">
          <cell r="B552">
            <v>4050</v>
          </cell>
          <cell r="C552" t="str">
            <v>CAÑUELA TIPO A120 (Suministro e Instalación. No Incluye material de base)</v>
          </cell>
          <cell r="D552" t="str">
            <v>ML</v>
          </cell>
          <cell r="E552">
            <v>36315</v>
          </cell>
        </row>
        <row r="553">
          <cell r="B553">
            <v>4051</v>
          </cell>
          <cell r="C553" t="str">
            <v>ANDEN CONCRETO 3000 PSI (210 Kg/cm2) HECHO EN OBRA e=0.10m (Incluye Mezcla, Formaleteo, Fundida y Curado)</v>
          </cell>
          <cell r="D553" t="str">
            <v>M2</v>
          </cell>
          <cell r="E553">
            <v>50302</v>
          </cell>
        </row>
        <row r="554">
          <cell r="B554">
            <v>4052</v>
          </cell>
          <cell r="C554" t="str">
            <v>SARDINEL ESPECIAL A100 PARA RAMPA TIPO A (Suministro e Instalación. Incluye 3cm Mortero 2000 PSI)</v>
          </cell>
          <cell r="D554" t="str">
            <v>UN</v>
          </cell>
          <cell r="E554">
            <v>33850</v>
          </cell>
        </row>
        <row r="555">
          <cell r="B555">
            <v>4053</v>
          </cell>
          <cell r="C555" t="str">
            <v>SARDINEL ESPECIAL A100 PARA RAMPA TIPO A (Suministro e Instalación. No Incluye material de base)</v>
          </cell>
          <cell r="D555" t="str">
            <v>UN</v>
          </cell>
          <cell r="E555">
            <v>32493</v>
          </cell>
        </row>
        <row r="556">
          <cell r="B556">
            <v>4054</v>
          </cell>
          <cell r="C556" t="str">
            <v>SARDINEL TIPO A10 (Suministro e Instalación. Incluye 3cm Mortero 2000 PSI)</v>
          </cell>
          <cell r="D556" t="str">
            <v>ML</v>
          </cell>
          <cell r="E556">
            <v>49524</v>
          </cell>
        </row>
        <row r="557">
          <cell r="B557">
            <v>4055</v>
          </cell>
          <cell r="C557" t="str">
            <v>SARDINEL TIPO A10 (Suministro e Instalación. No Incluye material de base)</v>
          </cell>
          <cell r="D557" t="str">
            <v>ML</v>
          </cell>
          <cell r="E557">
            <v>47286</v>
          </cell>
        </row>
        <row r="558">
          <cell r="B558">
            <v>4061</v>
          </cell>
          <cell r="C558" t="str">
            <v>ADOQUIN DE ARCILLA TR. PESADO 20x10x8cm (Suministro e Instalación. Incluye Base 4cm Arena Nivelación y Arena de Sello)</v>
          </cell>
          <cell r="D558" t="str">
            <v>M2</v>
          </cell>
          <cell r="E558">
            <v>52292</v>
          </cell>
        </row>
        <row r="559">
          <cell r="B559">
            <v>4064</v>
          </cell>
          <cell r="C559" t="str">
            <v>PISO EN ADOQUIN DE ARCILLA 20x10x6cm (Suministro e Instalación. Incluye Base 3cm Arena Nivelacion y Arena de Sello)</v>
          </cell>
          <cell r="D559" t="str">
            <v>M2</v>
          </cell>
          <cell r="E559">
            <v>43395</v>
          </cell>
        </row>
        <row r="560">
          <cell r="B560">
            <v>4068</v>
          </cell>
          <cell r="C560" t="str">
            <v>PISO EN LOSETA PREFABRICADA A30 (Suministro e Instalación. Incluye Base 4cm Mortero 1:5 y Arena de Sello)</v>
          </cell>
          <cell r="D560" t="str">
            <v>M2</v>
          </cell>
          <cell r="E560">
            <v>68028</v>
          </cell>
        </row>
        <row r="561">
          <cell r="B561">
            <v>4069</v>
          </cell>
          <cell r="C561" t="str">
            <v>PISO EN LOSETA PREFABRICADA A30 (Suministro e Instalación. Incluye Base 4cm Mortero 2000 PSI y Arena de Sello)</v>
          </cell>
          <cell r="D561" t="str">
            <v>M2</v>
          </cell>
          <cell r="E561">
            <v>72760</v>
          </cell>
        </row>
        <row r="562">
          <cell r="B562">
            <v>4073</v>
          </cell>
          <cell r="C562" t="str">
            <v>PISO EN LOSETA PREFABRICADA A50 (Suministro e Instalación. Incluye Base 4cm Mortero 2000 PSI y Arena de Sello)</v>
          </cell>
          <cell r="D562" t="str">
            <v>M2</v>
          </cell>
          <cell r="E562">
            <v>64987</v>
          </cell>
        </row>
        <row r="563">
          <cell r="B563">
            <v>4074</v>
          </cell>
          <cell r="C563" t="str">
            <v>PISO EN LOSETA PREFABRICADA A50 (Suministro e Instalación. Incluye Base 4cm Arena Nivelacion y Arena de Sello)</v>
          </cell>
          <cell r="D563" t="str">
            <v>M2</v>
          </cell>
          <cell r="E563">
            <v>55042</v>
          </cell>
        </row>
        <row r="564">
          <cell r="B564">
            <v>4075</v>
          </cell>
          <cell r="C564" t="str">
            <v>PISO EN LOSETA PREFABRICADA A50 (Suministro e Instalación. Incluye Base 4cm Mortero 1:5 y Arena de Sello)</v>
          </cell>
          <cell r="D564" t="str">
            <v>M2</v>
          </cell>
          <cell r="E564">
            <v>60934</v>
          </cell>
        </row>
        <row r="565">
          <cell r="B565">
            <v>4077</v>
          </cell>
          <cell r="C565" t="str">
            <v>PISO EN LOSETA PREFABRICADA A60 (Suministro e Instalación. Incluye Base 4cm Arena Nivelacion y Arena de Sello)</v>
          </cell>
          <cell r="D565" t="str">
            <v>M2</v>
          </cell>
          <cell r="E565">
            <v>62136</v>
          </cell>
        </row>
        <row r="566">
          <cell r="B566">
            <v>4078</v>
          </cell>
          <cell r="C566" t="str">
            <v>PISO EN LOSETA PREFABRICADA A60 (Suministro e Instalación. Incluye Base 4cm Mortero 1:5 y Arena de Sello)</v>
          </cell>
          <cell r="D566" t="str">
            <v>M2</v>
          </cell>
          <cell r="E566">
            <v>68028</v>
          </cell>
        </row>
        <row r="567">
          <cell r="B567">
            <v>4079</v>
          </cell>
          <cell r="C567" t="str">
            <v>PISO EN LOSETA PREFABRICADA A60 (Suministro e Instalación. Incluye Base 4cm Mortero 2000 PSI y Arena de Sello)</v>
          </cell>
          <cell r="D567" t="str">
            <v>M2</v>
          </cell>
          <cell r="E567">
            <v>72760</v>
          </cell>
        </row>
        <row r="568">
          <cell r="B568">
            <v>4080</v>
          </cell>
          <cell r="C568" t="str">
            <v>BOLARDO EN CONCRETO TIPO M60 (Suministro e Instalación. Incluye base en Concreto 1500 PSI, Hecho en Obra)</v>
          </cell>
          <cell r="D568" t="str">
            <v>UN</v>
          </cell>
          <cell r="E568">
            <v>113965</v>
          </cell>
        </row>
        <row r="569">
          <cell r="B569">
            <v>4081</v>
          </cell>
          <cell r="C569" t="str">
            <v>BOLARDO EN CONCRETO TIPO M61 (Suministro e Instalación. Incluye base en Concreto 1500 PSI, Hecho en Obra)</v>
          </cell>
          <cell r="D569" t="str">
            <v>UN</v>
          </cell>
          <cell r="E569">
            <v>108848</v>
          </cell>
        </row>
        <row r="570">
          <cell r="B570">
            <v>4082</v>
          </cell>
          <cell r="C570" t="str">
            <v>BOLARDO EN HIERRO TIPO M62 (Suministro e Instalación. Incluye base en Concreto 1500 PSI, Hecho en Obra)</v>
          </cell>
          <cell r="D570" t="str">
            <v>UN</v>
          </cell>
          <cell r="E570">
            <v>140496</v>
          </cell>
        </row>
        <row r="571">
          <cell r="B571">
            <v>4083</v>
          </cell>
          <cell r="C571" t="str">
            <v>BOLARDO EN HIERRO TIPO M63 (Suministro e Instalación. Incluye base en Concreto 1500 PSI premezclado)</v>
          </cell>
          <cell r="D571" t="str">
            <v>UN</v>
          </cell>
          <cell r="E571">
            <v>129785</v>
          </cell>
        </row>
        <row r="572">
          <cell r="B572">
            <v>4085</v>
          </cell>
          <cell r="C572" t="str">
            <v>PIEZA REMATE A105 PARA RAMPA TIPO A (Suministro e Instalación. Incluye 3cm Mortero 2000 PSI)</v>
          </cell>
          <cell r="D572" t="str">
            <v>UN</v>
          </cell>
          <cell r="E572">
            <v>66624</v>
          </cell>
        </row>
        <row r="573">
          <cell r="B573">
            <v>4086</v>
          </cell>
          <cell r="C573" t="str">
            <v>PIEZA REMATE A105 PARA RAMPA TIPO A (Suministro e Instalación. No Incluye material de base)</v>
          </cell>
          <cell r="D573" t="str">
            <v>UN</v>
          </cell>
          <cell r="E573">
            <v>62995</v>
          </cell>
        </row>
        <row r="574">
          <cell r="B574">
            <v>4087</v>
          </cell>
          <cell r="C574" t="str">
            <v>PIEZA REMATE A105 PARA RAMPA TIPO A (Suministro e Instalación. Incluye 3cm Mortero 1:5)</v>
          </cell>
          <cell r="D574" t="str">
            <v>UN</v>
          </cell>
          <cell r="E574">
            <v>65473</v>
          </cell>
        </row>
        <row r="575">
          <cell r="B575">
            <v>4088</v>
          </cell>
          <cell r="C575" t="str">
            <v>SARDINEL BAJO A85 PARA RAMPAS (Suministro e Instalación. Incluye 3cm Mortero 2000 PSI)</v>
          </cell>
          <cell r="D575" t="str">
            <v>ML</v>
          </cell>
          <cell r="E575">
            <v>39064</v>
          </cell>
        </row>
        <row r="576">
          <cell r="B576">
            <v>4089</v>
          </cell>
          <cell r="C576" t="str">
            <v>SARDINEL BAJO A85 PARA RAMPAS (Suministro e Instalación. Incluye 3cm Mortero 1:5)</v>
          </cell>
          <cell r="D576" t="str">
            <v>ML</v>
          </cell>
          <cell r="E576">
            <v>38355</v>
          </cell>
        </row>
        <row r="577">
          <cell r="B577">
            <v>4090</v>
          </cell>
          <cell r="C577" t="str">
            <v>SARDINEL BAJO A85 PARA RAMPAS (Suministro e Instalación. No Incluye material de base)</v>
          </cell>
          <cell r="D577" t="str">
            <v>ML</v>
          </cell>
          <cell r="E577">
            <v>36826</v>
          </cell>
        </row>
        <row r="578">
          <cell r="B578">
            <v>4091</v>
          </cell>
          <cell r="C578" t="str">
            <v>RAMPA TIPO A (B10) (Base en Mortero 2000 PSI, Desarrollo: 1 m.</v>
          </cell>
          <cell r="D578" t="str">
            <v>UN</v>
          </cell>
          <cell r="E578">
            <v>534643</v>
          </cell>
        </row>
        <row r="579">
          <cell r="B579">
            <v>4100</v>
          </cell>
          <cell r="C579" t="str">
            <v>TALA DE ARBOLES CLASE V (H&gt;30m. Incluye Desenraíce, Cargue, Transporte y Disposición Final)</v>
          </cell>
          <cell r="D579" t="str">
            <v>UN</v>
          </cell>
          <cell r="E579">
            <v>674044</v>
          </cell>
        </row>
        <row r="580">
          <cell r="B580">
            <v>4101</v>
          </cell>
          <cell r="C580" t="str">
            <v>TALA DE ARBOLES CLASE II (5m &lt; H &lt; 10m. Incluye Desenraíce, Retiro y Disposición Final)</v>
          </cell>
          <cell r="D580" t="str">
            <v>UN</v>
          </cell>
          <cell r="E580">
            <v>227838</v>
          </cell>
        </row>
        <row r="581">
          <cell r="B581">
            <v>4102</v>
          </cell>
          <cell r="C581" t="str">
            <v>3  DUCTOS D=4"  Y 3 DUCTOS D=3" PVC-TDP (Incluye Suministro e Instalación. No Incluye Rellenos) NORMA CS214</v>
          </cell>
          <cell r="D581" t="str">
            <v>ML</v>
          </cell>
          <cell r="E581">
            <v>85608</v>
          </cell>
        </row>
        <row r="582">
          <cell r="B582">
            <v>4103</v>
          </cell>
          <cell r="C582" t="str">
            <v>6  DUCTOS D=4" PVC-TDP (Incluye Suministro e Instalación. No Incluye Rellenos) NORMA CS210.</v>
          </cell>
          <cell r="D582" t="str">
            <v>ML</v>
          </cell>
          <cell r="E582">
            <v>94461</v>
          </cell>
        </row>
        <row r="583">
          <cell r="B583">
            <v>4104</v>
          </cell>
          <cell r="C583" t="str">
            <v>CAJA DE INSPECCIÓN PARA ALUMBRADO PÚBLICO NORMA CODENSA CS 274  (Anden. Incluye Base, Muros, Pañete, Marco y Tapa). Medidas Externas: 0.90 x 0.90m. Medidas Internas: 0.60 x 0.60m. Altura: 0.93m.</v>
          </cell>
          <cell r="D583" t="str">
            <v>UN</v>
          </cell>
          <cell r="E583">
            <v>385318</v>
          </cell>
        </row>
        <row r="584">
          <cell r="B584">
            <v>4105</v>
          </cell>
          <cell r="C584" t="str">
            <v>CAJA DE INSPECCIÓN SENCILLA PARA CANALIZACIÓN NORMA CODENSA CS 275  (ZVerde. Incluye Base, Muros, Pañete, Marco y Tapa). Medidas Externas: 1.49 x 0.99m. Medidas Internas: 1.19 x 0.69m. Altura: 1.37m.</v>
          </cell>
          <cell r="D584" t="str">
            <v>UN</v>
          </cell>
          <cell r="E584">
            <v>705286</v>
          </cell>
        </row>
        <row r="585">
          <cell r="B585">
            <v>4106</v>
          </cell>
          <cell r="C585" t="str">
            <v>CAJA DE INSPECCIÓN SENCILLA PARA CANALIZACIÓN NORMA CODENSA CS 275  (Anden. Incluye Base, Muros, Pañete, Marco y Tapa). Medidas Externas: 1.49 x 0.99m. Medidas Internas: 1.19 x 0.69m. Altura: 1.37m.</v>
          </cell>
          <cell r="D585" t="str">
            <v>UN</v>
          </cell>
          <cell r="E585">
            <v>683560</v>
          </cell>
        </row>
        <row r="586">
          <cell r="B586">
            <v>4107</v>
          </cell>
          <cell r="C586" t="str">
            <v>CAJA DE INSPECCIÓN DOBLE PARA CANALIZACIÓN NORMA CODENSA CS 276  (ZVerde. Incluye Base, Muros, Pañete, Marco y Tapas). Medidas Externas: 1.79 x 1.49m. Medidas Internas: 1.49 x 1.19m. Altura: 1.22m.</v>
          </cell>
          <cell r="D586" t="str">
            <v>UN</v>
          </cell>
          <cell r="E586">
            <v>994030</v>
          </cell>
        </row>
        <row r="587">
          <cell r="B587">
            <v>4108</v>
          </cell>
          <cell r="C587" t="str">
            <v>CAJA DE INSPECCIÓN DOBLE PARA CANALIZACIÓN NORMA CODENSA CS 276  (Anden. Incluye Base, Muros, Pañete, Marco y Tapas). Medidas Externas: 1.79 x 1.49m. Medidas Internas: 1.49 x 1.19m. Altura: 1.22m.</v>
          </cell>
          <cell r="D587" t="str">
            <v>UN</v>
          </cell>
          <cell r="E587">
            <v>931064</v>
          </cell>
        </row>
        <row r="588">
          <cell r="B588">
            <v>4110</v>
          </cell>
          <cell r="C588" t="str">
            <v>CAJA DE INSPECCIÓN TRIPLE PARA CANALIZACIÓN NORMA CODENSA CS 277  (Incluye Base, Muros, Pañete, Marcos y Tapas). Medidas Externas: 2.59 x 1.69m. Medidas Internas: 2.29 x 1.19m. Altura: 1.37m.</v>
          </cell>
          <cell r="D588" t="str">
            <v>UN</v>
          </cell>
          <cell r="E588">
            <v>1748170</v>
          </cell>
        </row>
        <row r="589">
          <cell r="B589">
            <v>4111</v>
          </cell>
          <cell r="C589" t="str">
            <v>MORTERO 1:4 IMPERMEABILIZADO (Hecho en Obra)</v>
          </cell>
          <cell r="D589" t="str">
            <v>M3</v>
          </cell>
          <cell r="E589">
            <v>372489</v>
          </cell>
        </row>
        <row r="590">
          <cell r="B590">
            <v>4113</v>
          </cell>
          <cell r="C590" t="str">
            <v>CIMENTACION DE POSTES H=10m, CR=1050Kg (Incluye Izaje, Aplomado e Hincado. Incluye Rellenos) NORMA LA009.</v>
          </cell>
          <cell r="D590" t="str">
            <v>UN</v>
          </cell>
          <cell r="E590">
            <v>346350</v>
          </cell>
        </row>
        <row r="591">
          <cell r="B591">
            <v>4114</v>
          </cell>
          <cell r="C591" t="str">
            <v>CIMENTACION DE POSTES H=12m, CR=510Kg (Incluye Izaje, Aplomado e Hincado. Incluye Rellenos) NORMA LA009.</v>
          </cell>
          <cell r="D591" t="str">
            <v>UN</v>
          </cell>
          <cell r="E591">
            <v>287569</v>
          </cell>
        </row>
        <row r="592">
          <cell r="B592">
            <v>4115</v>
          </cell>
          <cell r="C592" t="str">
            <v>CIMENTACION DE POSTES H=12m, CR=750Kg (Incluye Izaje, Aplomado e Hincado. Incluye Rellenos) NORMA LA009.</v>
          </cell>
          <cell r="D592" t="str">
            <v>UN</v>
          </cell>
          <cell r="E592">
            <v>310347</v>
          </cell>
        </row>
        <row r="593">
          <cell r="B593">
            <v>4116</v>
          </cell>
          <cell r="C593" t="str">
            <v>CIMENTACION DE POSTES H=12m, CR=1050Kg (Incluye Izaje, Aplomado e Hincado. Incluye Rellenos) NORMA LA009.</v>
          </cell>
          <cell r="D593" t="str">
            <v>UN</v>
          </cell>
          <cell r="E593">
            <v>357371</v>
          </cell>
        </row>
        <row r="594">
          <cell r="B594">
            <v>4117</v>
          </cell>
          <cell r="C594" t="str">
            <v>CIMENTACION DE POSTES H=12m, CR=1350Kg (Incluye Izaje, Aplomado e Hincado. Incluye Rellenos) NORMA LA009.</v>
          </cell>
          <cell r="D594" t="str">
            <v>UN</v>
          </cell>
          <cell r="E594">
            <v>380884</v>
          </cell>
        </row>
        <row r="595">
          <cell r="B595">
            <v>4118</v>
          </cell>
          <cell r="C595" t="str">
            <v>CIMENTACION DE POSTES H=14m, CR=750Kg (Incluye Izaje, Aplomado e Hincado. Incluye Rellenos) NORMA LA009.</v>
          </cell>
          <cell r="D595" t="str">
            <v>UN</v>
          </cell>
          <cell r="E595">
            <v>316225</v>
          </cell>
        </row>
        <row r="596">
          <cell r="B596">
            <v>4119</v>
          </cell>
          <cell r="C596" t="str">
            <v>CIMENTACION DE POSTES H=14m, CR=1050Kg (Incluye Izaje, Aplomado e Hincado. Incluye Rellenos) NORMA LA009.</v>
          </cell>
          <cell r="D596" t="str">
            <v>UN</v>
          </cell>
          <cell r="E596">
            <v>369127</v>
          </cell>
        </row>
        <row r="597">
          <cell r="B597">
            <v>4120</v>
          </cell>
          <cell r="C597" t="str">
            <v>CIMENTACION DE POSTES H=14m, CR=1350Kg (Incluye Izaje, Aplomado e Hincado. Incluye Rellenos) NORMA LA009.</v>
          </cell>
          <cell r="D597" t="str">
            <v>UN</v>
          </cell>
          <cell r="E597">
            <v>394844</v>
          </cell>
        </row>
        <row r="598">
          <cell r="B598">
            <v>4121</v>
          </cell>
          <cell r="C598" t="str">
            <v>CIMENTACION DE POSTES H=10m, CR=750Kg (Incluye Izaje, Aplomado e Hincado. Incluye Rellenos) NORMA LA009.</v>
          </cell>
          <cell r="D598" t="str">
            <v>UN</v>
          </cell>
          <cell r="E598">
            <v>302999</v>
          </cell>
        </row>
        <row r="599">
          <cell r="B599">
            <v>4122</v>
          </cell>
          <cell r="C599" t="str">
            <v>CIMENTACION DE POSTES H=10m, CR=510Kg (Incluye Izaje, Aplomado e Hincado. Incluye Rellenos) NORMA LA009.</v>
          </cell>
          <cell r="D599" t="str">
            <v>UN</v>
          </cell>
          <cell r="E599">
            <v>283895</v>
          </cell>
        </row>
        <row r="600">
          <cell r="B600">
            <v>4123</v>
          </cell>
          <cell r="C600" t="str">
            <v>CIMENTACION DE POSTES H=8m, CR=750Kg (Incluye Izaje, Aplomado e Hincado. Incluye Rellenos) NORMA LA009.</v>
          </cell>
          <cell r="D600" t="str">
            <v>UN</v>
          </cell>
          <cell r="E600">
            <v>296386</v>
          </cell>
        </row>
        <row r="601">
          <cell r="B601">
            <v>4124</v>
          </cell>
          <cell r="C601" t="str">
            <v>CIMENTACION DE POSTES H=8m, CR=1050Kg (Incluye Izaje, Aplomado e Hincado. Incluye Rellenos) NORMA LA009.</v>
          </cell>
          <cell r="D601" t="str">
            <v>UN</v>
          </cell>
          <cell r="E601">
            <v>334594</v>
          </cell>
        </row>
        <row r="602">
          <cell r="B602">
            <v>4125</v>
          </cell>
          <cell r="C602" t="str">
            <v>BASE EN CONCRETO 3000 PSI HECHO EN OBRA PARA POSTE METÁLICO H=12m (Incluye Suministro y Construcción. Incluye Refuerzo) NORMA AP802.</v>
          </cell>
          <cell r="D602" t="str">
            <v>UN</v>
          </cell>
          <cell r="E602">
            <v>211879</v>
          </cell>
        </row>
        <row r="603">
          <cell r="B603">
            <v>4126</v>
          </cell>
          <cell r="C603" t="str">
            <v>BASE EN CONCRETO 3000 PSI HECHO EN OBRA PARA POSTE METÁLICO H=8, 9 y 10m (Inc. Suministro y Construcción. Inc. Refuerzo)  NORMA AP802.</v>
          </cell>
          <cell r="D603" t="str">
            <v>UN</v>
          </cell>
          <cell r="E603">
            <v>189176</v>
          </cell>
        </row>
        <row r="604">
          <cell r="B604">
            <v>4127</v>
          </cell>
          <cell r="C604" t="str">
            <v>BASE EN CONCRETO 3000 PSI HECHO EN OBRA PARA POSTE METÁLICO H=14m (Incluye Suministro y Construcción. Incluye Refuerzo) NORMA AP802.</v>
          </cell>
          <cell r="D604" t="str">
            <v>UN</v>
          </cell>
          <cell r="E604">
            <v>283945</v>
          </cell>
        </row>
        <row r="605">
          <cell r="B605">
            <v>4128</v>
          </cell>
          <cell r="C605" t="str">
            <v>4 DUCTOS D=4" PVC-TDP (Incluye Suministro e Instalación. No Incluye Rellenos)</v>
          </cell>
          <cell r="D605" t="str">
            <v>ML</v>
          </cell>
          <cell r="E605">
            <v>63861</v>
          </cell>
        </row>
        <row r="606">
          <cell r="B606">
            <v>4129</v>
          </cell>
          <cell r="C606" t="str">
            <v>8 DUCTOS D=4" PVC-TDP (Incluye Suministro e Instalación)</v>
          </cell>
          <cell r="D606" t="str">
            <v>ML</v>
          </cell>
          <cell r="E606">
            <v>128940</v>
          </cell>
        </row>
        <row r="607">
          <cell r="B607">
            <v>4130</v>
          </cell>
          <cell r="C607" t="str">
            <v>CAJA DE PASO SENCILLA ANDEN CONCRETO ETB (Incluye Base, Muros, Pañete, Bordillo Perimetral, Marco y Tapa). Medidas Externas: 0.90 x 0.79m. Medidas Internas 0.60x0.50m. Altura: 0.96m.</v>
          </cell>
          <cell r="D607" t="str">
            <v>UN</v>
          </cell>
          <cell r="E607">
            <v>389544</v>
          </cell>
        </row>
        <row r="608">
          <cell r="B608">
            <v>4131</v>
          </cell>
          <cell r="C608" t="str">
            <v>CAJA DE PASO DOBLE ANDEN CONCRETO ETB (Incluye Base, Muros, Pañete, Bordillo Perimetral, Marco y Tapa). Medidas Externas 1.36 x 0.89m. Medidas Internas: 1.06 x 0.60m. Altura: 0.96m.</v>
          </cell>
          <cell r="D608" t="str">
            <v>UN</v>
          </cell>
          <cell r="E608">
            <v>665037</v>
          </cell>
        </row>
        <row r="609">
          <cell r="B609">
            <v>4132</v>
          </cell>
          <cell r="C609" t="str">
            <v>CAJA DE PASO SENCILLA EN CALZADA ETB (Incluye Base, Muros, Pañete, Bordillo Perimetral, Marco y Tapa).  Medidas Externas: 1.10 x 1.00m. Medidas Internas 0.60x0.50m. Altura: 1.33m.</v>
          </cell>
          <cell r="D609" t="str">
            <v>UN</v>
          </cell>
          <cell r="E609">
            <v>774777</v>
          </cell>
        </row>
        <row r="610">
          <cell r="B610">
            <v>4133</v>
          </cell>
          <cell r="C610" t="str">
            <v>CAJA DE PASO DOBLE EN CALZADA ETB (Incluye Base, Muros, Pañete, Bordillo Perimetral, Marco y Tapa). Medidas Externas: 1.80 x 1.01m. Medidas Internas: 1.30 x 0.50m. Altura: 1.33m.</v>
          </cell>
          <cell r="D610" t="str">
            <v>UN</v>
          </cell>
          <cell r="E610">
            <v>1051735</v>
          </cell>
        </row>
        <row r="611">
          <cell r="B611">
            <v>4134</v>
          </cell>
          <cell r="C611" t="str">
            <v>GROUTING 2000 PSI (Incluye Suministro y Colocación)</v>
          </cell>
          <cell r="D611" t="str">
            <v>M3</v>
          </cell>
          <cell r="E611">
            <v>409357</v>
          </cell>
        </row>
        <row r="612">
          <cell r="B612">
            <v>4135</v>
          </cell>
          <cell r="C612" t="str">
            <v>GROUTING 2500 PSI (Incluye Suministro y Colocación)</v>
          </cell>
          <cell r="D612" t="str">
            <v>M3</v>
          </cell>
          <cell r="E612">
            <v>421852</v>
          </cell>
        </row>
        <row r="613">
          <cell r="B613">
            <v>4136</v>
          </cell>
          <cell r="C613" t="str">
            <v>UNION PVC D=1/2" TIPO U.S. (Suministro e Instalación)</v>
          </cell>
          <cell r="D613" t="str">
            <v>UN</v>
          </cell>
          <cell r="E613">
            <v>3962</v>
          </cell>
        </row>
        <row r="614">
          <cell r="B614">
            <v>4137</v>
          </cell>
          <cell r="C614" t="str">
            <v>ADOQUIN DE CONCRETO COLOR 20x10x8cm (Suministro e Instalación. Incluye Base 4cm Arena Nivelación y Arena de Sello)</v>
          </cell>
          <cell r="D614" t="str">
            <v>M2</v>
          </cell>
          <cell r="E614">
            <v>72052</v>
          </cell>
        </row>
        <row r="615">
          <cell r="B615">
            <v>4138</v>
          </cell>
          <cell r="C615" t="str">
            <v>UNION DE REPARACION HD EL D=3" (Suministro e Instalación)</v>
          </cell>
          <cell r="D615" t="str">
            <v>UN</v>
          </cell>
          <cell r="E615">
            <v>140054</v>
          </cell>
        </row>
        <row r="616">
          <cell r="B616">
            <v>4140</v>
          </cell>
          <cell r="C616" t="str">
            <v>BASE GRANULAR BG-A (Suministro, Extendido, Nivelación, Humedecimiento y Compactación con vibrocompactador Benitin de 1 tonelada)</v>
          </cell>
          <cell r="D616" t="str">
            <v>M3</v>
          </cell>
          <cell r="E616">
            <v>140757</v>
          </cell>
        </row>
        <row r="617">
          <cell r="B617">
            <v>4142</v>
          </cell>
          <cell r="C617" t="str">
            <v>SUBBASE GRANULAR SBG-A (Suministro, Extendido, Nivelación, Humedecimiento y Compactación con vibrocompactador)</v>
          </cell>
          <cell r="D617" t="str">
            <v>M3</v>
          </cell>
          <cell r="E617">
            <v>130479</v>
          </cell>
        </row>
        <row r="618">
          <cell r="B618">
            <v>4143</v>
          </cell>
          <cell r="C618" t="str">
            <v>TUBERIA PVC SANITARIA D=4" TIPO U.S. (Incluye Suministro e Instalación)</v>
          </cell>
          <cell r="D618" t="str">
            <v>ML</v>
          </cell>
          <cell r="E618">
            <v>25643</v>
          </cell>
        </row>
        <row r="619">
          <cell r="B619">
            <v>4144</v>
          </cell>
          <cell r="C619" t="str">
            <v>TUBERIA PVC SANITARIA D=6" TIPO U.S. (Incluye Suministro e Instalación)</v>
          </cell>
          <cell r="D619" t="str">
            <v>ML</v>
          </cell>
          <cell r="E619">
            <v>51982</v>
          </cell>
        </row>
        <row r="620">
          <cell r="B620">
            <v>4145</v>
          </cell>
          <cell r="C620" t="str">
            <v>TUBERIA PVC PARA DRENAJE D=8" CON FILTRO (Incluye Suministro e Instalación)</v>
          </cell>
          <cell r="D620" t="str">
            <v>ML</v>
          </cell>
          <cell r="E620">
            <v>69690</v>
          </cell>
        </row>
        <row r="621">
          <cell r="B621">
            <v>4146</v>
          </cell>
          <cell r="C621" t="str">
            <v>TUBERIA PVC PARA DRENAJE D=8" SIN FILTRO (Incluye Suministro e Instalación)</v>
          </cell>
          <cell r="D621" t="str">
            <v>ML</v>
          </cell>
          <cell r="E621">
            <v>47800</v>
          </cell>
        </row>
        <row r="622">
          <cell r="B622">
            <v>4154</v>
          </cell>
          <cell r="C622" t="str">
            <v>DESCAPOTE A MAQUINA EN MATERIAL COMUN (e=0.1m. Incluye Cargue)</v>
          </cell>
          <cell r="D622" t="str">
            <v>M2</v>
          </cell>
          <cell r="E622">
            <v>733</v>
          </cell>
        </row>
        <row r="623">
          <cell r="B623">
            <v>4155</v>
          </cell>
          <cell r="C623" t="str">
            <v>EXCAVACION MECANICA EN ROCA (Incluye Cargue)</v>
          </cell>
          <cell r="D623" t="str">
            <v>M3</v>
          </cell>
          <cell r="E623">
            <v>67277</v>
          </cell>
        </row>
        <row r="624">
          <cell r="B624">
            <v>4156</v>
          </cell>
          <cell r="C624" t="str">
            <v>BASE GRANULAR CLASE C (BG_C) (Suministro, Extendido, Nivelación, Humedecimiento y Compactación con vibrocompactador)</v>
          </cell>
          <cell r="D624" t="str">
            <v>M3</v>
          </cell>
          <cell r="E624">
            <v>136504</v>
          </cell>
        </row>
        <row r="625">
          <cell r="B625">
            <v>4157</v>
          </cell>
          <cell r="C625" t="str">
            <v>BASE GRANULAR CLASE B (BG_B) (Suministro, Extendido, Nivelación, Humedecimiento y Compactación con vibrocompactador)</v>
          </cell>
          <cell r="D625" t="str">
            <v>M3</v>
          </cell>
          <cell r="E625">
            <v>136504</v>
          </cell>
        </row>
        <row r="626">
          <cell r="B626">
            <v>4158</v>
          </cell>
          <cell r="C626" t="str">
            <v>BASE GRANULAR CLASE A (BG_A) (Suministro, Extendido, Nivelación, Humedecimiento y Compactación con vibrocompactador)</v>
          </cell>
          <cell r="D626" t="str">
            <v>M3</v>
          </cell>
          <cell r="E626">
            <v>122597</v>
          </cell>
        </row>
        <row r="627">
          <cell r="B627">
            <v>4159</v>
          </cell>
          <cell r="C627" t="str">
            <v>SUBBASE GRANULAR CLASE C (SBG_C) (Suministro, Extendido, Nivelación, Humedecimiento y Compactación con vibrocompactador)</v>
          </cell>
          <cell r="D627" t="str">
            <v>M3</v>
          </cell>
          <cell r="E627">
            <v>128957</v>
          </cell>
        </row>
        <row r="628">
          <cell r="B628">
            <v>4160</v>
          </cell>
          <cell r="C628" t="str">
            <v>SUBBASE GRANULAR CLASE B (SBG_B) (Suministro, Extendido, Nivelación, Humedecimiento y Compactación con vibrocompactador)</v>
          </cell>
          <cell r="D628" t="str">
            <v>M3</v>
          </cell>
          <cell r="E628">
            <v>132640</v>
          </cell>
        </row>
        <row r="629">
          <cell r="B629">
            <v>4161</v>
          </cell>
          <cell r="C629" t="str">
            <v>SUBBASE GRANULAR CLASE A (SBG_A) (Suministro, Extendido, Nivelación, Humedecimiento y Compactación con vibrocompactador)</v>
          </cell>
          <cell r="D629" t="str">
            <v>M3</v>
          </cell>
          <cell r="E629">
            <v>117396</v>
          </cell>
        </row>
        <row r="630">
          <cell r="B630">
            <v>4195</v>
          </cell>
          <cell r="C630" t="str">
            <v>AGREGADO PÉTREO DE PROTECCIÓN. (Suministro y Extendido)</v>
          </cell>
          <cell r="D630" t="str">
            <v>M2</v>
          </cell>
          <cell r="E630">
            <v>438</v>
          </cell>
        </row>
        <row r="631">
          <cell r="B631">
            <v>4197</v>
          </cell>
          <cell r="C631" t="str">
            <v>RIEGO DE LIGA CON EMULSION MODIFICADA CON POLIMEROS CRR-1m (Suministro, Barrido Superficie y Riego)</v>
          </cell>
          <cell r="D631" t="str">
            <v>M2</v>
          </cell>
          <cell r="E631">
            <v>1568</v>
          </cell>
        </row>
        <row r="632">
          <cell r="B632">
            <v>4198</v>
          </cell>
          <cell r="C632" t="str">
            <v>RIEGO DE LIGA CON EMULSION MODIFICADA CON POLIMEROS CRR-2m (Suministro, Barrido Superficie y Riego)</v>
          </cell>
          <cell r="D632" t="str">
            <v>M2</v>
          </cell>
          <cell r="E632">
            <v>1787</v>
          </cell>
        </row>
        <row r="633">
          <cell r="B633">
            <v>4200</v>
          </cell>
          <cell r="C633" t="str">
            <v>MEZCLA ASFÁLTICA EN CALIENTE TIPO DENSO MD20 ASFALTO CONVENCIONAL 60-70 (Suministro, Extendido, Nivelación y Compactación con vibrocompactador y compactador de llantas)</v>
          </cell>
          <cell r="D633" t="str">
            <v>M3</v>
          </cell>
          <cell r="E633">
            <v>598297</v>
          </cell>
        </row>
        <row r="634">
          <cell r="B634">
            <v>4203</v>
          </cell>
          <cell r="C634" t="str">
            <v>MEZCLA ASFÁLTICA EN CALIENTE TIPO DENSO MD12 ASFALTO CONVENCIONAL 80-100  (cemento asfáltico 80-100) (Suministro, Extendido, Nivelación y Compactación con Vibrocompactador y compactador de llantas)</v>
          </cell>
          <cell r="D634" t="str">
            <v>M3</v>
          </cell>
          <cell r="E634">
            <v>551802</v>
          </cell>
        </row>
        <row r="635">
          <cell r="B635">
            <v>4207</v>
          </cell>
          <cell r="C635" t="str">
            <v>MEZCLA ASFÁLTICA EN CALIENTE TIPO DENSO MD10 ASFALTO CONVENCIONAL (Cemento asfáltico 80-100) (Suministro, Extendido, Nivelación y Compactación con vibrocompactador y compactador de llantas)</v>
          </cell>
          <cell r="D635" t="str">
            <v>M3</v>
          </cell>
          <cell r="E635">
            <v>841865</v>
          </cell>
        </row>
        <row r="636">
          <cell r="B636">
            <v>4229</v>
          </cell>
          <cell r="C636" t="str">
            <v>LOSA DE CONCRETO MR39 (Suministro, Formaleteado, Colocación y Acabado. No Incluye Acero, Curado, Juntas)</v>
          </cell>
          <cell r="D636" t="str">
            <v>M3</v>
          </cell>
          <cell r="E636">
            <v>472135</v>
          </cell>
        </row>
        <row r="637">
          <cell r="B637">
            <v>4230</v>
          </cell>
          <cell r="C637" t="str">
            <v>LOSA DE CONCRETO MR36 (Suministro, Formaleteado, Colocación y Acabado. No Incluye Acero, Curado, Juntas)</v>
          </cell>
          <cell r="D637" t="str">
            <v>M3</v>
          </cell>
          <cell r="E637">
            <v>464076</v>
          </cell>
        </row>
        <row r="638">
          <cell r="B638">
            <v>4232</v>
          </cell>
          <cell r="C638" t="str">
            <v>MALLA ELECTROSOLDADA 0.15x0.15m, D=5mm, 5mm (Incluye Suministro, Fijación e Instalación)</v>
          </cell>
          <cell r="D638" t="str">
            <v>KG</v>
          </cell>
          <cell r="E638">
            <v>3824</v>
          </cell>
        </row>
        <row r="639">
          <cell r="B639">
            <v>4233</v>
          </cell>
          <cell r="C639" t="str">
            <v>MALLA ELECTROSOLDADA 0.15x0.15m, D=6mm, 6mm (Incluye Suministro, Fijación e Instalación)</v>
          </cell>
          <cell r="D639" t="str">
            <v>KG</v>
          </cell>
          <cell r="E639">
            <v>3824</v>
          </cell>
        </row>
        <row r="640">
          <cell r="B640">
            <v>4234</v>
          </cell>
          <cell r="C640" t="str">
            <v>MALLA ELECTROSOLDADA 0.15x0.15m, D=7mm, 7mm (Incluye Suministro, Fijación e Instalación)</v>
          </cell>
          <cell r="D640" t="str">
            <v>KG</v>
          </cell>
          <cell r="E640">
            <v>3824</v>
          </cell>
        </row>
        <row r="641">
          <cell r="B641">
            <v>4235</v>
          </cell>
          <cell r="C641" t="str">
            <v>MALLA ELECTROSOLDADA 0.15x0.15m, D=8mm, 8mm (Incluye Suministro, Fijación e Instalación)</v>
          </cell>
          <cell r="D641" t="str">
            <v>KG</v>
          </cell>
          <cell r="E641">
            <v>3824</v>
          </cell>
        </row>
        <row r="642">
          <cell r="B642">
            <v>4236</v>
          </cell>
          <cell r="C642" t="str">
            <v>MALLA ELECTROSOLDADA 0.15x0.15m, D=4mm, 4mm (Incluye Suministro, Fijación e Instalación)</v>
          </cell>
          <cell r="D642" t="str">
            <v>KG</v>
          </cell>
          <cell r="E642">
            <v>3824</v>
          </cell>
        </row>
        <row r="643">
          <cell r="B643">
            <v>4237</v>
          </cell>
          <cell r="C643" t="str">
            <v>MALLA ELECTROSOLDADA 0.20x0.20m, D=4mm, 4mm (Incluye Suministro, Fijación e Instalación)</v>
          </cell>
          <cell r="D643" t="str">
            <v>KG</v>
          </cell>
          <cell r="E643">
            <v>3824</v>
          </cell>
        </row>
        <row r="644">
          <cell r="B644">
            <v>4238</v>
          </cell>
          <cell r="C644" t="str">
            <v>MALLA ELECTROSOLDADA 0.25x0.25m, D=4mm, 4mm (Incluye Suministro, Fijación e Instalación)</v>
          </cell>
          <cell r="D644" t="str">
            <v>KG</v>
          </cell>
          <cell r="E644">
            <v>3824</v>
          </cell>
        </row>
        <row r="645">
          <cell r="B645">
            <v>4239</v>
          </cell>
          <cell r="C645" t="str">
            <v>CORTE Y AMPLIACIÓN DE JUNTA EN PAVIMENTO DE CONCRETO HIDRAULICO</v>
          </cell>
          <cell r="D645" t="str">
            <v>ML</v>
          </cell>
          <cell r="E645">
            <v>3950</v>
          </cell>
        </row>
        <row r="646">
          <cell r="B646">
            <v>4240</v>
          </cell>
          <cell r="C646" t="str">
            <v>DEMARCACION LINEA CONTINUA A=0.12m (e=2.3mm,Termoplástica. Inc. Suministro y Aplicación con Equipo. Incl. Microesferas)</v>
          </cell>
          <cell r="D646" t="str">
            <v>ML</v>
          </cell>
          <cell r="E646">
            <v>13138</v>
          </cell>
        </row>
        <row r="647">
          <cell r="B647">
            <v>4241</v>
          </cell>
          <cell r="C647" t="str">
            <v>DEMARCACION LINEA DISCONTINUA A=0.12m (e=2.3mm,Termoplástica. Inc. Suministro y Aplicación con Equipo. Incl. Microesfera</v>
          </cell>
          <cell r="D647" t="str">
            <v>ML</v>
          </cell>
          <cell r="E647">
            <v>13138</v>
          </cell>
        </row>
        <row r="648">
          <cell r="B648">
            <v>4242</v>
          </cell>
          <cell r="C648" t="str">
            <v>DEMARCACION LINEA CONTINUA A=0.15m (e=2.3mm,Termoplástica. Inc. Suministro y Aplicación con Equipo. Incl. Microesferas)</v>
          </cell>
          <cell r="D648" t="str">
            <v>ML</v>
          </cell>
          <cell r="E648">
            <v>16422</v>
          </cell>
        </row>
        <row r="649">
          <cell r="B649">
            <v>4243</v>
          </cell>
          <cell r="C649" t="str">
            <v>DEMARCACION LINEA DISCONTINUA A=0.15m (e=2.3mm,Termoplástica. Inc. Suministro y Aplicación con Equipo. Inc Microesferas)</v>
          </cell>
          <cell r="D649" t="str">
            <v>ML</v>
          </cell>
          <cell r="E649">
            <v>16422</v>
          </cell>
        </row>
        <row r="650">
          <cell r="B650">
            <v>4244</v>
          </cell>
          <cell r="C650" t="str">
            <v>FLECHA DIRECCIONAL "A LA DERECHA" (e=2.3mm,Termoplástica. Inc. Suministro y Aplicación con Equipo. Inc Microesferas). Marca Vial para velocidades menores o iguales a 60 Km/h Area de la Marca: 1.51m2</v>
          </cell>
          <cell r="D650" t="str">
            <v>UN</v>
          </cell>
          <cell r="E650">
            <v>165315</v>
          </cell>
        </row>
        <row r="651">
          <cell r="B651">
            <v>4245</v>
          </cell>
          <cell r="C651" t="str">
            <v>FLECHA DIRECCIONAL "DE FRENTE A LA DERECHA" (e=2.3mm,Termoplástica. Inc. Sumin. y Aplic. con Equipo. Inc. Microesferas). Marca Vial para velocidades menores o iguales a 60 Km/h Area de la Marca: 2.18m2</v>
          </cell>
          <cell r="D651" t="str">
            <v>UN</v>
          </cell>
          <cell r="E651">
            <v>238666</v>
          </cell>
        </row>
        <row r="652">
          <cell r="B652">
            <v>4246</v>
          </cell>
          <cell r="C652" t="str">
            <v>FLECHA DIRECCIONAL "DE FRENTE" (e=2.3mm,Termoplástica. Inc. Suministro y Aplicación con Equipo. Inc Microesferas). Marca Vial para velocidades menores o iguales a 60 Km/h Area de la Marca: 1.20 m2.</v>
          </cell>
          <cell r="D652" t="str">
            <v>UN</v>
          </cell>
          <cell r="E652">
            <v>131376</v>
          </cell>
        </row>
        <row r="653">
          <cell r="B653">
            <v>4247</v>
          </cell>
          <cell r="C653" t="str">
            <v>PINTURA TERMOPLASTICA (e=2.3mm. Incluye Suministro y Aplicación con Equipo. Incluye Microesferas)</v>
          </cell>
          <cell r="D653" t="str">
            <v>M2</v>
          </cell>
          <cell r="E653">
            <v>109480</v>
          </cell>
        </row>
        <row r="654">
          <cell r="B654">
            <v>4248</v>
          </cell>
          <cell r="C654" t="str">
            <v>DEMARCACION PASO PEATONAL-CEBRA (e=2.3mm,Termoplástica. Inc. Suministro y Aplicación con Equipo. Inc Microesferas)</v>
          </cell>
          <cell r="D654" t="str">
            <v>M2</v>
          </cell>
          <cell r="E654">
            <v>109480</v>
          </cell>
        </row>
        <row r="655">
          <cell r="B655">
            <v>4249</v>
          </cell>
          <cell r="C655" t="str">
            <v>DEMARCACION PASO PEATONAL-LINEA CONT. A=0.15m (e=2.3mm,Termoplástica. Inc. Sumin. y Aplic. con Equipo. Inc Microesferas)</v>
          </cell>
          <cell r="D655" t="str">
            <v>ML</v>
          </cell>
          <cell r="E655">
            <v>16422</v>
          </cell>
        </row>
        <row r="656">
          <cell r="B656">
            <v>4252</v>
          </cell>
          <cell r="C656" t="str">
            <v>PLACA CUBIERTA D=1.70m POZO INSPEC. (Fundida en Sitio. Inc. Sum, Formalet., Refuerzo e Inst. Incl.Tapa en Polipropileno)</v>
          </cell>
          <cell r="D656" t="str">
            <v>UN</v>
          </cell>
          <cell r="E656">
            <v>1990546</v>
          </cell>
        </row>
        <row r="657">
          <cell r="B657">
            <v>4253</v>
          </cell>
          <cell r="C657" t="str">
            <v>PLACA CUBIERTA D=1.70m POZO INSPEC. (Fundida en Sitio. Inc. Sumin, Formalet., Refuerzo e Inst. Inc. Tapa en Concreto)</v>
          </cell>
          <cell r="D657" t="str">
            <v>UN</v>
          </cell>
          <cell r="E657">
            <v>528036</v>
          </cell>
        </row>
        <row r="658">
          <cell r="B658">
            <v>4261</v>
          </cell>
          <cell r="C658" t="str">
            <v>MORTERO 1:3 IMPERMEABILIZADO (Hecho en Obra)</v>
          </cell>
          <cell r="D658" t="str">
            <v>M3</v>
          </cell>
          <cell r="E658">
            <v>433772</v>
          </cell>
        </row>
        <row r="659">
          <cell r="B659">
            <v>4262</v>
          </cell>
          <cell r="C659" t="str">
            <v>EXCAVACION MECANICA PARA REDES PROFUNDIDAD 0m - 3.5m (Incluye Cargue)</v>
          </cell>
          <cell r="D659" t="str">
            <v>M3</v>
          </cell>
          <cell r="E659">
            <v>4568</v>
          </cell>
        </row>
        <row r="660">
          <cell r="B660">
            <v>4264</v>
          </cell>
          <cell r="C660" t="str">
            <v>TUBERIA CONCRETO D=6" CL.I SIN REFUERZO (Incluye Suministro e Instalación)</v>
          </cell>
          <cell r="D660" t="str">
            <v>ML</v>
          </cell>
          <cell r="E660">
            <v>37220</v>
          </cell>
        </row>
        <row r="661">
          <cell r="B661">
            <v>4265</v>
          </cell>
          <cell r="C661" t="str">
            <v>TUBERIA CONCRETO D=10" CL. II SIN REFUERZO (Incluye Suministro e Instalación)</v>
          </cell>
          <cell r="D661" t="str">
            <v>ML</v>
          </cell>
          <cell r="E661">
            <v>82519</v>
          </cell>
        </row>
        <row r="662">
          <cell r="B662">
            <v>4266</v>
          </cell>
          <cell r="C662" t="str">
            <v>EXCAVACION MANUAL PARA REDES PROFUNDIDAD 2m - 3.50m (Incluye Cargue)</v>
          </cell>
          <cell r="D662" t="str">
            <v>M3</v>
          </cell>
          <cell r="E662">
            <v>34259</v>
          </cell>
        </row>
        <row r="663">
          <cell r="B663">
            <v>4273</v>
          </cell>
          <cell r="C663" t="str">
            <v>CUADRILLA (OFICIAL + AYUDANTE)</v>
          </cell>
          <cell r="D663" t="str">
            <v>JR</v>
          </cell>
          <cell r="E663">
            <v>110910</v>
          </cell>
        </row>
        <row r="664">
          <cell r="B664">
            <v>4274</v>
          </cell>
          <cell r="C664" t="str">
            <v>CUADRILLA (OFICIAL + 2 AYUDANTES)</v>
          </cell>
          <cell r="D664" t="str">
            <v>JR</v>
          </cell>
          <cell r="E664">
            <v>156349</v>
          </cell>
        </row>
        <row r="665">
          <cell r="B665">
            <v>4275</v>
          </cell>
          <cell r="C665" t="str">
            <v>CUADRILLA (TUBERO + AYUDANTE)</v>
          </cell>
          <cell r="D665" t="str">
            <v>JR</v>
          </cell>
          <cell r="E665">
            <v>120856</v>
          </cell>
        </row>
        <row r="666">
          <cell r="B666">
            <v>4276</v>
          </cell>
          <cell r="C666" t="str">
            <v>CUADRILLA (TUBERO + 2 AYUDANTES)</v>
          </cell>
          <cell r="D666" t="str">
            <v>JR</v>
          </cell>
          <cell r="E666">
            <v>166295</v>
          </cell>
        </row>
        <row r="667">
          <cell r="B667">
            <v>4277</v>
          </cell>
          <cell r="C667" t="str">
            <v>CUADRILLA (TECNICO ELECTRICO + AYUDANTE)</v>
          </cell>
          <cell r="D667" t="str">
            <v>JR</v>
          </cell>
          <cell r="E667">
            <v>120856</v>
          </cell>
        </row>
        <row r="668">
          <cell r="B668">
            <v>4278</v>
          </cell>
          <cell r="C668" t="str">
            <v>CUADRILLA (OFICIAL + AYUDANTE)</v>
          </cell>
          <cell r="D668" t="str">
            <v>HR</v>
          </cell>
          <cell r="E668">
            <v>13858</v>
          </cell>
        </row>
        <row r="669">
          <cell r="B669">
            <v>4279</v>
          </cell>
          <cell r="C669" t="str">
            <v>CUADRILLA (OFICIAL + 2 AYUDANTES)</v>
          </cell>
          <cell r="D669" t="str">
            <v>HR</v>
          </cell>
          <cell r="E669">
            <v>19538</v>
          </cell>
        </row>
        <row r="670">
          <cell r="B670">
            <v>4280</v>
          </cell>
          <cell r="C670" t="str">
            <v>CUADRILLA (TUBERO + AYUDANTE)</v>
          </cell>
          <cell r="D670" t="str">
            <v>HR</v>
          </cell>
          <cell r="E670">
            <v>15107</v>
          </cell>
        </row>
        <row r="671">
          <cell r="B671">
            <v>4281</v>
          </cell>
          <cell r="C671" t="str">
            <v>CUADRILLA (TUBERO + 2 AYUDANTES)</v>
          </cell>
          <cell r="D671" t="str">
            <v>HR</v>
          </cell>
          <cell r="E671">
            <v>20787</v>
          </cell>
        </row>
        <row r="672">
          <cell r="B672">
            <v>4282</v>
          </cell>
          <cell r="C672" t="str">
            <v>CUADRILLA (TECNICO ELECTRICO + AYUDANTE)</v>
          </cell>
          <cell r="D672" t="str">
            <v>HR</v>
          </cell>
          <cell r="E672">
            <v>15107</v>
          </cell>
        </row>
        <row r="673">
          <cell r="B673">
            <v>4283</v>
          </cell>
          <cell r="C673" t="str">
            <v>CUADRILLA (TECNICO ELECTRICO + 2 AYUDANTES)</v>
          </cell>
          <cell r="D673" t="str">
            <v>JR</v>
          </cell>
          <cell r="E673">
            <v>166295</v>
          </cell>
        </row>
        <row r="674">
          <cell r="B674">
            <v>4284</v>
          </cell>
          <cell r="C674" t="str">
            <v>CUADRILLA (OFICIAL + 4 AYUDANTES)</v>
          </cell>
          <cell r="D674" t="str">
            <v>HR</v>
          </cell>
          <cell r="E674">
            <v>30897</v>
          </cell>
        </row>
        <row r="675">
          <cell r="B675">
            <v>4285</v>
          </cell>
          <cell r="C675" t="str">
            <v>CUADRILLA (OFICIAL + 4 AYUDANTES)</v>
          </cell>
          <cell r="D675" t="str">
            <v>JR</v>
          </cell>
          <cell r="E675">
            <v>247226</v>
          </cell>
        </row>
        <row r="676">
          <cell r="B676">
            <v>4286</v>
          </cell>
          <cell r="C676" t="str">
            <v>CUADRILLA (3 OFICIALES + 6 AYUDANTES)</v>
          </cell>
          <cell r="D676" t="str">
            <v>JR</v>
          </cell>
          <cell r="E676">
            <v>469046</v>
          </cell>
        </row>
        <row r="677">
          <cell r="B677">
            <v>4287</v>
          </cell>
          <cell r="C677" t="str">
            <v>CUADRILLA (OFICIAL + 3 AYUDANTES)</v>
          </cell>
          <cell r="D677" t="str">
            <v>HR</v>
          </cell>
          <cell r="E677">
            <v>25218</v>
          </cell>
        </row>
        <row r="678">
          <cell r="B678">
            <v>4288</v>
          </cell>
          <cell r="C678" t="str">
            <v>CUADRILLA (OFICIAL + 3 AYUDANTES)</v>
          </cell>
          <cell r="D678" t="str">
            <v>JR</v>
          </cell>
          <cell r="E678">
            <v>201787</v>
          </cell>
        </row>
        <row r="679">
          <cell r="B679">
            <v>4289</v>
          </cell>
          <cell r="C679" t="str">
            <v>DEMOLICIÓN MUROS e=0.15m (Incluye cargue)</v>
          </cell>
          <cell r="D679" t="str">
            <v>M2</v>
          </cell>
          <cell r="E679">
            <v>16635</v>
          </cell>
        </row>
        <row r="680">
          <cell r="B680">
            <v>4290</v>
          </cell>
          <cell r="C680" t="str">
            <v>DEMOLICIÓN MUROS e=0.25m (Incluye cargue)</v>
          </cell>
          <cell r="D680" t="str">
            <v>M2</v>
          </cell>
          <cell r="E680">
            <v>23342</v>
          </cell>
        </row>
        <row r="681">
          <cell r="B681">
            <v>4291</v>
          </cell>
          <cell r="C681" t="str">
            <v>CARCAMO PROTECCIÓN DE TUBERÍA Ø 8" NORMA EAAB NS-090 . 3v.2</v>
          </cell>
          <cell r="D681" t="str">
            <v>ML</v>
          </cell>
          <cell r="E681">
            <v>361410</v>
          </cell>
        </row>
        <row r="682">
          <cell r="B682">
            <v>4292</v>
          </cell>
          <cell r="C682" t="str">
            <v>CARCAMO DE PROTECCIÓN DE TUBERÍA Ø 10" NORMA EAAB NS-090 V. 1.2</v>
          </cell>
          <cell r="D682" t="str">
            <v>ML</v>
          </cell>
          <cell r="E682">
            <v>376869</v>
          </cell>
        </row>
        <row r="683">
          <cell r="B683">
            <v>4293</v>
          </cell>
          <cell r="C683" t="str">
            <v>CARCAMO DE PROTECCIÓN DE TUBERÍA Ø 12" NORMA EAAB NS-090 V. 1.2</v>
          </cell>
          <cell r="D683" t="str">
            <v>ML</v>
          </cell>
          <cell r="E683">
            <v>399520</v>
          </cell>
        </row>
        <row r="684">
          <cell r="B684">
            <v>4294</v>
          </cell>
          <cell r="C684" t="str">
            <v>CARCAMO DE PROTECCIÓN DE TUBERÍA Ø 16" NORMA EAAB NS-090 V. 1.2</v>
          </cell>
          <cell r="D684" t="str">
            <v>ML</v>
          </cell>
          <cell r="E684">
            <v>459002</v>
          </cell>
        </row>
        <row r="685">
          <cell r="B685">
            <v>4295</v>
          </cell>
          <cell r="C685" t="str">
            <v>CARCAMO DE PROTECCIÓN DE TUBERÍA Ø 18" NORMA EAAB NS-090 V. 1.2</v>
          </cell>
          <cell r="D685" t="str">
            <v>ML</v>
          </cell>
          <cell r="E685">
            <v>475322</v>
          </cell>
        </row>
        <row r="686">
          <cell r="B686">
            <v>4296</v>
          </cell>
          <cell r="C686" t="str">
            <v>CARCAMO DE PROTECCIÓN DE TUBERÍA Ø 20" NORMA EAAB NS-090 V. 1.2</v>
          </cell>
          <cell r="D686" t="str">
            <v>ML</v>
          </cell>
          <cell r="E686">
            <v>497982</v>
          </cell>
        </row>
        <row r="687">
          <cell r="B687">
            <v>4297</v>
          </cell>
          <cell r="C687" t="str">
            <v>CARCAMO DE PROTECCIÓN DE TUBERÍA Ø 24" NORMA EAAB NS-090 V. 1.2</v>
          </cell>
          <cell r="D687" t="str">
            <v>ML</v>
          </cell>
          <cell r="E687">
            <v>665551</v>
          </cell>
        </row>
        <row r="688">
          <cell r="B688">
            <v>4298</v>
          </cell>
          <cell r="C688" t="str">
            <v>CARCAMO DE PROTECCIÓN DE TUBERÍA Ø 27" NORMA EAAB NS-090 V. 1.2</v>
          </cell>
          <cell r="D688" t="str">
            <v>ML</v>
          </cell>
          <cell r="E688">
            <v>893552</v>
          </cell>
        </row>
        <row r="689">
          <cell r="B689">
            <v>4299</v>
          </cell>
          <cell r="C689" t="str">
            <v>CARCAMO DE PROTECCIÓN DE TUBERÍA Ø 30" NORMA EAAB NS-090 V. 1.2</v>
          </cell>
          <cell r="D689" t="str">
            <v>ML</v>
          </cell>
          <cell r="E689">
            <v>998900</v>
          </cell>
        </row>
        <row r="690">
          <cell r="B690">
            <v>4300</v>
          </cell>
          <cell r="C690" t="str">
            <v>CARCAMO 2 A 4 VIAS COLOMBIA TELECOMUNICACIONES</v>
          </cell>
          <cell r="D690" t="str">
            <v>ML</v>
          </cell>
          <cell r="E690">
            <v>230945</v>
          </cell>
        </row>
        <row r="691">
          <cell r="B691">
            <v>4301</v>
          </cell>
          <cell r="C691" t="str">
            <v>CARCAMO 6 A 9 VIAS COLOMBIA TELECOMUNICACIONES</v>
          </cell>
          <cell r="D691" t="str">
            <v>ML</v>
          </cell>
          <cell r="E691">
            <v>254892</v>
          </cell>
        </row>
        <row r="692">
          <cell r="B692">
            <v>4302</v>
          </cell>
          <cell r="C692" t="str">
            <v>CARCAMO 12 A 20 VIAS COLOMBIA TELECOMUNICACIONES</v>
          </cell>
          <cell r="D692" t="str">
            <v>ML</v>
          </cell>
          <cell r="E692">
            <v>296863</v>
          </cell>
        </row>
        <row r="693">
          <cell r="B693">
            <v>4303</v>
          </cell>
          <cell r="C693" t="str">
            <v>CARCAMO 20 A 24 VIAS COLOMBIA TELECOMUNICACIONES</v>
          </cell>
          <cell r="D693" t="str">
            <v>ML</v>
          </cell>
          <cell r="E693">
            <v>336429</v>
          </cell>
        </row>
        <row r="694">
          <cell r="B694">
            <v>4304</v>
          </cell>
          <cell r="C694" t="str">
            <v>CARCAMO 24 A 36 VIAS COLOMBIA TELECOMUNICACIONES</v>
          </cell>
          <cell r="D694" t="str">
            <v>ML</v>
          </cell>
          <cell r="E694">
            <v>349757</v>
          </cell>
        </row>
        <row r="695">
          <cell r="B695">
            <v>4305</v>
          </cell>
          <cell r="C695" t="str">
            <v>CAMARA DOBLE TIPO "Fs" COLOMBIA TELECOMUNICACIONES ESQUEMA CT-018</v>
          </cell>
          <cell r="D695" t="str">
            <v>UN</v>
          </cell>
          <cell r="E695">
            <v>252099</v>
          </cell>
        </row>
        <row r="696">
          <cell r="B696">
            <v>4306</v>
          </cell>
          <cell r="C696" t="str">
            <v>CAMARA TIPO "2Fr" COLOMBIA TELECOMUNICACIONES DIBUJO CT-019</v>
          </cell>
          <cell r="D696" t="str">
            <v>UN</v>
          </cell>
          <cell r="E696">
            <v>590499</v>
          </cell>
        </row>
        <row r="697">
          <cell r="B697">
            <v>4307</v>
          </cell>
          <cell r="C697" t="str">
            <v>CAMARA TIPO "Fr" COLOMBIA TELECOMUNICACIONES ESQUEMA CT-021</v>
          </cell>
          <cell r="D697" t="str">
            <v>UN</v>
          </cell>
          <cell r="E697">
            <v>361902</v>
          </cell>
        </row>
        <row r="698">
          <cell r="B698">
            <v>4308</v>
          </cell>
          <cell r="C698" t="str">
            <v>CAMARA TIPO "A" COLOMBIA TELECOMUNICACIONES DIBUJO CT-022</v>
          </cell>
          <cell r="D698" t="str">
            <v>UN</v>
          </cell>
          <cell r="E698">
            <v>3505667</v>
          </cell>
        </row>
        <row r="699">
          <cell r="B699">
            <v>4309</v>
          </cell>
          <cell r="C699" t="str">
            <v>CAMARA TIPO "LA" COLOMBIA TELECOMUNICACIONES DIBUJO CT-023</v>
          </cell>
          <cell r="D699" t="str">
            <v>UN</v>
          </cell>
          <cell r="E699">
            <v>3505667</v>
          </cell>
        </row>
        <row r="700">
          <cell r="B700">
            <v>4310</v>
          </cell>
          <cell r="C700" t="str">
            <v>CAMARA TIPO "ZA" COLOMBIA TELECOMUNICACIONES DIBUJO CT-024</v>
          </cell>
          <cell r="D700" t="str">
            <v>UN</v>
          </cell>
          <cell r="E700">
            <v>3812516</v>
          </cell>
        </row>
        <row r="701">
          <cell r="B701">
            <v>4311</v>
          </cell>
          <cell r="C701" t="str">
            <v>CAMARA TIPO "JA" COLOMBIA TELECOMUNICACIONES DIBUJO CT-025</v>
          </cell>
          <cell r="D701" t="str">
            <v>UN</v>
          </cell>
          <cell r="E701">
            <v>3502379</v>
          </cell>
        </row>
        <row r="702">
          <cell r="B702">
            <v>4312</v>
          </cell>
          <cell r="C702" t="str">
            <v>CAMARA TIPO "TA" COLOMBIA TELECOMUNICACIONES DIBUJO CT-026</v>
          </cell>
          <cell r="D702" t="str">
            <v>UN</v>
          </cell>
          <cell r="E702">
            <v>3502379</v>
          </cell>
        </row>
        <row r="703">
          <cell r="B703">
            <v>4313</v>
          </cell>
          <cell r="C703" t="str">
            <v>CAMARA TIPO "XA" COLOMBIA TELECOMUNICACIONES DIBUJO CT-027</v>
          </cell>
          <cell r="D703" t="str">
            <v>UN</v>
          </cell>
          <cell r="E703">
            <v>3499091</v>
          </cell>
        </row>
        <row r="704">
          <cell r="B704">
            <v>4314</v>
          </cell>
          <cell r="C704" t="str">
            <v>CAMARA TIPO "B" COLOMBIA TELECOMUNICACIONES DIBUJO CT-028</v>
          </cell>
          <cell r="D704" t="str">
            <v>UN</v>
          </cell>
          <cell r="E704">
            <v>3186430</v>
          </cell>
        </row>
        <row r="705">
          <cell r="B705">
            <v>4315</v>
          </cell>
          <cell r="C705" t="str">
            <v>CAMARA TIPO "LB" COLOMBIA TELECOMUNICACIONES DIBUJO CT-029</v>
          </cell>
          <cell r="D705" t="str">
            <v>UN</v>
          </cell>
          <cell r="E705">
            <v>3186430</v>
          </cell>
        </row>
        <row r="706">
          <cell r="B706">
            <v>4316</v>
          </cell>
          <cell r="C706" t="str">
            <v>CAMARA TIPO "ZB" COLOMBIA TELECOMUNICACIONES DIBUJO CT-030</v>
          </cell>
          <cell r="D706" t="str">
            <v>UN</v>
          </cell>
          <cell r="E706">
            <v>3517138</v>
          </cell>
        </row>
        <row r="707">
          <cell r="B707">
            <v>4317</v>
          </cell>
          <cell r="C707" t="str">
            <v>CAMARA TIPO "JB" COLOMBIA TELECOMUNICACIONES DIBUJO CT-031</v>
          </cell>
          <cell r="D707" t="str">
            <v>UN</v>
          </cell>
          <cell r="E707">
            <v>3176338</v>
          </cell>
        </row>
        <row r="708">
          <cell r="B708">
            <v>4318</v>
          </cell>
          <cell r="C708" t="str">
            <v>CAMARA TIPO "TB" COLOMBIA TELECOMUNICACIONES DIBUJO CT-032</v>
          </cell>
          <cell r="D708" t="str">
            <v>UN</v>
          </cell>
          <cell r="E708">
            <v>3176338</v>
          </cell>
        </row>
        <row r="709">
          <cell r="B709">
            <v>4319</v>
          </cell>
          <cell r="C709" t="str">
            <v>CAMARA TIPO "XB" COLOMBIA TELECOMUNICACIONES DIBUJO CT-033</v>
          </cell>
          <cell r="D709" t="str">
            <v>UN</v>
          </cell>
          <cell r="E709">
            <v>3172375</v>
          </cell>
        </row>
        <row r="710">
          <cell r="B710">
            <v>4320</v>
          </cell>
          <cell r="C710" t="str">
            <v>CAMARA TIPO "C" COLOMBIA TELECOMUNICACIONES DIBUJO CT-034</v>
          </cell>
          <cell r="D710" t="str">
            <v>UN</v>
          </cell>
          <cell r="E710">
            <v>2690553</v>
          </cell>
        </row>
        <row r="711">
          <cell r="B711">
            <v>4321</v>
          </cell>
          <cell r="C711" t="str">
            <v>CAMARA TIPO "LC" COLOMBIA TELECOMUNICACIONES DIBUJO CT-035</v>
          </cell>
          <cell r="D711" t="str">
            <v>UN</v>
          </cell>
          <cell r="E711">
            <v>2690553</v>
          </cell>
        </row>
        <row r="712">
          <cell r="B712">
            <v>4322</v>
          </cell>
          <cell r="C712" t="str">
            <v>CAMARA TIPO "ZC" COLOMBIA TELECOMUNICACIONES DIBUJO CT-036</v>
          </cell>
          <cell r="D712" t="str">
            <v>UN</v>
          </cell>
          <cell r="E712">
            <v>2690553</v>
          </cell>
        </row>
        <row r="713">
          <cell r="B713">
            <v>4323</v>
          </cell>
          <cell r="C713" t="str">
            <v>CAMARA TIPO "JC" COLOMBIA TELECOMUNICACIONES DIBUJO CT-037</v>
          </cell>
          <cell r="D713" t="str">
            <v>UN</v>
          </cell>
          <cell r="E713">
            <v>2677010</v>
          </cell>
        </row>
        <row r="714">
          <cell r="B714">
            <v>4324</v>
          </cell>
          <cell r="C714" t="str">
            <v>CAMARA TIPO "TC" COLOMBIA TELECOMUNICACIONES DIBUJO CT-038</v>
          </cell>
          <cell r="D714" t="str">
            <v>UN</v>
          </cell>
          <cell r="E714">
            <v>2677010</v>
          </cell>
        </row>
        <row r="715">
          <cell r="B715">
            <v>4325</v>
          </cell>
          <cell r="C715" t="str">
            <v>CAMARA TIPO "XC" COLOMBIA TELECOMUNICACIONES DIBUJO CT-039</v>
          </cell>
          <cell r="D715" t="str">
            <v>UN</v>
          </cell>
          <cell r="E715">
            <v>2673047</v>
          </cell>
        </row>
        <row r="716">
          <cell r="B716">
            <v>4326</v>
          </cell>
          <cell r="C716" t="str">
            <v>CAMARA TIPO "2XA" COLOMBIA TELECOMUNICACIONES DIBUJO CT-040</v>
          </cell>
          <cell r="D716" t="str">
            <v>UN</v>
          </cell>
          <cell r="E716">
            <v>4434283</v>
          </cell>
        </row>
        <row r="717">
          <cell r="B717">
            <v>4327</v>
          </cell>
          <cell r="C717" t="str">
            <v>CAMARA TIPO "2TA" COLOMBIA TELECOMUNICACIONES DIBUJO CT-041</v>
          </cell>
          <cell r="D717" t="str">
            <v>UN</v>
          </cell>
          <cell r="E717">
            <v>4406268</v>
          </cell>
        </row>
        <row r="718">
          <cell r="B718">
            <v>4328</v>
          </cell>
          <cell r="C718" t="str">
            <v>CAMARA TIPO "D" COLOMBIA TELECOMUNICACIONES DIBUJO CT-042</v>
          </cell>
          <cell r="D718" t="str">
            <v>UN</v>
          </cell>
          <cell r="E718">
            <v>2446385</v>
          </cell>
        </row>
        <row r="719">
          <cell r="B719">
            <v>4329</v>
          </cell>
          <cell r="C719" t="str">
            <v>CAMARA TIPO "F1" COLOMBIA TELECOMUNICACIONES DIBUJO CT-050</v>
          </cell>
          <cell r="D719" t="str">
            <v>UN</v>
          </cell>
          <cell r="E719">
            <v>607319</v>
          </cell>
        </row>
        <row r="720">
          <cell r="B720">
            <v>4330</v>
          </cell>
          <cell r="C720" t="str">
            <v>CAMARA DOBLE TIPO "F1" COLOMBIA TELECOMUNICACIONES ESQUEMA CT-049</v>
          </cell>
          <cell r="D720" t="str">
            <v>UN</v>
          </cell>
          <cell r="E720">
            <v>655300</v>
          </cell>
        </row>
        <row r="721">
          <cell r="B721">
            <v>4331</v>
          </cell>
          <cell r="C721" t="str">
            <v>CAMARA DOBLE TIPO "2Fs" COLOMBIA TELECOMUNICACIONES ESQUEMA CT-055</v>
          </cell>
          <cell r="D721" t="str">
            <v>UN</v>
          </cell>
          <cell r="E721">
            <v>680039</v>
          </cell>
        </row>
        <row r="722">
          <cell r="B722">
            <v>4332</v>
          </cell>
          <cell r="C722" t="str">
            <v>CAMARA TIPO "JD" COLOMBIA TELECOMUNICACIONES DIBUJO CT-045</v>
          </cell>
          <cell r="D722" t="str">
            <v>UN</v>
          </cell>
          <cell r="E722">
            <v>2312553</v>
          </cell>
        </row>
        <row r="723">
          <cell r="B723">
            <v>4333</v>
          </cell>
          <cell r="C723" t="str">
            <v>CAMARA TIPO "LD" COLOMBIA TELECOMUNICACIONES DIBUJO CT-043</v>
          </cell>
          <cell r="D723" t="str">
            <v>UN</v>
          </cell>
          <cell r="E723">
            <v>2301841</v>
          </cell>
        </row>
        <row r="724">
          <cell r="B724">
            <v>4334</v>
          </cell>
          <cell r="C724" t="str">
            <v>CAMARA TIPO "XD" COLOMBIA TELECOMUNICACIONES ESQUEMA CT-047</v>
          </cell>
          <cell r="D724" t="str">
            <v>UN</v>
          </cell>
          <cell r="E724">
            <v>2311943</v>
          </cell>
        </row>
        <row r="725">
          <cell r="B725">
            <v>4335</v>
          </cell>
          <cell r="C725" t="str">
            <v>CAMARA TIPO "TD" COLOMBIA TELECOMUNICACIONES DIBUJO CT-046</v>
          </cell>
          <cell r="D725" t="str">
            <v>UN</v>
          </cell>
          <cell r="E725">
            <v>2305553</v>
          </cell>
        </row>
        <row r="726">
          <cell r="B726">
            <v>4336</v>
          </cell>
          <cell r="C726" t="str">
            <v>CAMARA TIPO "D/2" COLOMBIA TELECOMUNICACIONES DIBUJO CT-048</v>
          </cell>
          <cell r="D726" t="str">
            <v>UN</v>
          </cell>
          <cell r="E726">
            <v>1447798</v>
          </cell>
        </row>
        <row r="727">
          <cell r="B727">
            <v>4337</v>
          </cell>
          <cell r="C727" t="str">
            <v>CAMARA TIPO "F2" COLOMBIA TELECOMUNICACIONES DIBUJO CT-051</v>
          </cell>
          <cell r="D727" t="str">
            <v>UN</v>
          </cell>
          <cell r="E727">
            <v>215085</v>
          </cell>
        </row>
        <row r="728">
          <cell r="B728">
            <v>4338</v>
          </cell>
          <cell r="C728" t="str">
            <v>CAMARA TIPO "ZD" COLOMBIA TELECOMUNICACIONES DIBUJO CT-044</v>
          </cell>
          <cell r="D728" t="str">
            <v>UN</v>
          </cell>
          <cell r="E728">
            <v>2301841</v>
          </cell>
        </row>
        <row r="729">
          <cell r="B729">
            <v>4340</v>
          </cell>
          <cell r="C729" t="str">
            <v>INSTALACIÓN DUCTO DE PVC TIPOS DB O TDP Ø 4" A Ø 6"</v>
          </cell>
          <cell r="D729" t="str">
            <v>ML</v>
          </cell>
          <cell r="E729">
            <v>2735</v>
          </cell>
        </row>
        <row r="730">
          <cell r="B730">
            <v>4341</v>
          </cell>
          <cell r="C730" t="str">
            <v>CANALIZACION VIA PUBLICA UN (1) DUCTO PVC TIPO DB-60 Ø6" EPM NORMA RS1-001. INCLUYE: EXCAVACIÓN, RELLENOS EN ARENA DE PEÑA Y EN SUB-BASE GRANULAR TIPO B-400 Y TRANSPORTE Y DISPOSICIÓN FINAL DE ESCOMBROS. NO INCLUYE: DEMOLICIÓN NI RECONSTRUCCIÓN DE ANDEN O PAVIMENTO, ENTIBADOS.</v>
          </cell>
          <cell r="D730" t="str">
            <v>ML</v>
          </cell>
          <cell r="E730">
            <v>148181</v>
          </cell>
        </row>
        <row r="731">
          <cell r="B731">
            <v>4342</v>
          </cell>
          <cell r="C731" t="str">
            <v>CANALIZACION VIA PUBLICA DOS (2) DUCTOS PVC TIPO DB-60 Ø6" EPM NORMA RS1-002. INCLUYE: EXCAVACIÓN, RELLENOS EN ARENA DE PEÑA Y EN SUB-BASE GRANULAR TIPO B-400 Y TRANSPORTE Y DISPOSICIÓN FINAL DE ESCOMBROS. NO INCLUYE: DEMOLICIÓN NI RECONSTRUCCIÓN DE ANDEN O PAVIMENTO, ENTIBADOS.</v>
          </cell>
          <cell r="D731" t="str">
            <v>ML</v>
          </cell>
          <cell r="E731">
            <v>196573</v>
          </cell>
        </row>
        <row r="732">
          <cell r="B732">
            <v>4343</v>
          </cell>
          <cell r="C732" t="str">
            <v>CANALIZACION VIA PUBLICA TRES (3) DUCTOS PVC TIPO DB-60 Ø6" EPM NORMA RS1-003. INCLUYE: EXCAVACIÓN, RELLENOS EN ARENA DE PEÑA Y EN SUB-BASE GRANULAR TIPO B-400 Y TRANSPORTE Y DISPOSICIÓN FINAL DE ESCOMBROS. NO INCLUYE: DEMOLICIÓN NI RECONSTRUCCIÓN DE ANDEN O PAVIMENTO, ENTIBADOS.</v>
          </cell>
          <cell r="D732" t="str">
            <v>ML</v>
          </cell>
          <cell r="E732">
            <v>321010</v>
          </cell>
        </row>
        <row r="733">
          <cell r="B733">
            <v>4344</v>
          </cell>
          <cell r="C733" t="str">
            <v>CANALIZACION VIA PUBLICA CUATRO (4) DUCTOS PVC TIPO DB-60 Ø6" DISPOSICIÓN CUADRADA EPM NORMA RS1-004. DISPOSICIÓN CUADRADA. INCLUYE: EXCAVACIÓN, RELLENOS EN ARENA DE PEÑA Y EN SUB-BASE GRANULAR TIPO B-400 Y TRANSPORTE Y DISPOSICIÓN FINAL DE ESCOMBROS. NO INCLUYE: DEMOLICIÓN NI RECONSTRUCCIÓN DE ANDEN O PAVIMENTO, ENTIBADOS.</v>
          </cell>
          <cell r="D733" t="str">
            <v>ML</v>
          </cell>
          <cell r="E733">
            <v>355848</v>
          </cell>
        </row>
        <row r="734">
          <cell r="B734">
            <v>4345</v>
          </cell>
          <cell r="C734" t="str">
            <v>CANALIZACION VIA PUBLICA CUATRO (4) DUCTOS PVC TIPO DB-60 Ø6" DISPOSICIÓN LINEAL EPM NORMA RS1-005. DISPOSICIÓN LINEAL. INCLUYE: EXCAVACIÓN, RELLENOS EN ARENA DE PEÑA Y EN SUB-BASE GRANULAR TIPO B-400 Y TRANSPORTE Y DISPOSICIÓN FINAL DE ESCOMBROS. NO INCLUYE: DEMOLICIÓN NI RECONSTRUCCIÓN DE ANDEN O PAVIMENTO, ENTIBADOS.</v>
          </cell>
          <cell r="D734" t="str">
            <v>ML</v>
          </cell>
          <cell r="E734">
            <v>374811</v>
          </cell>
        </row>
        <row r="735">
          <cell r="B735">
            <v>4346</v>
          </cell>
          <cell r="C735" t="str">
            <v>CANALIZACION VIA PUBLICA SEIS (6) DUCTOS PVC TIPO DB-60 Ø6" EPM NORMA RS1-006. INCLUYE: EXCAVACIÓN, RELLENOS EN ARENA DE PEÑA Y EN SUB-BASE GRANULAR TIPO B-400 Y TRANSPORTE Y DISPOSICIÓN FINAL DE ESCOMBROS. NO INCLUYE: DEMOLICIÓN NI RECONSTRUCCIÓN DE ANDEN O PAVIMENTO, ENTIBADOS.</v>
          </cell>
          <cell r="D735" t="str">
            <v>ML</v>
          </cell>
          <cell r="E735">
            <v>502830</v>
          </cell>
        </row>
        <row r="736">
          <cell r="B736">
            <v>4347</v>
          </cell>
          <cell r="C736" t="str">
            <v>CANALIZACION VIA PUBLICA OCHO (8) DUCTOS PVC TIPO DB-60 Ø6" EPM NORMA RS1-007. INCLUYE: EXCAVACIÓN, RELLENOS EN ARENA DE PEÑA Y EN SUB-BASE GRANULAR TIPO B-400 Y TRANSPORTE Y DISPOSICIÓN FINAL DE ESCOMBROS. NO INCLUYE: DEMOLICIÓN NI RECONSTRUCCIÓN DE ANDEN O PAVIMENTO, ENTIBADOS.</v>
          </cell>
          <cell r="D736" t="str">
            <v>ML</v>
          </cell>
          <cell r="E736">
            <v>655901</v>
          </cell>
        </row>
        <row r="737">
          <cell r="B737">
            <v>4348</v>
          </cell>
          <cell r="C737" t="str">
            <v>CANALIZACION VIA PUBLICA NUEVE (9) DUCTOS PVC TIPO DB-60 Ø6" EPM NORMA RS1-008. INCLUYE: EXCAVACIÓN, RELLENOS EN ARENA DE PEÑA Y EN SUB-BASE GRANULAR TIPO B-400 Y TRANSPORTE Y DISPOSICIÓN FINAL DE ESCOMBROS. NO INCLUYE: DEMOLICIÓN NI RECONSTRUCCIÓN DE ANDEN O PAVIMENTO, ENTIBADOS.</v>
          </cell>
          <cell r="D737" t="str">
            <v>ML</v>
          </cell>
          <cell r="E737">
            <v>691703</v>
          </cell>
        </row>
        <row r="738">
          <cell r="B738">
            <v>4349</v>
          </cell>
          <cell r="C738" t="str">
            <v>CANALIZACION VIA PUBLICA DOCE (12) DUCTOS PVC TIPO DB-60 Ø6" EPM NORMA RS1-009. INCLUYE: EXCAVACIÓN, RELLENOS EN ARENA DE PEÑA Y EN SUB-BASE GRANULAR TIPO B-400 Y TRANSPORTE Y DISPOSICIÓN FINAL DE ESCOMBROS. NO INCLUYE: DEMOLICIÓN NI RECONSTRUCCIÓN DE ANDEN O PAVIMENTO, ENTIBADOS.</v>
          </cell>
          <cell r="D738" t="str">
            <v>ML</v>
          </cell>
          <cell r="E738">
            <v>805207</v>
          </cell>
        </row>
        <row r="739">
          <cell r="B739">
            <v>4350</v>
          </cell>
          <cell r="C739" t="str">
            <v>CANALIZACION VIA PUBLICA DIECISEIS (16) DUCTOS PVC TIPO DB-60 Ø6" EPM NORMA RS1-010. INCLUYE: EXCAVACIÓN, RELLENOS EN ARENA DE PEÑA Y EN SUB-BASE GRANULAR TIPO B-400 Y TRANSPORTE Y DISPOSICIÓN FINAL DE ESCOMBROS. NO INCLUYE: DEMOLICIÓN NI RECONSTRUCCIÓN DE ANDEN O PAVIMENTO, ENTIBADOS.</v>
          </cell>
          <cell r="D739" t="str">
            <v>ML</v>
          </cell>
          <cell r="E739">
            <v>1153746</v>
          </cell>
        </row>
        <row r="740">
          <cell r="B740">
            <v>4351</v>
          </cell>
          <cell r="C740" t="str">
            <v>CANALIZACION VIA PUBLICA TRES (3) DUCTOS PVC TIPO DB-60 Ø4" EPM NORMA RS1-011. INCLUYE: EXCAVACIÓN, RELLENOS EN ARENA DE PEÑA Y EN SUB-BASE GRANULAR TIPO B-400 Y TRANSPORTE Y DISPOSICIÓN FINAL DE ESCOMBROS. NO INCLUYE: DEMOLICIÓN NI RECONSTRUCCIÓN DE ANDEN O PAVIMENTO, ENTIBADOS.</v>
          </cell>
          <cell r="D740" t="str">
            <v>ML</v>
          </cell>
          <cell r="E740">
            <v>210985</v>
          </cell>
        </row>
        <row r="741">
          <cell r="B741">
            <v>4352</v>
          </cell>
          <cell r="C741" t="str">
            <v>CANALIZACION VIA PUBLICA CUATRO (4) DUCTOS PVC TIPO DB-60 Ø4" EPM NORMA RS1-012. INCLUYE: EXCAVACIÓN, RELLENOS EN ARENA DE PEÑA Y EN SUB-BASE GRANULAR TIPO B-400 Y TRANSPORTE Y DISPOSICIÓN FINAL DE ESCOMBROS. NO INCLUYE: DEMOLICIÓN NI RECONSTRUCCIÓN DE ANDEN O PAVIMENTO, ENTIBADOS.</v>
          </cell>
          <cell r="D741" t="str">
            <v>ML</v>
          </cell>
          <cell r="E741">
            <v>224394</v>
          </cell>
        </row>
        <row r="742">
          <cell r="B742">
            <v>4353</v>
          </cell>
          <cell r="C742" t="str">
            <v>CANALIZACION VIA PUBLICA SEIS (6) DUCTOS PVC TIPO DB-60 Ø4" EPM NORMA RS1-013. INCLUYE: EXCAVACIÓN, RELLENOS EN ARENA DE PEÑA Y EN SUB-BASE GRANULAR TIPO B-400 Y TRANSPORTE Y DISPOSICIÓN FINAL DE ESCOMBROS. NO INCLUYE: DEMOLICIÓN NI RECONSTRUCCIÓN DE ANDEN O PAVIMENTO, ENTIBADOS.</v>
          </cell>
          <cell r="D742" t="str">
            <v>ML</v>
          </cell>
          <cell r="E742">
            <v>309049</v>
          </cell>
        </row>
        <row r="743">
          <cell r="B743">
            <v>4354</v>
          </cell>
          <cell r="C743" t="str">
            <v>CANALIZACION VIA PUBLICA NUEVE (9) DUCTOS PVC TIPO DB-60 Ø4" EPM NORMA RS1-014. INCLUYE: EXCAVACIÓN, RELLENOS EN ARENA DE PEÑA Y EN SUB-BASE GRANULAR TIPO B-400 Y TRANSPORTE Y DISPOSICIÓN FINAL DE ESCOMBROS. NO INCLUYE: DEMOLICIÓN NI RECONSTRUCCIÓN DE ANDEN O PAVIMENTO, ENTIBADOS.</v>
          </cell>
          <cell r="D743" t="str">
            <v>ML</v>
          </cell>
          <cell r="E743">
            <v>407786</v>
          </cell>
        </row>
        <row r="744">
          <cell r="B744">
            <v>4355</v>
          </cell>
          <cell r="C744" t="str">
            <v>CANALIZACION VIA PUBLICA OCHO (8) DUCTOS PVC TIPO DB-60 Ø4" EPM NORMA RS1-015. INCLUYE: EXCAVACIÓN, RELLENOS EN ARENA DE PEÑA Y EN SUB-BASE GRANULAR TIPO B-400 Y TRANSPORTE Y DISPOSICIÓN FINAL DE ESCOMBROS. NO INCLUYE: DEMOLICIÓN NI RECONSTRUCCIÓN DE ANDEN O PAVIMENTO, ENTIBADOS.</v>
          </cell>
          <cell r="D744" t="str">
            <v>ML</v>
          </cell>
          <cell r="E744">
            <v>392240</v>
          </cell>
        </row>
        <row r="745">
          <cell r="B745">
            <v>4356</v>
          </cell>
          <cell r="C745" t="str">
            <v>CANALIZACION VIA PUBLICA DOCE (12) DUCTOS PVC TIPO DB-60 Ø4" EPM NORMA RS1-016. INCLUYE: EXCAVACIÓN, RELLENOS EN ARENA DE PEÑA Y EN SUB-BASE GRANULAR TIPO B-400 Y TRANSPORTE Y DISPOSICIÓN FINAL DE ESCOMBROS. NO INCLUYE: DEMOLICIÓN NI RECONSTRUCCIÓN DE ANDEN O PAVIMENTO, ENTIBADOS.</v>
          </cell>
          <cell r="D745" t="str">
            <v>ML</v>
          </cell>
          <cell r="E745">
            <v>513926</v>
          </cell>
        </row>
        <row r="746">
          <cell r="B746">
            <v>4357</v>
          </cell>
          <cell r="C746" t="str">
            <v>CANALIZACION VIA PUBLICA TRES (3) DUCTOS PVC TIPO DB-60 Ø4" MAS UN (1) DUCTO PVC TIPO DB-60 Ø6" EPM NORMA RS1-017. INCLUYE: EXCAVACIÓN, RELLENOS EN ARENA DE PEÑA Y EN SUB-BASE GRANULAR TIPO B-400 Y TRANSPORTE Y DISPOSICIÓN FINAL DE ESCOMBROS. NO INCLUYE: DEMOLICIÓN NI RECONSTRUCCIÓN DE ANDEN O PAVIMENTO, ENTIBADOS.</v>
          </cell>
          <cell r="D746" t="str">
            <v>ML</v>
          </cell>
          <cell r="E746">
            <v>294518</v>
          </cell>
        </row>
        <row r="747">
          <cell r="B747">
            <v>4358</v>
          </cell>
          <cell r="C747" t="str">
            <v>CANALIZACION VIA PUBLICA SEIS (6) DUCTOS PVC TIPO DB-60 Ø4" MAS UN (1) DUCTO PVC TIPO DB-60 Ø6" EPM NORMA RS1-018. INCLUYE: EXCAVACIÓN, RELLENOS EN ARENA DE PEÑA Y EN SUB-BASE GRANULAR TIPO B-400 Y TRANSPORTE Y DISPOSICIÓN FINAL DE ESCOMBROS. NO INCLUYE: DEMOLICIÓN NI RECONSTRUCCIÓN DE ANDEN O PAVIMENTO, ENTIBADOS.</v>
          </cell>
          <cell r="D747" t="str">
            <v>ML</v>
          </cell>
          <cell r="E747">
            <v>393191</v>
          </cell>
        </row>
        <row r="748">
          <cell r="B748">
            <v>4359</v>
          </cell>
          <cell r="C748" t="str">
            <v>CANALIZACION VIA PUBLICA TRES (3) DUCTOS PVC TIPO DB-60 Ø4" MAS DOS (2) DUCTOS PVC TIPO DB-60 Ø6" EPM NORMA RS1-019. INCLUYE: EXCAVACIÓN, RELLENOS EN ARENA DE PEÑA Y EN SUB-BASE GRANULAR TIPO B-400 Y TRANSPORTE Y DISPOSICIÓN FINAL DE ESCOMBROS. NO INCLUYE: DEMOLICIÓN NI RECONSTRUCCIÓN DE ANDEN O PAVIMENTO, ENTIBADOS.</v>
          </cell>
          <cell r="D748" t="str">
            <v>ML</v>
          </cell>
          <cell r="E748">
            <v>307610</v>
          </cell>
        </row>
        <row r="749">
          <cell r="B749">
            <v>4360</v>
          </cell>
          <cell r="C749" t="str">
            <v>CANALIZACION VIA PUBLICA SEIS (6) DUCTOS PVC TIPO DB-60 Ø4" MAS DOS (2) DUCTOS PVC TIPO DB-60 Ø6" EPM NORMA RS1-020. INCLUYE: EXCAVACIÓN, RELLENOS EN ARENA DE PEÑA Y EN SUB-BASE GRANULAR TIPO B-400 Y TRANSPORTE Y DISPOSICIÓN FINAL DE ESCOMBROS. NO INCLUYE: DEMOLICIÓN NI RECONSTRUCCIÓN DE ANDEN O PAVIMENTO, ENTIBADOS.</v>
          </cell>
          <cell r="D749" t="str">
            <v>ML</v>
          </cell>
          <cell r="E749">
            <v>443691</v>
          </cell>
        </row>
        <row r="750">
          <cell r="B750">
            <v>4361</v>
          </cell>
          <cell r="C750" t="str">
            <v>CANALIZACION VIA PUBLICA CUATRO (4) DUCTOS PVC TIPO DB-60 Ø4" MAS TRES (3) DUCTOS PVC TIPO DB-60 Ø6" EPM NORMA RS1-021. INCLUYE: EXCAVACIÓN, RELLENOS EN ARENA DE PEÑA Y EN SUB-BASE GRANULAR TIPO B-400 Y TRANSPORTE Y DISPOSICIÓN FINAL DE ESCOMBROS. NO INCLUYE: DEMOLICIÓN NI RECONSTRUCCIÓN DE ANDEN O PAVIMENTO, ENTIBADOS.</v>
          </cell>
          <cell r="D750" t="str">
            <v>ML</v>
          </cell>
          <cell r="E750">
            <v>458564</v>
          </cell>
        </row>
        <row r="751">
          <cell r="B751">
            <v>4362</v>
          </cell>
          <cell r="C751" t="str">
            <v>CANALIZACION VIA PUBLICA OCHO (8) DUCTOS PVC TIPO DB-60 Ø4" MAS TRES (3) DUCTOS PVC TIPO DB-60 Ø6" EPM NORMA RS1-022. INCLUYE: EXCAVACIÓN, RELLENOS EN ARENA DE PEÑA Y EN SUB-BASE GRANULAR TIPO B-400 Y TRANSPORTE Y DISPOSICIÓN FINAL DE ESCOMBROS. NO INCLUYE: DEMOLICIÓN NI RECONSTRUCCIÓN DE ANDEN O PAVIMENTO, ENTIBADOS.</v>
          </cell>
          <cell r="D751" t="str">
            <v>ML</v>
          </cell>
          <cell r="E751">
            <v>587688</v>
          </cell>
        </row>
        <row r="752">
          <cell r="B752">
            <v>4363</v>
          </cell>
          <cell r="C752" t="str">
            <v>CANALIZACION VIA PUBLICA TRES (3) DUCTOS PVC TIPO DB-60 Ø4" MAS CUATRO (4) DUCTOS PVC TIPO DB-60 Ø6" EPM NORMA RS1-023. INCLUYE: EXCAVACIÓN, RELLENOS EN ARENA DE PEÑA Y EN SUB-BASE GRANULAR TIPO B-400 Y TRANSPORTE Y DISPOSICIÓN FINAL DE ESCOMBROS. NO INCLUYE: DEMOLICIÓN NI RECONSTRUCCIÓN DE ANDEN O PAVIMENTO, ENTIBADOS.</v>
          </cell>
          <cell r="D752" t="str">
            <v>ML</v>
          </cell>
          <cell r="E752">
            <v>474363</v>
          </cell>
        </row>
        <row r="753">
          <cell r="B753">
            <v>4384</v>
          </cell>
          <cell r="C753" t="str">
            <v>UNION DRESSER D=3" (Suministro e Instalación)</v>
          </cell>
          <cell r="D753" t="str">
            <v>UN</v>
          </cell>
          <cell r="E753">
            <v>111307</v>
          </cell>
        </row>
        <row r="754">
          <cell r="B754">
            <v>4385</v>
          </cell>
          <cell r="C754" t="str">
            <v>UNION DRESSER D=4" (Suministro e Instalación)</v>
          </cell>
          <cell r="D754" t="str">
            <v>UN</v>
          </cell>
          <cell r="E754">
            <v>123207</v>
          </cell>
        </row>
        <row r="755">
          <cell r="B755">
            <v>4386</v>
          </cell>
          <cell r="C755" t="str">
            <v>UNION DRESSER D=6" (Suministro e Instalación)</v>
          </cell>
          <cell r="D755" t="str">
            <v>UN</v>
          </cell>
          <cell r="E755">
            <v>231911</v>
          </cell>
        </row>
        <row r="756">
          <cell r="B756">
            <v>4387</v>
          </cell>
          <cell r="C756" t="str">
            <v>UNION DRESSER D=8" (Suministro e Instalación)</v>
          </cell>
          <cell r="D756" t="str">
            <v>UN</v>
          </cell>
          <cell r="E756">
            <v>304914</v>
          </cell>
        </row>
        <row r="757">
          <cell r="B757">
            <v>4388</v>
          </cell>
          <cell r="C757" t="str">
            <v>UNION DRESSER D=10" (Suministro e Instalación)</v>
          </cell>
          <cell r="D757" t="str">
            <v>UN</v>
          </cell>
          <cell r="E757">
            <v>392194</v>
          </cell>
        </row>
        <row r="758">
          <cell r="B758">
            <v>4389</v>
          </cell>
          <cell r="C758" t="str">
            <v>UNION DRESSER D=12" (Suministro e Instalación)</v>
          </cell>
          <cell r="D758" t="str">
            <v>UN</v>
          </cell>
          <cell r="E758">
            <v>691386</v>
          </cell>
        </row>
        <row r="759">
          <cell r="B759">
            <v>4390</v>
          </cell>
          <cell r="C759" t="str">
            <v>EXCAVACIÓN MANUAL EN MATERIAL COMÚN (INCL CARGUE, TRANSPORTE Y DISPOSICION FINAL)</v>
          </cell>
          <cell r="D759" t="str">
            <v>M3</v>
          </cell>
          <cell r="E759">
            <v>67782</v>
          </cell>
        </row>
        <row r="760">
          <cell r="B760">
            <v>4391</v>
          </cell>
          <cell r="C760" t="str">
            <v>ARENA LAVADA DE PEÑA PARA EMBOQUILLADO (Incluye Suministro, barrido para sellado de juntas y Compactación)</v>
          </cell>
          <cell r="D760" t="str">
            <v>M3</v>
          </cell>
          <cell r="E760">
            <v>117764</v>
          </cell>
        </row>
        <row r="761">
          <cell r="B761">
            <v>4392</v>
          </cell>
          <cell r="C761" t="str">
            <v>CUADRILLA (OFICIAL + 6 AYUDANTES)</v>
          </cell>
          <cell r="D761" t="str">
            <v>HR</v>
          </cell>
          <cell r="E761">
            <v>42257</v>
          </cell>
        </row>
        <row r="762">
          <cell r="B762">
            <v>4393</v>
          </cell>
          <cell r="C762" t="str">
            <v>CUADRILLA (3 OFICIALES + 6 AYUDANTES)</v>
          </cell>
          <cell r="D762" t="str">
            <v>HR</v>
          </cell>
          <cell r="E762">
            <v>58612</v>
          </cell>
        </row>
        <row r="763">
          <cell r="B763">
            <v>4394</v>
          </cell>
          <cell r="C763" t="str">
            <v>ADOQUIN DE CONCRETO TR. PESADO 20x10x8cm (Suministro e Instalación. Incluye Base 4cm Arena Nivelación y Arena de Sello)</v>
          </cell>
          <cell r="D763" t="str">
            <v>M2</v>
          </cell>
          <cell r="E763">
            <v>60612</v>
          </cell>
        </row>
        <row r="764">
          <cell r="B764">
            <v>4395</v>
          </cell>
          <cell r="C764" t="str">
            <v>ADOQUIN DE CONCRETO TR. LIVIANO 20x10x6cm (Suministro e Instalación. Incluye Base 4cm Arena Nivelación y Arena de Sello)</v>
          </cell>
          <cell r="D764" t="str">
            <v>M2</v>
          </cell>
          <cell r="E764">
            <v>53748</v>
          </cell>
        </row>
        <row r="765">
          <cell r="B765">
            <v>4396</v>
          </cell>
          <cell r="C765" t="str">
            <v>ADOQUIN DE ARCILLA TR. LIVIANO 20x10x6cm (Suministro e Instalación. Incluye Base 4cm Arena Nivelacion y Arena de Sello)</v>
          </cell>
          <cell r="D765" t="str">
            <v>M2</v>
          </cell>
          <cell r="E765">
            <v>44232</v>
          </cell>
        </row>
        <row r="766">
          <cell r="B766">
            <v>4402</v>
          </cell>
          <cell r="C766" t="str">
            <v>VALVULA COMPUERTA ELASTICA VASTAGO NO ASCENDENTE EXTREMO LISO D=4" (Suministro e Instalación)</v>
          </cell>
          <cell r="D766" t="str">
            <v>UN</v>
          </cell>
          <cell r="E766">
            <v>668415</v>
          </cell>
        </row>
        <row r="767">
          <cell r="B767">
            <v>4403</v>
          </cell>
          <cell r="C767" t="str">
            <v>VALVULA COMPUERTA ELASTICA VASTAGO NO ASCENDENTE EXTREMO LISO D=12" (Suministro e Instalación)</v>
          </cell>
          <cell r="D767" t="str">
            <v>UN</v>
          </cell>
          <cell r="E767">
            <v>4240229</v>
          </cell>
        </row>
        <row r="768">
          <cell r="B768">
            <v>4404</v>
          </cell>
          <cell r="C768" t="str">
            <v>CODO HD 11.25° JUNTA HIDRAULICA PARA PVC D=2" (Suministro e Instalación)</v>
          </cell>
          <cell r="D768" t="str">
            <v>UN</v>
          </cell>
          <cell r="E768">
            <v>79659</v>
          </cell>
        </row>
        <row r="769">
          <cell r="B769">
            <v>4405</v>
          </cell>
          <cell r="C769" t="str">
            <v>CODO HD 11.25° JUNTA HIDRAULICA PARA PVC D=3" (Suministro e Instalación)</v>
          </cell>
          <cell r="D769" t="str">
            <v>UN</v>
          </cell>
          <cell r="E769">
            <v>124903</v>
          </cell>
        </row>
        <row r="770">
          <cell r="B770">
            <v>4406</v>
          </cell>
          <cell r="C770" t="str">
            <v>CODO HD 11.25° JUNTA HIDRAULICA PARA PVC D=6" (Suministro e Instalación)</v>
          </cell>
          <cell r="D770" t="str">
            <v>UN</v>
          </cell>
          <cell r="E770">
            <v>326719</v>
          </cell>
        </row>
        <row r="771">
          <cell r="B771">
            <v>4407</v>
          </cell>
          <cell r="C771" t="str">
            <v>CODO HD 11.25° JUNTA HIDRAULICA PARA PVC D=4" (Suministro e Instalación)</v>
          </cell>
          <cell r="D771" t="str">
            <v>UN</v>
          </cell>
          <cell r="E771">
            <v>207352</v>
          </cell>
        </row>
        <row r="772">
          <cell r="B772">
            <v>4408</v>
          </cell>
          <cell r="C772" t="str">
            <v>CODO HD 11.25° JUNTA HIDRAULICA PARA PVC D=8" (Suministro e Instalación)</v>
          </cell>
          <cell r="D772" t="str">
            <v>UN</v>
          </cell>
          <cell r="E772">
            <v>483226</v>
          </cell>
        </row>
        <row r="773">
          <cell r="B773">
            <v>4409</v>
          </cell>
          <cell r="C773" t="str">
            <v>REDUCCION PVC TIPO U.M. 4"x2" (Suministro e Instalación)</v>
          </cell>
          <cell r="D773" t="str">
            <v>UN</v>
          </cell>
          <cell r="E773">
            <v>140022</v>
          </cell>
        </row>
        <row r="774">
          <cell r="B774">
            <v>4410</v>
          </cell>
          <cell r="C774" t="str">
            <v>REDUCCION PVC TIPO U.M. 4"x3" (Suministro e Instalación)</v>
          </cell>
          <cell r="D774" t="str">
            <v>UN</v>
          </cell>
          <cell r="E774">
            <v>66365</v>
          </cell>
        </row>
        <row r="775">
          <cell r="B775">
            <v>4411</v>
          </cell>
          <cell r="C775" t="str">
            <v>REDUCCION PVC TIPO U.M. 6"x4" (Suministro e Instalación)</v>
          </cell>
          <cell r="D775" t="str">
            <v>UN</v>
          </cell>
          <cell r="E775">
            <v>140778</v>
          </cell>
        </row>
        <row r="776">
          <cell r="B776">
            <v>4412</v>
          </cell>
          <cell r="C776" t="str">
            <v>REDUCCION CONCENTRICA HD 6"x3" (Suministro e Instalación)</v>
          </cell>
          <cell r="D776" t="str">
            <v>UN</v>
          </cell>
          <cell r="E776">
            <v>183919</v>
          </cell>
        </row>
        <row r="777">
          <cell r="B777">
            <v>4413</v>
          </cell>
          <cell r="C777" t="str">
            <v>REDUCCION CONCENTRICA HD 12"x6" (Suministro e Instalación)</v>
          </cell>
          <cell r="D777" t="str">
            <v>UN</v>
          </cell>
          <cell r="E777">
            <v>987812</v>
          </cell>
        </row>
        <row r="778">
          <cell r="B778">
            <v>4414</v>
          </cell>
          <cell r="C778" t="str">
            <v>REDUCCION CONCENTRICA HD 12"x8" (Suministro e Instalación)</v>
          </cell>
          <cell r="D778" t="str">
            <v>UN</v>
          </cell>
          <cell r="E778">
            <v>1178212</v>
          </cell>
        </row>
        <row r="779">
          <cell r="B779">
            <v>4415</v>
          </cell>
          <cell r="C779" t="str">
            <v>TAPON PVC TIPO U.M. D=3" (Suministro e Instalación)</v>
          </cell>
          <cell r="D779" t="str">
            <v>UN</v>
          </cell>
          <cell r="E779">
            <v>42469</v>
          </cell>
        </row>
        <row r="780">
          <cell r="B780">
            <v>4416</v>
          </cell>
          <cell r="C780" t="str">
            <v>TAPON PVC TIPO U.M. D=4" (Suministro e Instalación)</v>
          </cell>
          <cell r="D780" t="str">
            <v>UN</v>
          </cell>
          <cell r="E780">
            <v>59743</v>
          </cell>
        </row>
        <row r="781">
          <cell r="B781">
            <v>4417</v>
          </cell>
          <cell r="C781" t="str">
            <v>TAPON PVC TIPO U.M. D=6" (Suministro e Instalación)</v>
          </cell>
          <cell r="D781" t="str">
            <v>UN</v>
          </cell>
          <cell r="E781">
            <v>132787</v>
          </cell>
        </row>
        <row r="782">
          <cell r="B782">
            <v>4418</v>
          </cell>
          <cell r="C782" t="str">
            <v>UNION DE REPARACION PVC TIPO U.M. D=2"  (Suministro e Instalación)</v>
          </cell>
          <cell r="D782" t="str">
            <v>UN</v>
          </cell>
          <cell r="E782">
            <v>25930</v>
          </cell>
        </row>
        <row r="783">
          <cell r="B783">
            <v>4419</v>
          </cell>
          <cell r="C783" t="str">
            <v>UNION DE REPARACION PVC TIPO U.M. D=3"  (Suministro e Instalación)</v>
          </cell>
          <cell r="D783" t="str">
            <v>UN</v>
          </cell>
          <cell r="E783">
            <v>40852</v>
          </cell>
        </row>
        <row r="784">
          <cell r="B784">
            <v>4420</v>
          </cell>
          <cell r="C784" t="str">
            <v>UNION DE REPARACION PVC TIPO U.M. D=4"  (Suministro e Instalación)</v>
          </cell>
          <cell r="D784" t="str">
            <v>UN</v>
          </cell>
          <cell r="E784">
            <v>68409</v>
          </cell>
        </row>
        <row r="785">
          <cell r="B785">
            <v>4421</v>
          </cell>
          <cell r="C785" t="str">
            <v>ACOPLE UNIVERSAL, UNION ALFA O MULTIUSOS D=3" (Suministro e Instalación)</v>
          </cell>
          <cell r="D785" t="str">
            <v>UN</v>
          </cell>
          <cell r="E785">
            <v>104668</v>
          </cell>
        </row>
        <row r="786">
          <cell r="B786">
            <v>4422</v>
          </cell>
          <cell r="C786" t="str">
            <v>ACOPLE UNIVERSAL, UNION ALFA O MULTIUSOS D=4" (Suministro e Instalación)</v>
          </cell>
          <cell r="D786" t="str">
            <v>UN</v>
          </cell>
          <cell r="E786">
            <v>117071</v>
          </cell>
        </row>
        <row r="787">
          <cell r="B787">
            <v>4423</v>
          </cell>
          <cell r="C787" t="str">
            <v>ACOPLE UNIVERSAL, UNION ALFA O MULTIUSOS D=6" (Suministro e Instalación)</v>
          </cell>
          <cell r="D787" t="str">
            <v>UN</v>
          </cell>
          <cell r="E787">
            <v>279510</v>
          </cell>
        </row>
        <row r="788">
          <cell r="B788">
            <v>4424</v>
          </cell>
          <cell r="C788" t="str">
            <v>ACOPLE UNIVERSAL, UNION ALFA O MULTIUSOS D=8" (Suministro e Instalación)</v>
          </cell>
          <cell r="D788" t="str">
            <v>UN</v>
          </cell>
          <cell r="E788">
            <v>355174</v>
          </cell>
        </row>
        <row r="789">
          <cell r="B789">
            <v>4425</v>
          </cell>
          <cell r="C789" t="str">
            <v>ACOPLE UNIVERSAL, UNION ALFA O MULTIUSOS D=10" (Suministro e Instalación)</v>
          </cell>
          <cell r="D789" t="str">
            <v>UN</v>
          </cell>
          <cell r="E789">
            <v>629975</v>
          </cell>
        </row>
        <row r="790">
          <cell r="B790">
            <v>4426</v>
          </cell>
          <cell r="C790" t="str">
            <v>ACOPLE UNIVERSAL, UNION ALFA O MULTIUSOS D=12" (Suministro e Instalación)</v>
          </cell>
          <cell r="D790" t="str">
            <v>UN</v>
          </cell>
          <cell r="E790">
            <v>849819</v>
          </cell>
        </row>
        <row r="791">
          <cell r="B791">
            <v>4427</v>
          </cell>
          <cell r="C791" t="str">
            <v>CONCRETO 3000 PSI GRAVA COMÚN PARA ZAPATA. Premezclado. No incluye bombeo</v>
          </cell>
          <cell r="D791" t="str">
            <v>M3</v>
          </cell>
          <cell r="E791">
            <v>485808</v>
          </cell>
        </row>
        <row r="792">
          <cell r="B792">
            <v>4428</v>
          </cell>
          <cell r="C792" t="str">
            <v>VIGA DE AMARRE EN CONCRETO DE 3000 PSI GRAVA COMÚN SECCIÓN 20x20</v>
          </cell>
          <cell r="D792" t="str">
            <v>ML</v>
          </cell>
          <cell r="E792">
            <v>29314</v>
          </cell>
        </row>
        <row r="793">
          <cell r="B793">
            <v>4429</v>
          </cell>
          <cell r="C793" t="str">
            <v>COLUMNA EN CONCRETO DE 3000 PSI GRAVA COMÚN SECCIÓN 20x20</v>
          </cell>
          <cell r="D793" t="str">
            <v>ML</v>
          </cell>
          <cell r="E793">
            <v>34795</v>
          </cell>
        </row>
        <row r="794">
          <cell r="B794">
            <v>4430</v>
          </cell>
          <cell r="C794" t="str">
            <v>VIGA DE AMARRE AÉREA EN CONCRETO DE 3000 PSI GRAVA COMÚN SECCIÓN 20x12</v>
          </cell>
          <cell r="D794" t="str">
            <v>ML</v>
          </cell>
          <cell r="E794">
            <v>25080</v>
          </cell>
        </row>
        <row r="795">
          <cell r="B795">
            <v>4431</v>
          </cell>
          <cell r="C795" t="str">
            <v>PAÑETE LISO MURO 1:3 (No incluye andamio)</v>
          </cell>
          <cell r="D795" t="str">
            <v>M2</v>
          </cell>
          <cell r="E795">
            <v>18371</v>
          </cell>
        </row>
        <row r="796">
          <cell r="B796">
            <v>4432</v>
          </cell>
          <cell r="C796" t="str">
            <v>COLUMNA EN CONCRETO DE 3000 PSI GRAVA COMÚN SECCIÓN 20x12</v>
          </cell>
          <cell r="D796" t="str">
            <v>ML</v>
          </cell>
          <cell r="E796">
            <v>28998</v>
          </cell>
        </row>
        <row r="797">
          <cell r="B797">
            <v>4433</v>
          </cell>
          <cell r="C797" t="str">
            <v>CANALIZACION VIA PUBLICA SEIS (6) DUCTOS PVC TIPO DB-60 Ø4" MAS CUATRO (4) DUCTOS PVC TIPO DB-60 Ø6" EPM NORMA RS1-024. INCLUYE: EXCAVACIÓN, RELLENOS EN ARENA DE PEÑA Y EN SUB-BASE GRANULAR TIPO B-400 Y TRANSPORTE Y DISPOSICIÓN FINAL DE ESCOMBROS. NO INCLUYE: DEMOLICIÓN NI RECONSTRUCCIÓN DE ANDEN O PAVIMENTO, ENTIBADOS.</v>
          </cell>
          <cell r="D797" t="str">
            <v>ML</v>
          </cell>
          <cell r="E797">
            <v>578794</v>
          </cell>
        </row>
        <row r="798">
          <cell r="B798">
            <v>4434</v>
          </cell>
          <cell r="C798" t="str">
            <v>CANALIZACION VIA PUBLICA CINCO (5) DUCTOS PVC TIPO DB-60 Ø4" MAS CUATRO (4) DUCTOS PVC TIPO DB-60 Ø6" EPM NORMA RS1-025. INCLUYE: EXCAVACIÓN, RELLENOS EN ARENA DE PEÑA Y EN SUB-BASE GRANULAR TIPO B-400 Y TRANSPORTE Y DISPOSICIÓN FINAL DE ESCOMBROS. NO INCLUYE: DEMOLICIÓN NI RECONSTRUCCIÓN DE ANDEN O PAVIMENTO, ENTIBADOS.</v>
          </cell>
          <cell r="D798" t="str">
            <v>ML</v>
          </cell>
          <cell r="E798">
            <v>582622</v>
          </cell>
        </row>
        <row r="799">
          <cell r="B799">
            <v>4435</v>
          </cell>
          <cell r="C799" t="str">
            <v>CANALIZACION VIA PUBLICA DIEZ (10) DUCTOS PVC TIPO DB-60 Ø4" MAS CUATRO (4) DUCTOS PVC TIPO DB-60 Ø6" EPM NORMA RS1-026. INCLUYE: EXCAVACIÓN, RELLENOS EN ARENA DE PEÑA Y EN SUB-BASE GRANULAR TIPO B-400 Y TRANSPORTE Y DISPOSICIÓN FINAL DE ESCOMBROS. NO INCLUYE: DEMOLICIÓN NI RECONSTRUCCIÓN DE ANDEN O PAVIMENTO, ENTIBADOS.</v>
          </cell>
          <cell r="D799" t="str">
            <v>ML</v>
          </cell>
          <cell r="E799">
            <v>743242</v>
          </cell>
        </row>
        <row r="800">
          <cell r="B800">
            <v>4436</v>
          </cell>
          <cell r="C800" t="str">
            <v>CANALIZACION VIA PUBLICA CUATRO (4) DUCTOS PVC TIPO DB-60 Ø4" MAS SEIS (6) DUCTOS PVC TIPO DB-60 Ø6" EPM NORMA RS1-027. INCLUYE: EXCAVACIÓN, RELLENOS EN ARENA DE PEÑA Y EN SUB-BASE GRANULAR TIPO B-400 Y TRANSPORTE Y DISPOSICIÓN FINAL DE ESCOMBROS. NO INCLUYE: DEMOLICIÓN NI RECONSTRUCCIÓN DE ANDEN O PAVIMENTO, ENTIBADOS.</v>
          </cell>
          <cell r="D800" t="str">
            <v>ML</v>
          </cell>
          <cell r="E800">
            <v>644754</v>
          </cell>
        </row>
        <row r="801">
          <cell r="B801">
            <v>4437</v>
          </cell>
          <cell r="C801" t="str">
            <v>CANALIZACION VIA PUBLICA OCHO (8) DUCTOS PVC TIPO DB-60 Ø4" MAS SEIS (6) DUCTOS PVC TIPO DB-60 Ø6" EPM NORMA RS1-028. INCLUYE: EXCAVACIÓN, RELLENOS EN ARENA DE PEÑA Y EN SUB-BASE GRANULAR TIPO B-400 Y TRANSPORTE Y DISPOSICIÓN FINAL DE ESCOMBROS. NO INCLUYE: DEMOLICIÓN NI RECONSTRUCCIÓN DE ANDEN O PAVIMENTO, ENTIBADOS.</v>
          </cell>
          <cell r="D801" t="str">
            <v>ML</v>
          </cell>
          <cell r="E801">
            <v>780669</v>
          </cell>
        </row>
        <row r="802">
          <cell r="B802">
            <v>4438</v>
          </cell>
          <cell r="C802" t="str">
            <v>CANALIZACION VIA PUBLICA CINCO (5) DUCTOS PVC TIPO DB-60 Ø4" MAS OCHO (8) DUCTOS PVC TIPO DB-60 Ø6" EPM NORMA RS1-029. INCLUYE: EXCAVACIÓN, RELLENOS EN ARENA DE PEÑA Y EN SUB-BASE GRANULAR TIPO B-400 Y TRANSPORTE Y DISPOSICIÓN FINAL DE ESCOMBROS. NO INCLUYE: DEMOLICIÓN NI RECONSTRUCCIÓN DE ANDEN O PAVIMENTO, ENTIBADOS.</v>
          </cell>
          <cell r="D802" t="str">
            <v>ML</v>
          </cell>
          <cell r="E802">
            <v>827346</v>
          </cell>
        </row>
        <row r="803">
          <cell r="B803">
            <v>4439</v>
          </cell>
          <cell r="C803" t="str">
            <v>CANALIZACION VIA PUBLICA DIEZ (10) DUCTOS PVC TIPO DB-60 Ø4" MAS OCHO (8) DUCTOS PVC TIPO DB-60 Ø6" EPM NORMA RS1-030. INCLUYE: EXCAVACIÓN, RELLENOS EN ARENA DE PEÑA Y EN SUB-BASE GRANULAR TIPO B-400 Y TRANSPORTE Y DISPOSICIÓN FINAL DE ESCOMBROS. NO INCLUYE: DEMOLICIÓN NI RECONSTRUCCIÓN DE ANDEN O PAVIMENTO, ENTIBADOS.</v>
          </cell>
          <cell r="D803" t="str">
            <v>ML</v>
          </cell>
          <cell r="E803">
            <v>996970</v>
          </cell>
        </row>
        <row r="804">
          <cell r="B804">
            <v>4440</v>
          </cell>
          <cell r="C804" t="str">
            <v>CANALIZACION VIA PUBLICA CUATRO (4) DUCTOS PVC TIPO DB-60 Ø4" MAS NUEVE (9) DUCTOS PVC TIPO DB-60 Ø6" EPM NORMA RS1-031. INCLUYE: EXCAVACIÓN, RELLENOS EN ARENA DE PEÑA Y EN SUB-BASE GRANULAR TIPO B-400 Y TRANSPORTE Y DISPOSICIÓN FINAL DE ESCOMBROS. NO INCLUYE: DEMOLICIÓN NI RECONSTRUCCIÓN DE ANDEN O PAVIMENTO, ENTIBADOS.</v>
          </cell>
          <cell r="D804" t="str">
            <v>ML</v>
          </cell>
          <cell r="E804">
            <v>830276</v>
          </cell>
        </row>
        <row r="805">
          <cell r="B805">
            <v>4441</v>
          </cell>
          <cell r="C805" t="str">
            <v>CANALIZACION VIA PUBLICA CINCO (5) DUCTOS PVC TIPO DB-60 Ø4" MAS DOCE (12) DUCTOS PVC TIPO DB-60 Ø6" EPM NORMA RS1-032. INCLUYE: EXCAVACIÓN, RELLENOS EN ARENA DE PEÑA Y EN SUB-BASE GRANULAR TIPO B-400 Y TRANSPORTE Y DISPOSICIÓN FINAL DE ESCOMBROS. NO INCLUYE: DEMOLICIÓN NI RECONSTRUCCIÓN DE ANDEN O PAVIMENTO, ENTIBADOS.</v>
          </cell>
          <cell r="D805" t="str">
            <v>ML</v>
          </cell>
          <cell r="E805">
            <v>1071424</v>
          </cell>
        </row>
        <row r="806">
          <cell r="B806">
            <v>4442</v>
          </cell>
          <cell r="C806" t="str">
            <v>CANALIZACION VIA PUBLICA CUATRO (4) DUCTOS PVC TIPO DB-60 Ø4" EPM NORMA RS1-033. INCLUYE: EXCAVACIÓN, RELLENOS EN ARENA DE PEÑA Y EN SUB-BASE GRANULAR TIPO B-400 Y TRANSPORTE Y DISPOSICIÓN FINAL DE ESCOMBROS. NO INCLUYE: DEMOLICIÓN NI RECONSTRUCCIÓN DE ANDEN O PAVIMENTO, ENTIBADOS.</v>
          </cell>
          <cell r="D806" t="str">
            <v>ML</v>
          </cell>
          <cell r="E806">
            <v>264733</v>
          </cell>
        </row>
        <row r="807">
          <cell r="B807">
            <v>4447</v>
          </cell>
          <cell r="C807" t="str">
            <v>CANALIZACION ZONA VERDE CUATRO (4) DUCTOS PVC TIPO DB-60 Ø6" DISPOSICIÓN LINEAL EPM NORMA RS1-005. DISPOSICIÓN LINEAL. INCLUYE: EXCAVACIÓN, RELLENOS, SIEMBRA DE GRAMA Y TRANSPORTE Y DISPOSICIÓN FINAL DE ESCOMBROS. NO INCLUYE: ENTIBADOS.</v>
          </cell>
          <cell r="D807" t="str">
            <v>ML</v>
          </cell>
          <cell r="E807">
            <v>366728</v>
          </cell>
        </row>
        <row r="808">
          <cell r="B808">
            <v>4461</v>
          </cell>
          <cell r="C808" t="str">
            <v>CANALIZACION ZONA VERDE TRES (3) DUCTOS PVC TIPO DB-60 Ø4" MAS DOS (2) DUCTOS PVC TIPO DB-60 Ø6" EPM NORMA RS1-019. INCLUYE: EXCAVACIÓN, RELLENOS, SIEMBRA DE GRAMA Y TRANSPORTE Y DISPOSICIÓN FINAL DE ESCOMBROS. NO INCLUYE: ENTIBADOS.</v>
          </cell>
          <cell r="D808" t="str">
            <v>ML</v>
          </cell>
          <cell r="E808">
            <v>308652</v>
          </cell>
        </row>
        <row r="809">
          <cell r="B809">
            <v>4477</v>
          </cell>
          <cell r="C809" t="str">
            <v>SUBBASE GRANULAR B-400 (Suministro, Extendido, Nivelación, Humedecimiento y Compactación con vibrocompactador)</v>
          </cell>
          <cell r="D809" t="str">
            <v>M3</v>
          </cell>
          <cell r="E809">
            <v>73002</v>
          </cell>
        </row>
        <row r="810">
          <cell r="B810">
            <v>4478</v>
          </cell>
          <cell r="C810" t="str">
            <v>CUADRILLA (2 AYUDANTES)</v>
          </cell>
          <cell r="D810" t="str">
            <v>JR</v>
          </cell>
          <cell r="E810">
            <v>90878</v>
          </cell>
        </row>
        <row r="811">
          <cell r="B811">
            <v>4479</v>
          </cell>
          <cell r="C811" t="str">
            <v>CUADRILLA (2 AYUDANTES)</v>
          </cell>
          <cell r="D811" t="str">
            <v>HR</v>
          </cell>
          <cell r="E811">
            <v>11360</v>
          </cell>
        </row>
        <row r="812">
          <cell r="B812">
            <v>4481</v>
          </cell>
          <cell r="C812" t="str">
            <v>CARCAMO DOCE DUCTOS ETB</v>
          </cell>
          <cell r="D812" t="str">
            <v>ML</v>
          </cell>
          <cell r="E812">
            <v>182649</v>
          </cell>
        </row>
        <row r="813">
          <cell r="B813">
            <v>4485</v>
          </cell>
          <cell r="C813" t="str">
            <v>MEZCLA ASFÁLTICA EN CALIENTE TIPO DENSO MD20 ASF CONVENCIONAL 80-100 (Suministro, Extendido y Nivelación Manual y Compactación)  Incluye: VIBRO COMPACTADOR BENITIN DE 1 TONELADA - INCLUYE OPERARIO Y COMBUSTIBLE</v>
          </cell>
          <cell r="D813" t="str">
            <v>M3</v>
          </cell>
          <cell r="E813">
            <v>620678</v>
          </cell>
        </row>
        <row r="814">
          <cell r="B814">
            <v>4486</v>
          </cell>
          <cell r="C814" t="str">
            <v>MEZCLA ASFÁLTICA EN CALIENTE TIPO DENSO MD10 ASF CONVENCIONAL (Cemento asfáltico 80-100) (Suministro, Extendido y Nivelación Manual y Compactación con vibrocompactador BENITIN de 1 tonelada)</v>
          </cell>
          <cell r="D814" t="str">
            <v>M3</v>
          </cell>
          <cell r="E814">
            <v>854915</v>
          </cell>
        </row>
        <row r="815">
          <cell r="B815">
            <v>4487</v>
          </cell>
          <cell r="C815" t="str">
            <v>BASE GRANULAR CLASE A (BG_A) (Suministro, Extendido Manual, Humedecimiento y Compactación)</v>
          </cell>
          <cell r="D815" t="str">
            <v>M3</v>
          </cell>
          <cell r="E815">
            <v>125185</v>
          </cell>
        </row>
        <row r="816">
          <cell r="B816">
            <v>4488</v>
          </cell>
          <cell r="C816" t="str">
            <v>BASE GRANULAR CLASE B (BG_B) (Suministro, Extendido Manual, Humedecimiento y Compactación)</v>
          </cell>
          <cell r="D816" t="str">
            <v>M3</v>
          </cell>
          <cell r="E816">
            <v>139092</v>
          </cell>
        </row>
        <row r="817">
          <cell r="B817">
            <v>4489</v>
          </cell>
          <cell r="C817" t="str">
            <v>SUBBASE GRANULAR CLASE B (SBG_B) (Suministro, Extendido Manual, Humedecimiento y Compactación)</v>
          </cell>
          <cell r="D817" t="str">
            <v>M3</v>
          </cell>
          <cell r="E817">
            <v>135228</v>
          </cell>
        </row>
        <row r="818">
          <cell r="B818">
            <v>4490</v>
          </cell>
          <cell r="C818" t="str">
            <v xml:space="preserve">BACHEO EN PAVIMENTO FLEXIBLE e= 0.12m. (Incluye demolición manual y cargue de pavimento flexible de e=0.12m, transporte y disposición final de escombros, excavación y reposición base granular clase B (BG_B) e=0.25m, base asfaltica MD10) </v>
          </cell>
          <cell r="D818" t="str">
            <v>M2</v>
          </cell>
          <cell r="E818">
            <v>146343</v>
          </cell>
        </row>
        <row r="819">
          <cell r="B819">
            <v>4491</v>
          </cell>
          <cell r="C819" t="str">
            <v>REHABILITACIÓN DE PAVIMENTO FLEXIBLE e= 0.12m</v>
          </cell>
          <cell r="D819" t="str">
            <v>M2</v>
          </cell>
          <cell r="E819">
            <v>199727</v>
          </cell>
        </row>
        <row r="820">
          <cell r="B820">
            <v>4501</v>
          </cell>
          <cell r="C820" t="str">
            <v>FRESADO Y REPOSICIÓN DE PAVIMENTO FLEXIBLE e=0.12m</v>
          </cell>
          <cell r="D820" t="str">
            <v>M2</v>
          </cell>
          <cell r="E820">
            <v>98661</v>
          </cell>
        </row>
        <row r="821">
          <cell r="B821">
            <v>4502</v>
          </cell>
          <cell r="C821" t="str">
            <v>DEMOLICIÓN Y RECONSTRUCCIÓN DE LOSAS EN CONCRETO HIDRÁULICO MR45 e=0.18m</v>
          </cell>
          <cell r="D821" t="str">
            <v>M2</v>
          </cell>
          <cell r="E821">
            <v>171053</v>
          </cell>
        </row>
        <row r="822">
          <cell r="B822">
            <v>4503</v>
          </cell>
          <cell r="C822" t="str">
            <v>REHABILITACIÓN DE PAVIMENTO RÍGIDO: LOSAS EN CONCRETO HIDRÁULICO MR45 e=0.18m</v>
          </cell>
          <cell r="D822" t="str">
            <v>M2</v>
          </cell>
          <cell r="E822">
            <v>188843</v>
          </cell>
        </row>
        <row r="823">
          <cell r="B823">
            <v>4504</v>
          </cell>
          <cell r="C823" t="str">
            <v>CONSTRUCCIÓN DE PAVIMENTO RÍGIDO: LOSAS EN CONCRETO HIDRÁULICO MR45 e=0.18m</v>
          </cell>
          <cell r="D823" t="str">
            <v>M2</v>
          </cell>
          <cell r="E823">
            <v>234793</v>
          </cell>
        </row>
        <row r="824">
          <cell r="B824">
            <v>4505</v>
          </cell>
          <cell r="C824" t="str">
            <v>PARCHEO EN PAVIMENTO FLEXIBLE e=10cm. (Incluye demolición manual y cargue de pavimento flexible de e=0.10m, transporte y disposición final de escombros, imprimación, colocación y compactación MD20 e=6cm y MD12 e=4cm , riego CRR-1, imprima CLR-0)</v>
          </cell>
          <cell r="D824" t="str">
            <v>M2</v>
          </cell>
          <cell r="E824">
            <v>81513</v>
          </cell>
        </row>
        <row r="825">
          <cell r="B825">
            <v>4506</v>
          </cell>
          <cell r="C825" t="str">
            <v>BACHEO EN PAVIMENTO FLEXIBLE e= 0.10m. (Incluye demolición manual y cargue de pavimento flexible de e=0.10m, transporte y disposición final de escombros, excavación y reposición base granular clase C (BG_C) e=0.25m, base asfaltica MD10)</v>
          </cell>
          <cell r="D825" t="str">
            <v>M2</v>
          </cell>
          <cell r="E825">
            <v>140835</v>
          </cell>
        </row>
        <row r="826">
          <cell r="B826">
            <v>4507</v>
          </cell>
          <cell r="C826" t="str">
            <v>DEMOLICIÓN Y RECONSTRUCCIÓN DE LOSAS EN CONCRETO HIDRÁULICO MR41 e=0.18m</v>
          </cell>
          <cell r="D826" t="str">
            <v>M2</v>
          </cell>
          <cell r="E826">
            <v>171585</v>
          </cell>
        </row>
        <row r="827">
          <cell r="B827">
            <v>4508</v>
          </cell>
          <cell r="C827" t="str">
            <v>REHABILITACIÓN DE PAVIMENTO FLEXIBLE e= 0.10m B= 0.20m  SBG= 0.20m</v>
          </cell>
          <cell r="D827" t="str">
            <v>M2</v>
          </cell>
          <cell r="E827">
            <v>177083</v>
          </cell>
        </row>
        <row r="828">
          <cell r="B828">
            <v>4509</v>
          </cell>
          <cell r="C828" t="str">
            <v>REHABILITACIÓN DE PAVIMENTO RÍGIDO: LOSAS EN CONCRETO HIDRÁULICO MR41 e=0.18m. INCLUYE SARDINEL, GEOTEXTIL Y EXCAVACIÓN EN BASE e=30cm., BASE BG_A e=30cm</v>
          </cell>
          <cell r="D828" t="str">
            <v>M2</v>
          </cell>
          <cell r="E828">
            <v>207870</v>
          </cell>
        </row>
        <row r="829">
          <cell r="B829">
            <v>4510</v>
          </cell>
          <cell r="C829" t="str">
            <v>FRESADO Y REPOSICIÓN DE PAVIMENTO FLEXIBLE e=0.10m</v>
          </cell>
          <cell r="D829" t="str">
            <v>M2</v>
          </cell>
          <cell r="E829">
            <v>84497</v>
          </cell>
        </row>
        <row r="830">
          <cell r="B830">
            <v>4511</v>
          </cell>
          <cell r="C830" t="str">
            <v>CONSTRUCCIÓN DE PAVIMENTO FLEXIBLE e= 0.10m Incluye sardinel</v>
          </cell>
          <cell r="D830" t="str">
            <v>M2</v>
          </cell>
          <cell r="E830">
            <v>225674</v>
          </cell>
        </row>
        <row r="831">
          <cell r="B831">
            <v>4512</v>
          </cell>
          <cell r="C831" t="str">
            <v>CONSTRUCCIÓN DE PAVIMENTO RÍGIDO: LOSAS EN CONCRETO HIDRÁULICO MR41 e=0.18m</v>
          </cell>
          <cell r="D831" t="str">
            <v>M2</v>
          </cell>
          <cell r="E831">
            <v>237647</v>
          </cell>
        </row>
        <row r="832">
          <cell r="B832">
            <v>4513</v>
          </cell>
          <cell r="C832" t="str">
            <v>BASE GRANULAR CLASE C (BG_C) (Suministro, Extendido Manual, Humedecimiento y Compactación)</v>
          </cell>
          <cell r="D832" t="str">
            <v>M3</v>
          </cell>
          <cell r="E832">
            <v>139092</v>
          </cell>
        </row>
        <row r="833">
          <cell r="B833">
            <v>4514</v>
          </cell>
          <cell r="C833" t="str">
            <v>PARCHEO EN PAVIMENTO FLEXIBLE e=0.14m.  (Incluye demolición manual y cargue de pavimento flexible de e=0.14m, transporte y disposición final de escombros, imprimación, colocación y compactación MD20 e=10cm y MD12 e=4cm , riego CRR-1, imprima CLR-0)</v>
          </cell>
          <cell r="D833" t="str">
            <v>M2</v>
          </cell>
          <cell r="E833">
            <v>107992</v>
          </cell>
        </row>
        <row r="834">
          <cell r="B834">
            <v>4515</v>
          </cell>
          <cell r="C834" t="str">
            <v xml:space="preserve">BACHEO EN PAVIMENTO FLEXIBLE e= 0.14m. (Incluye demolición manual y cargue de pavimento flexible de e=0.14m, transporte y disposición final de escombros, excavación y reposición base granular clase A (BG_A) e=0.20m, base asfaltica MD10) </v>
          </cell>
          <cell r="D834" t="str">
            <v>M2</v>
          </cell>
          <cell r="E834">
            <v>156252</v>
          </cell>
        </row>
        <row r="835">
          <cell r="B835">
            <v>4516</v>
          </cell>
          <cell r="C835" t="str">
            <v>FRESADO Y REPOSICIÓN DE PAVIMENTO FLEXIBLE e=0.14m</v>
          </cell>
          <cell r="D835" t="str">
            <v>M2</v>
          </cell>
          <cell r="E835">
            <v>112826</v>
          </cell>
        </row>
        <row r="836">
          <cell r="B836">
            <v>4517</v>
          </cell>
          <cell r="C836" t="str">
            <v>DEMOLICIÓN Y RECONSTRUCCIÓN DE LOSAS EN CONCRETO HIDRÁULICO MR45 e=0.20m</v>
          </cell>
          <cell r="D836" t="str">
            <v>M2</v>
          </cell>
          <cell r="E836">
            <v>184408</v>
          </cell>
        </row>
        <row r="837">
          <cell r="B837">
            <v>4518</v>
          </cell>
          <cell r="C837" t="str">
            <v>SOBRECARPETA: RODADURA ASFÁLTICA e=0.04m</v>
          </cell>
          <cell r="D837" t="str">
            <v>M2</v>
          </cell>
          <cell r="E837">
            <v>35678</v>
          </cell>
        </row>
        <row r="838">
          <cell r="B838">
            <v>4519</v>
          </cell>
          <cell r="C838" t="str">
            <v>SOBRECARPETA: RODADURA ASFÁLTICA e=0.06m</v>
          </cell>
          <cell r="D838" t="str">
            <v>M2</v>
          </cell>
          <cell r="E838">
            <v>35111</v>
          </cell>
        </row>
        <row r="839">
          <cell r="B839">
            <v>4520</v>
          </cell>
          <cell r="C839" t="str">
            <v>SOBRECARPETA: RODADURA ASFÁLTICA e=0.08m</v>
          </cell>
          <cell r="D839" t="str">
            <v>M2</v>
          </cell>
          <cell r="E839">
            <v>49867</v>
          </cell>
        </row>
        <row r="840">
          <cell r="B840">
            <v>4522</v>
          </cell>
          <cell r="C840" t="str">
            <v>BACHEO EN PAVIMENTO FLEXIBLE e= 0.12m (ESTABILIZACIÓN DE BASE GRANULAR CON EMULSIÓN + CEMENTO 5% e=0.10m. Incluye demolición y cargue de pavimento flexible de e=0.12m, transporte y disposición escombros, excavación y base (BG-B) e=0.10, MD 10)</v>
          </cell>
          <cell r="D840" t="str">
            <v>M2</v>
          </cell>
          <cell r="E840">
            <v>148849</v>
          </cell>
        </row>
        <row r="841">
          <cell r="B841">
            <v>4523</v>
          </cell>
          <cell r="C841" t="str">
            <v>CONSTRUCCIÓN PAVIMENTO ARTICULADO EN ADOQUIN DE ARCILLA - TRAFICO LIVIANO</v>
          </cell>
          <cell r="D841" t="str">
            <v>M2</v>
          </cell>
          <cell r="E841">
            <v>170375</v>
          </cell>
        </row>
        <row r="842">
          <cell r="B842">
            <v>4524</v>
          </cell>
          <cell r="C842" t="str">
            <v>CONSTRUCCIÓN PAVIMENTO ARTICULADO EN ADOQUIN DE ARCILLA - TRAFICO PESADO</v>
          </cell>
          <cell r="D842" t="str">
            <v>M2</v>
          </cell>
          <cell r="E842">
            <v>178527</v>
          </cell>
        </row>
        <row r="843">
          <cell r="B843">
            <v>4525</v>
          </cell>
          <cell r="C843" t="str">
            <v>SELLADO DE JUNTAS EN PAVIMENTO FLEXIBLE (Incluye Limpieza, Suministro e Instalación de Fondo y Emulsión Asfáltica CRR-1)</v>
          </cell>
          <cell r="D843" t="str">
            <v>ML</v>
          </cell>
          <cell r="E843">
            <v>4347</v>
          </cell>
        </row>
        <row r="844">
          <cell r="B844">
            <v>4541</v>
          </cell>
          <cell r="C844" t="str">
            <v>PARCHEO EN PAVIMENTO FLEXIBLE CON MD12. (Incluye demolición manual y cargue de pavimento flexible, transporte y disposición final de escombros, imprimación, colocación y compactación base asfáltica MD12, riego CRR-1)</v>
          </cell>
          <cell r="D844" t="str">
            <v>M3</v>
          </cell>
          <cell r="E844">
            <v>717717</v>
          </cell>
        </row>
        <row r="845">
          <cell r="B845">
            <v>4542</v>
          </cell>
          <cell r="C845" t="str">
            <v>PARCHEO EN PAVIMENTO FLEXIBLE CON MD-12. (Incluye demolición manual y cargue de pavimento flexible, transporte y disposición final de escombros, imprimación, colocación y compactación base asfáltica MD-12, riego CRR-1)</v>
          </cell>
          <cell r="D845" t="str">
            <v>M3</v>
          </cell>
          <cell r="E845">
            <v>717717</v>
          </cell>
        </row>
        <row r="846">
          <cell r="B846">
            <v>4543</v>
          </cell>
          <cell r="C846" t="str">
            <v>SARDINEL  PREFABRICADO ALTO RAMPAS A86 (Suministro e Instalación. Incluye 3cm Mortero de Nivelación 1:5)</v>
          </cell>
          <cell r="D846" t="str">
            <v>ML</v>
          </cell>
          <cell r="E846">
            <v>38095</v>
          </cell>
        </row>
        <row r="847">
          <cell r="B847">
            <v>4544</v>
          </cell>
          <cell r="C847" t="str">
            <v>SARDINEL PREFABRICADO ALTO RAMPAS A86 (Suministro e Instalación. Incluye 3cm Mortero de Nivelación 2000 PSI)</v>
          </cell>
          <cell r="D847" t="str">
            <v>ML</v>
          </cell>
          <cell r="E847">
            <v>38804</v>
          </cell>
        </row>
        <row r="848">
          <cell r="B848">
            <v>4545</v>
          </cell>
          <cell r="C848" t="str">
            <v>SARDINEL PREFABRICADO ALTO RAMPAS A86 (Suministro e Instalación. sin material de base)</v>
          </cell>
          <cell r="D848" t="str">
            <v>ML</v>
          </cell>
          <cell r="E848">
            <v>36566</v>
          </cell>
        </row>
        <row r="849">
          <cell r="B849">
            <v>4549</v>
          </cell>
          <cell r="C849" t="str">
            <v>SUMIDERO ALCANTARILLADO COMBINADO EN ANDEN NS-047-1V4 EAAB</v>
          </cell>
          <cell r="D849" t="str">
            <v>UN</v>
          </cell>
          <cell r="E849">
            <v>4170318</v>
          </cell>
        </row>
        <row r="850">
          <cell r="B850">
            <v>4550</v>
          </cell>
          <cell r="C850" t="str">
            <v>SUMIDERO ALCANTARILLADO COMBINADO EN VIA NS-047-1V4 EAAB</v>
          </cell>
          <cell r="D850" t="str">
            <v>UN</v>
          </cell>
          <cell r="E850">
            <v>2982436</v>
          </cell>
        </row>
        <row r="851">
          <cell r="B851">
            <v>4551</v>
          </cell>
          <cell r="C851" t="str">
            <v>SUMIDERO ALCANTARILLADO PLUVIAL EN ANDEN NS-047-1V4 EAAB</v>
          </cell>
          <cell r="D851" t="str">
            <v>UN</v>
          </cell>
          <cell r="E851">
            <v>3284544</v>
          </cell>
        </row>
        <row r="852">
          <cell r="B852">
            <v>4552</v>
          </cell>
          <cell r="C852" t="str">
            <v>PAVIMENTO CICLO-RUTA EN RODADURA ASFALTICA  MD10 5CM</v>
          </cell>
          <cell r="D852" t="str">
            <v>M2</v>
          </cell>
          <cell r="E852">
            <v>27301</v>
          </cell>
        </row>
        <row r="853">
          <cell r="B853">
            <v>4553</v>
          </cell>
          <cell r="C853" t="str">
            <v>POZO DE INSPECCION D=1.7 M (INCL. SUMINISTRO E INSTALACION). INCLUYE CILINDRO POZO DE INSPECCION EN MAMPOSTERIA, CONO PREFABRICADO, PLACA FONDO.</v>
          </cell>
          <cell r="D853" t="str">
            <v>UN</v>
          </cell>
          <cell r="E853">
            <v>2491126</v>
          </cell>
        </row>
        <row r="854">
          <cell r="B854">
            <v>4555</v>
          </cell>
          <cell r="C854" t="str">
            <v>LOSA DE PAVIMENTO EN CONCRETO HIDRAULICO MR50 CON FORMALETA FIJA, HIERROS DE TRANSFERENCIA, HIERROS DE AMARRE, ADITIVOS</v>
          </cell>
          <cell r="D854" t="str">
            <v>M3</v>
          </cell>
          <cell r="E854">
            <v>533799</v>
          </cell>
        </row>
        <row r="855">
          <cell r="B855">
            <v>4556</v>
          </cell>
          <cell r="C855" t="str">
            <v>SUBBASE GRANULAR CLASE A (SBG_A) (Suministro, Extendido Manual, Humedecimiento y Compactación)</v>
          </cell>
          <cell r="D855" t="str">
            <v>M3</v>
          </cell>
          <cell r="E855">
            <v>119984</v>
          </cell>
        </row>
        <row r="856">
          <cell r="B856">
            <v>4557</v>
          </cell>
          <cell r="C856" t="str">
            <v>SUBBASE GRANULAR CLASE C (SBG_C) (Suministro, Extendido Manual, Humedecimiento y Compactación)</v>
          </cell>
          <cell r="D856" t="str">
            <v>M3</v>
          </cell>
          <cell r="E856">
            <v>131545</v>
          </cell>
        </row>
        <row r="857">
          <cell r="B857">
            <v>4558</v>
          </cell>
          <cell r="C857" t="str">
            <v>SUMIDERO ALCANTARILLADO PLUVIAL EN VIA NS-047-1V4 EAAB</v>
          </cell>
          <cell r="D857" t="str">
            <v>UN</v>
          </cell>
          <cell r="E857">
            <v>4209559</v>
          </cell>
        </row>
        <row r="858">
          <cell r="B858">
            <v>4559</v>
          </cell>
          <cell r="C858" t="str">
            <v>CONCRETO 1500 PSI (Hecho en Obra 1:3:5 con arena y gravilla de río)</v>
          </cell>
          <cell r="D858" t="str">
            <v>M3</v>
          </cell>
          <cell r="E858">
            <v>289327</v>
          </cell>
        </row>
        <row r="859">
          <cell r="B859">
            <v>4560</v>
          </cell>
          <cell r="C859" t="str">
            <v>CONCRETO 2500 PSI (Hecho en Obra con material de río)</v>
          </cell>
          <cell r="D859" t="str">
            <v>M3</v>
          </cell>
          <cell r="E859">
            <v>313274</v>
          </cell>
        </row>
        <row r="860">
          <cell r="B860">
            <v>4561</v>
          </cell>
          <cell r="C860" t="str">
            <v>CONCRETO 3000 PSI (Hecho en Obra 1:2:2 con material de río)</v>
          </cell>
          <cell r="D860" t="str">
            <v>M3</v>
          </cell>
          <cell r="E860">
            <v>367415</v>
          </cell>
        </row>
        <row r="861">
          <cell r="B861">
            <v>4562</v>
          </cell>
          <cell r="C861" t="str">
            <v>RELLENO PARA ANDENES EN SUBBASE GRANULAR B-600 (Suministro, Extendido, Humedecimiento y Compactación)</v>
          </cell>
          <cell r="D861" t="str">
            <v>M3</v>
          </cell>
          <cell r="E861">
            <v>98795</v>
          </cell>
        </row>
        <row r="862">
          <cell r="B862">
            <v>4563</v>
          </cell>
          <cell r="C862" t="str">
            <v>RELLENO PARA ANDENES EN SUBBASE GRANULAR B-200 (Suministro, Extendido, Humedecimiento y Compactación)</v>
          </cell>
          <cell r="D862" t="str">
            <v>M3</v>
          </cell>
          <cell r="E862">
            <v>67855</v>
          </cell>
        </row>
        <row r="863">
          <cell r="B863">
            <v>4564</v>
          </cell>
          <cell r="C863" t="str">
            <v>CONCRETO 2000 PSI (Hecho en Obra 1:3:3 con material de río)</v>
          </cell>
          <cell r="D863" t="str">
            <v>M3</v>
          </cell>
          <cell r="E863">
            <v>322845</v>
          </cell>
        </row>
        <row r="864">
          <cell r="B864">
            <v>4565</v>
          </cell>
          <cell r="C864" t="str">
            <v>CONCRETO 3500 PSI (Hecho en Obra con material de río)</v>
          </cell>
          <cell r="D864" t="str">
            <v>M3</v>
          </cell>
          <cell r="E864">
            <v>366949</v>
          </cell>
        </row>
        <row r="865">
          <cell r="B865">
            <v>4566</v>
          </cell>
          <cell r="C865" t="str">
            <v>CONCRETO 4000 PSI (Hecho en Obra con material de río)</v>
          </cell>
          <cell r="D865" t="str">
            <v>M3</v>
          </cell>
          <cell r="E865">
            <v>377965</v>
          </cell>
        </row>
        <row r="866">
          <cell r="B866">
            <v>4567</v>
          </cell>
          <cell r="C866" t="str">
            <v>MEZCLA ASFÁLTICA EN CALIENTE TIPO DENSO MD12 ASF CONVENCIONAL con Cemento Asfáltico 80-100 (Suministro, Extendido y Nivelación Manual y Compactación con vibrocompactador Benitin de 1 tonelada incluye operario y combustible)</v>
          </cell>
          <cell r="D866" t="str">
            <v>M3</v>
          </cell>
          <cell r="E866">
            <v>613240</v>
          </cell>
        </row>
        <row r="867">
          <cell r="B867">
            <v>4568</v>
          </cell>
          <cell r="C867" t="str">
            <v>MEZCLA DENSA EN CALIENTE MD-12 Asfalto 80-100 (Suministro, Extendido y Nivelación Manual y Compactación)</v>
          </cell>
          <cell r="D867" t="str">
            <v>M3</v>
          </cell>
          <cell r="E867">
            <v>613240</v>
          </cell>
        </row>
        <row r="868">
          <cell r="B868">
            <v>4569</v>
          </cell>
          <cell r="C868" t="str">
            <v>ESTOPEROLES DE 10 cm x 2.5 cm. SUMINISTRO E INSTALACION.</v>
          </cell>
          <cell r="D868" t="str">
            <v>UN</v>
          </cell>
          <cell r="E868">
            <v>5173</v>
          </cell>
        </row>
        <row r="869">
          <cell r="B869">
            <v>4575</v>
          </cell>
          <cell r="C869" t="str">
            <v>CONSTRUCCION DE ANDEN EN ADOQUIN DE ARCILLA SOBRE ARENA. NO INCLUYE BORDILLO. NO INCLUYE REDES</v>
          </cell>
          <cell r="D869" t="str">
            <v>M2</v>
          </cell>
          <cell r="E869">
            <v>139770</v>
          </cell>
        </row>
        <row r="870">
          <cell r="B870">
            <v>4576</v>
          </cell>
          <cell r="C870" t="str">
            <v>CONSTRUCCIÓN DE ANDEN EN LOSA DE CONCRETO DE 3000 PSI HECHO EN OBRA. NO INCLUYE BORDILLO. NO INCLUYE REDES.</v>
          </cell>
          <cell r="D870" t="str">
            <v>M2</v>
          </cell>
          <cell r="E870">
            <v>145840</v>
          </cell>
        </row>
        <row r="871">
          <cell r="B871">
            <v>4577</v>
          </cell>
          <cell r="C871" t="str">
            <v>CONSTRUCCION DE CICLORUTA. NO INCLUYE REDES.</v>
          </cell>
          <cell r="D871" t="str">
            <v>M2</v>
          </cell>
          <cell r="E871">
            <v>117367</v>
          </cell>
        </row>
        <row r="872">
          <cell r="B872">
            <v>4578</v>
          </cell>
          <cell r="C872" t="str">
            <v>CONSTRUCCION DE BORDILLO PREFABRICADO A80. NO INCLUYE REDES</v>
          </cell>
          <cell r="D872" t="str">
            <v>ML</v>
          </cell>
          <cell r="E872">
            <v>58093</v>
          </cell>
        </row>
        <row r="873">
          <cell r="B873">
            <v>4579</v>
          </cell>
          <cell r="C873" t="str">
            <v>REHABILITACION ANDEN ADOQUIN ARCILLA TR LIVIANO SOBRE MORTERO. NO INCL BORDILLO. INCL. RETIRO ADOQUIN E INSTALAR NUEVO. NO INCLUYE REDES.</v>
          </cell>
          <cell r="D873" t="str">
            <v>M2</v>
          </cell>
          <cell r="E873">
            <v>102378</v>
          </cell>
        </row>
        <row r="874">
          <cell r="B874">
            <v>4581</v>
          </cell>
          <cell r="C874" t="str">
            <v>RETIRO DE ADOQUIN SOBRE MORTERO</v>
          </cell>
          <cell r="D874" t="str">
            <v>M2</v>
          </cell>
          <cell r="E874">
            <v>1903</v>
          </cell>
        </row>
        <row r="875">
          <cell r="B875">
            <v>4582</v>
          </cell>
          <cell r="C875" t="str">
            <v>REHABILITACIÓN DE ANDEN EN LOSA DE CONCRETO DE 3000 PSI HECHO EN OBRA. NO INCLUYE BORDILLO. NO INCLUYE REDES.</v>
          </cell>
          <cell r="D875" t="str">
            <v>M2</v>
          </cell>
          <cell r="E875">
            <v>99980</v>
          </cell>
        </row>
        <row r="876">
          <cell r="B876">
            <v>4583</v>
          </cell>
          <cell r="C876" t="str">
            <v>REHABILITACION ZONA VERDE e=10 cm. INCLUYE DESCAPOTE, SIEMBRA DE GRAMA, TIERRA NEGRA Y RETIRO DE MATERIAL ORGANICO. NO INCLUYE REDES.</v>
          </cell>
          <cell r="D876" t="str">
            <v>M2</v>
          </cell>
          <cell r="E876">
            <v>20620</v>
          </cell>
        </row>
        <row r="877">
          <cell r="B877">
            <v>4584</v>
          </cell>
          <cell r="C877" t="str">
            <v>REHABILITACION DE CICLORUTA. NO INCLUYE REDES.</v>
          </cell>
          <cell r="D877" t="str">
            <v>M2</v>
          </cell>
          <cell r="E877">
            <v>72755</v>
          </cell>
        </row>
        <row r="878">
          <cell r="B878">
            <v>4585</v>
          </cell>
          <cell r="C878" t="str">
            <v>REHABILITACIÓN DE PAVIMENTO RÍGIDO: LOSAS EN CONCRETO HIDRÁULICO MR41 e=0.18m.  EXCAVACIÓN EN BASE e=15cm., BASE BG_B e=15cm. NO INCLUYE SARDINEL, GEOTEXTIL.</v>
          </cell>
          <cell r="D878" t="str">
            <v>M2</v>
          </cell>
          <cell r="E878">
            <v>157564</v>
          </cell>
        </row>
        <row r="879">
          <cell r="B879">
            <v>4586</v>
          </cell>
          <cell r="C879" t="str">
            <v>REHABILITACION PAVIMENTO ARTICULADO EN ADOQUIN DE ARCILLA - TRAFICO PESADO</v>
          </cell>
          <cell r="D879" t="str">
            <v>M2</v>
          </cell>
          <cell r="E879">
            <v>82048</v>
          </cell>
        </row>
        <row r="880">
          <cell r="B880">
            <v>4588</v>
          </cell>
          <cell r="C880" t="str">
            <v>CONSTRUCCIÓN DE ESCALERAS EN CONCRETO 3000 PSI GRAVA COMÚN. Incluye excavación manual, subbase granular clase B, acero de refuerzo y  transporte y disposición final de escombros.</v>
          </cell>
          <cell r="D880" t="str">
            <v>M2</v>
          </cell>
          <cell r="E880">
            <v>275169</v>
          </cell>
        </row>
        <row r="881">
          <cell r="B881">
            <v>4589</v>
          </cell>
          <cell r="C881" t="str">
            <v>MANTENIMIENTO PREVENTIVO ESPACIO PUBLICO EN ADOQUIN INCLUYE SELLO DE JUNTAS, BARRIDO, Y RETIRO MANUAL DE CAPA VEGETAL</v>
          </cell>
          <cell r="D881" t="str">
            <v>M2</v>
          </cell>
          <cell r="E881">
            <v>1309</v>
          </cell>
        </row>
        <row r="882">
          <cell r="B882">
            <v>4592</v>
          </cell>
          <cell r="C882" t="str">
            <v>RETIRO DE ADOQUIN SOBRE ARENA</v>
          </cell>
          <cell r="D882" t="str">
            <v>M2</v>
          </cell>
          <cell r="E882">
            <v>1251</v>
          </cell>
        </row>
        <row r="883">
          <cell r="B883">
            <v>4593</v>
          </cell>
          <cell r="C883" t="str">
            <v>ADOQUIN DE ARCILLA TR. LIVIANO 20x10x6cm (Suministro e Instalación. Incluye Base 4cm mortero 2000 y Arena de Sello)</v>
          </cell>
          <cell r="D883" t="str">
            <v>M2</v>
          </cell>
          <cell r="E883">
            <v>57679</v>
          </cell>
        </row>
        <row r="884">
          <cell r="B884">
            <v>4594</v>
          </cell>
          <cell r="C884" t="str">
            <v>REHABILITACION ANDEN ADOQUIN ARCILLA TR LIVIANO SOBRE ARENA NO INCL BORDILLO. INCL. DEMOLICION ADOQUIN E INSTALAR NUEVO. NO INCLUYE REDES.</v>
          </cell>
          <cell r="D884" t="str">
            <v>M2</v>
          </cell>
          <cell r="E884">
            <v>90756</v>
          </cell>
        </row>
        <row r="885">
          <cell r="B885">
            <v>4595</v>
          </cell>
          <cell r="C885" t="str">
            <v>MANTENIMIENTO CORRECTIVO DE ESPACIO PUBLICO ADOQUIN DE ARCILLA LIVIANO SOBRE MORTERO.  INCL. RETIRO ADOQUIN E INSTALAR NUEVO. NO INCLUYE REDES.</v>
          </cell>
          <cell r="D885" t="str">
            <v>M2</v>
          </cell>
          <cell r="E885">
            <v>62758</v>
          </cell>
        </row>
        <row r="886">
          <cell r="B886">
            <v>4596</v>
          </cell>
          <cell r="C886" t="str">
            <v>MANTENIMIENTO CORRECTIVO ESPACIO PUBLICO EN ADOQUIN DE ARCILLA LIVIANO SOBRE ARENA. INCL. RETIRO ADOQUIN E INSTALAR NUEVO. NO INCLUYE REDES.</v>
          </cell>
          <cell r="D886" t="str">
            <v>M2</v>
          </cell>
          <cell r="E886">
            <v>48659</v>
          </cell>
        </row>
        <row r="887">
          <cell r="B887">
            <v>4597</v>
          </cell>
          <cell r="C887" t="str">
            <v>MANTENIMIENTO PREVENTIVO PARA CICLORUTAS</v>
          </cell>
          <cell r="D887" t="str">
            <v>M2</v>
          </cell>
          <cell r="E887">
            <v>9494</v>
          </cell>
        </row>
        <row r="888">
          <cell r="B888">
            <v>4598</v>
          </cell>
          <cell r="C888" t="str">
            <v>SELLO DE GRIETAS</v>
          </cell>
          <cell r="D888" t="str">
            <v>ML</v>
          </cell>
          <cell r="E888">
            <v>6301</v>
          </cell>
        </row>
        <row r="889">
          <cell r="B889">
            <v>4599</v>
          </cell>
          <cell r="C889" t="str">
            <v>TRATAMIENTO SUPERFICIAL SIMPLE</v>
          </cell>
          <cell r="D889" t="str">
            <v>M2</v>
          </cell>
          <cell r="E889">
            <v>30149</v>
          </cell>
        </row>
        <row r="890">
          <cell r="B890">
            <v>4600</v>
          </cell>
          <cell r="C890" t="str">
            <v>TRATAMIENTO SUPERFICIAL DOBLE</v>
          </cell>
          <cell r="D890" t="str">
            <v>M2</v>
          </cell>
          <cell r="E890">
            <v>62875</v>
          </cell>
        </row>
        <row r="891">
          <cell r="B891">
            <v>4601</v>
          </cell>
          <cell r="C891" t="str">
            <v>SOBRECARPETA: RODADURA ASFÁLTICA e=0.05m</v>
          </cell>
          <cell r="D891" t="str">
            <v>M2</v>
          </cell>
          <cell r="E891">
            <v>29593</v>
          </cell>
        </row>
        <row r="892">
          <cell r="B892">
            <v>4602</v>
          </cell>
          <cell r="C892" t="str">
            <v>RECONSTRUCCION TRATAMIENTO SUPERFICIAL DOBLE</v>
          </cell>
          <cell r="D892" t="str">
            <v>M2</v>
          </cell>
          <cell r="E892">
            <v>79660</v>
          </cell>
        </row>
        <row r="893">
          <cell r="B893">
            <v>4603</v>
          </cell>
          <cell r="C893" t="str">
            <v>CONSTRUCCION DE CAMINO EN GRAVA</v>
          </cell>
          <cell r="D893" t="str">
            <v>M2</v>
          </cell>
          <cell r="E893">
            <v>1174</v>
          </cell>
        </row>
        <row r="894">
          <cell r="B894">
            <v>4604</v>
          </cell>
          <cell r="C894" t="str">
            <v>DESCAPOTE A MAQUINA EN MATERIAL COMUN (e=0.1m. Incluye Cargue). INCLUYE DISPOSICION FINAL DE ESCOMBROS</v>
          </cell>
          <cell r="D894" t="str">
            <v>M2</v>
          </cell>
          <cell r="E894">
            <v>4861</v>
          </cell>
        </row>
        <row r="895">
          <cell r="B895">
            <v>4605</v>
          </cell>
          <cell r="C895" t="str">
            <v>CONSTRUCCIÓN DE PAVIMENTO FLEXIBLE e= 0.10m (no incluye sardinel)</v>
          </cell>
          <cell r="D895" t="str">
            <v>M2</v>
          </cell>
          <cell r="E895">
            <v>195567</v>
          </cell>
        </row>
        <row r="896">
          <cell r="B896">
            <v>4606</v>
          </cell>
          <cell r="C896" t="str">
            <v>TRITURADO 3/4" e=0.1M. SUMINISTRO E INSTALACION.</v>
          </cell>
          <cell r="D896" t="str">
            <v>M2</v>
          </cell>
          <cell r="E896">
            <v>18099</v>
          </cell>
        </row>
        <row r="897">
          <cell r="B897">
            <v>4607</v>
          </cell>
          <cell r="C897" t="str">
            <v>CONSTRUCCION DE CAMINO CON SUBBASE GRANULAR TIPO C SBG-C e=0.30MT</v>
          </cell>
          <cell r="D897" t="str">
            <v>M2</v>
          </cell>
          <cell r="E897">
            <v>52442</v>
          </cell>
        </row>
        <row r="898">
          <cell r="B898">
            <v>4608</v>
          </cell>
          <cell r="C898" t="str">
            <v>REHABILITACION DE CAMINO CON SUBBASE GRANULAR TIPO C SBG-C e=0.30MT</v>
          </cell>
          <cell r="D898" t="str">
            <v>M2</v>
          </cell>
          <cell r="E898">
            <v>26221</v>
          </cell>
        </row>
        <row r="899">
          <cell r="B899">
            <v>4609</v>
          </cell>
          <cell r="C899" t="str">
            <v>CONSTRUCCIÓN DE CAMINO CON SUBBASE GRANULAR TIPO C SBG-C e=0.30MT INCLUYE TRANSPORTE Y DISPOSICIÓN DE ESCOMBRO Y TRATAMIENTO SUPERFICIAL SIMPLE</v>
          </cell>
          <cell r="D899" t="str">
            <v>M2</v>
          </cell>
          <cell r="E899">
            <v>83508</v>
          </cell>
        </row>
        <row r="900">
          <cell r="B900">
            <v>4610</v>
          </cell>
          <cell r="C900" t="str">
            <v>MANTENIMIENTO CORRECTIVO DE CICLORUTAS (SOBRECARPETA: RODADURA ASFÁLTICA e=0.04m)</v>
          </cell>
          <cell r="D900" t="str">
            <v>M2</v>
          </cell>
          <cell r="E900">
            <v>42389</v>
          </cell>
        </row>
        <row r="901">
          <cell r="B901">
            <v>4611</v>
          </cell>
          <cell r="C901" t="str">
            <v>CARCAMO TIPO PLACA DE PROTECCIÓN PARA TUBERÍA Ø 8" NORMA EAAB NS-090 . 3v.2. INCLUYE: DESPERDICIOS, COMPACTACIÓN Y DESPUNTES.</v>
          </cell>
          <cell r="D901" t="str">
            <v>ML</v>
          </cell>
          <cell r="E901">
            <v>114957</v>
          </cell>
        </row>
        <row r="902">
          <cell r="B902">
            <v>4612</v>
          </cell>
          <cell r="C902" t="str">
            <v>CARCAMO TIPO PLACA DE PROTECCIÓN PARA TUBERÍA Ø 10" NORMA EAAB NS-090 . 3v.2. INCLUYE: DESPERDICIOS, COMPACTACIÓN Y DESPUNTES.</v>
          </cell>
          <cell r="D902" t="str">
            <v>ML</v>
          </cell>
          <cell r="E902">
            <v>115358</v>
          </cell>
        </row>
        <row r="903">
          <cell r="B903">
            <v>4613</v>
          </cell>
          <cell r="C903" t="str">
            <v>TRANSPORTE Y DISPOSICION FINAL DE ESCOMBROS EN SITIO AUTORIZADO (distancia de transporte 28 Km)</v>
          </cell>
          <cell r="D903" t="str">
            <v>M3</v>
          </cell>
          <cell r="E903">
            <v>40919</v>
          </cell>
        </row>
        <row r="904">
          <cell r="B904">
            <v>4614</v>
          </cell>
          <cell r="C904" t="str">
            <v>CARCAMO TIPO PLACA DE PROTECCIÓN PARA TUBERÍA Ø 12" NORMA EAAB NS-090 . 3v.2. INCLUYE: DESPERDICIOS, COMPACTACIÓN Y DESPUNTES.</v>
          </cell>
          <cell r="D904" t="str">
            <v>ML</v>
          </cell>
          <cell r="E904">
            <v>115751</v>
          </cell>
        </row>
        <row r="905">
          <cell r="B905">
            <v>4615</v>
          </cell>
          <cell r="C905" t="str">
            <v>CARCAMO TIPO PLACA DE PROTECCIÓN PARA TUBERÍA Ø 16" NORMA EAAB NS-090 . 3v.2. INCLUYE: DESPERDICIOS, COMPACTACIÓN Y DESPUNTES.</v>
          </cell>
          <cell r="D905" t="str">
            <v>ML</v>
          </cell>
          <cell r="E905">
            <v>149094</v>
          </cell>
        </row>
        <row r="906">
          <cell r="B906">
            <v>4616</v>
          </cell>
          <cell r="C906" t="str">
            <v>CARCAMO TIPO PLACA DE PROTECCIÓN PARA TUBERÍA Ø 18" NORMA EAAB NS-090 . 3v.2. INCLUYE: DESPERDICIOS, COMPACTACIÓN Y DESPUNTES.</v>
          </cell>
          <cell r="D906" t="str">
            <v>ML</v>
          </cell>
          <cell r="E906">
            <v>149491</v>
          </cell>
        </row>
        <row r="907">
          <cell r="B907">
            <v>4617</v>
          </cell>
          <cell r="C907" t="str">
            <v>CARCAMO TIPO PLACA DE PROTECCIÓN PARA TUBERÍA Ø 20" NORMA EAAB NS-090 . 3v.2. INCLUYE: DESPERDICIOS, COMPACTACIÓN Y DESPUNTES.</v>
          </cell>
          <cell r="D907" t="str">
            <v>ML</v>
          </cell>
          <cell r="E907">
            <v>178513</v>
          </cell>
        </row>
        <row r="908">
          <cell r="B908">
            <v>4618</v>
          </cell>
          <cell r="C908" t="str">
            <v>CARCAMO TIPO PLACA DE PROTECCIÓN PARA TUBERÍA Ø 24" NORMA EAAB NS-090 . 3v.2. INCLUYE: DESPERDICIOS, COMPACTACIÓN Y DESPUNTES.</v>
          </cell>
          <cell r="D908" t="str">
            <v>ML</v>
          </cell>
          <cell r="E908">
            <v>185839</v>
          </cell>
        </row>
        <row r="909">
          <cell r="B909">
            <v>4619</v>
          </cell>
          <cell r="C909" t="str">
            <v>CARCAMO TIPO PLACA DE PROTECCIÓN PARA TUBERÍA Ø 27" NORMA EAAB NS-090 . 3v.2. INCLUYE: DESPERDICIOS, COMPACTACIÓN Y DESPUNTES.</v>
          </cell>
          <cell r="D909" t="str">
            <v>ML</v>
          </cell>
          <cell r="E909">
            <v>204085</v>
          </cell>
        </row>
        <row r="910">
          <cell r="B910">
            <v>4620</v>
          </cell>
          <cell r="C910" t="str">
            <v>CARCAMO TIPO PLACA DE PROTECCIÓN PARA TUBERÍA Ø 30" NORMA EAAB NS-090 . 3v.2. INCLUYE: DESPERDICIOS, COMPACTACIÓN Y DESPUNTES.</v>
          </cell>
          <cell r="D910" t="str">
            <v>ML</v>
          </cell>
          <cell r="E910">
            <v>220873</v>
          </cell>
        </row>
        <row r="911">
          <cell r="B911">
            <v>4621</v>
          </cell>
          <cell r="C911" t="str">
            <v>CARCAMO TIPO PLACA DE PROTECCIÓN PARA TUBERÍA Ø 32" NORMA EAAB NS-090 . 3v.2. INCLUYE: DESPERDICIOS, COMPACTACIÓN Y DESPUNTES.</v>
          </cell>
          <cell r="D911" t="str">
            <v>ML</v>
          </cell>
          <cell r="E911">
            <v>245480</v>
          </cell>
        </row>
        <row r="912">
          <cell r="B912">
            <v>4622</v>
          </cell>
          <cell r="C912" t="str">
            <v>CARCAMO TIPO PLACA DE PROTECCIÓN PARA TUBERÍA Ø 36" NORMA EAAB NS-090 . 3v.2. INCLUYE: DESPERDICIOS, COMPACTACIÓN Y DESPUNTES.</v>
          </cell>
          <cell r="D912" t="str">
            <v>ML</v>
          </cell>
          <cell r="E912">
            <v>258483</v>
          </cell>
        </row>
        <row r="913">
          <cell r="B913">
            <v>4624</v>
          </cell>
          <cell r="C913" t="str">
            <v>TUBERIA GRP 300mm  (INCLUYE TRANSPORTE). SUMINISTRO E INSTALACION.</v>
          </cell>
          <cell r="D913" t="str">
            <v>ML</v>
          </cell>
          <cell r="E913">
            <v>153383</v>
          </cell>
        </row>
        <row r="914">
          <cell r="B914">
            <v>4625</v>
          </cell>
          <cell r="C914" t="str">
            <v>TUBERIA GRP 400mm  (INCLUYE TRANSPORTE). SUMINISTRO E INSTALACION.</v>
          </cell>
          <cell r="D914" t="str">
            <v>ML</v>
          </cell>
          <cell r="E914">
            <v>233615</v>
          </cell>
        </row>
        <row r="915">
          <cell r="B915">
            <v>4626</v>
          </cell>
          <cell r="C915" t="str">
            <v>TUBERIA GRP 500mm  (INCLUYE TRANSPORTE). SUMINISTRO E INSTALACION.</v>
          </cell>
          <cell r="D915" t="str">
            <v>ML</v>
          </cell>
          <cell r="E915">
            <v>320176</v>
          </cell>
        </row>
        <row r="916">
          <cell r="B916">
            <v>4627</v>
          </cell>
          <cell r="C916" t="str">
            <v>TUBERIA GRP 600mm  (INCLUYE TRANSPORTE). SUMINISTRO E INSTALACION.</v>
          </cell>
          <cell r="D916" t="str">
            <v>ML</v>
          </cell>
          <cell r="E916">
            <v>368330</v>
          </cell>
        </row>
        <row r="917">
          <cell r="B917">
            <v>4628</v>
          </cell>
          <cell r="C917" t="str">
            <v>TUBERIA GRP 700mm  (INCLUYE TRANSPORTE). SUMINISTRO E INSTALACION.</v>
          </cell>
          <cell r="D917" t="str">
            <v>ML</v>
          </cell>
          <cell r="E917">
            <v>453970</v>
          </cell>
        </row>
        <row r="918">
          <cell r="B918">
            <v>4629</v>
          </cell>
          <cell r="C918" t="str">
            <v>TUBERIA GRP 800mm  (INCLUYE TRANSPORTE). SUMINISTRO E INSTALACION.</v>
          </cell>
          <cell r="D918" t="str">
            <v>ML</v>
          </cell>
          <cell r="E918">
            <v>535101</v>
          </cell>
        </row>
        <row r="919">
          <cell r="B919">
            <v>4630</v>
          </cell>
          <cell r="C919" t="str">
            <v>TUBERIA GRP 900mm  (INCLUYE TRANSPORTE). SUMINISTRO E INSTALACION.</v>
          </cell>
          <cell r="D919" t="str">
            <v>ML</v>
          </cell>
          <cell r="E919">
            <v>635269</v>
          </cell>
        </row>
        <row r="920">
          <cell r="B920">
            <v>4631</v>
          </cell>
          <cell r="C920" t="str">
            <v>TUBERIA GRP 1000mm  (INCLUYE TRANSPORTE). SUMINISTRO E INSTALACION.</v>
          </cell>
          <cell r="D920" t="str">
            <v>ML</v>
          </cell>
          <cell r="E920">
            <v>750789</v>
          </cell>
        </row>
        <row r="921">
          <cell r="B921">
            <v>4632</v>
          </cell>
          <cell r="C921" t="str">
            <v>TUBERIA GRP 1100mm  (INCLUYE TRANSPORTE). SUMINISTRO E INSTALACION.</v>
          </cell>
          <cell r="D921" t="str">
            <v>ML</v>
          </cell>
          <cell r="E921">
            <v>872007</v>
          </cell>
        </row>
        <row r="922">
          <cell r="B922">
            <v>4633</v>
          </cell>
          <cell r="C922" t="str">
            <v>TUBERIA GRP 1200mm  (INCLUYE TRANSPORTE). SUMINISTRO E INSTALACION.</v>
          </cell>
          <cell r="D922" t="str">
            <v>ML</v>
          </cell>
          <cell r="E922">
            <v>982194</v>
          </cell>
        </row>
        <row r="923">
          <cell r="B923">
            <v>4634</v>
          </cell>
          <cell r="C923" t="str">
            <v>TUBERIA GRP 1300mm  (INCLUYE TRANSPORTE). SUMINISTRO E INSTALACION.</v>
          </cell>
          <cell r="D923" t="str">
            <v>ML</v>
          </cell>
          <cell r="E923">
            <v>1127648</v>
          </cell>
        </row>
        <row r="924">
          <cell r="B924">
            <v>4635</v>
          </cell>
          <cell r="C924" t="str">
            <v>TUBERIA GRP 1400mm  (INCLUYE TRANSPORTE). SUMINISTRO E INSTALACION.</v>
          </cell>
          <cell r="D924" t="str">
            <v>ML</v>
          </cell>
          <cell r="E924">
            <v>1258822</v>
          </cell>
        </row>
        <row r="925">
          <cell r="B925">
            <v>4636</v>
          </cell>
          <cell r="C925" t="str">
            <v>TUBERIA GRP 1500mm  (INCLUYE TRANSPORTE). SUMINISTRO E INSTALACION.</v>
          </cell>
          <cell r="D925" t="str">
            <v>ML</v>
          </cell>
          <cell r="E925">
            <v>1424573</v>
          </cell>
        </row>
        <row r="926">
          <cell r="B926">
            <v>4637</v>
          </cell>
          <cell r="C926" t="str">
            <v>TUBERIA GRP 1600mm  (INCLUYE TRANSPORTE). SUMINISTRO E INSTALACION.</v>
          </cell>
          <cell r="D926" t="str">
            <v>ML</v>
          </cell>
          <cell r="E926">
            <v>1600678</v>
          </cell>
        </row>
        <row r="927">
          <cell r="B927">
            <v>4638</v>
          </cell>
          <cell r="C927" t="str">
            <v>TUBERIA GRP 1700mm  (INCLUYE TRANSPORTE). SUMINISTRO E INSTALACION.</v>
          </cell>
          <cell r="D927" t="str">
            <v>ML</v>
          </cell>
          <cell r="E927">
            <v>1778975</v>
          </cell>
        </row>
        <row r="928">
          <cell r="B928">
            <v>4639</v>
          </cell>
          <cell r="C928" t="str">
            <v>CONSTRUCCIÓN DE PAVIMENTO FLEXIBLE MD10 E=0.08m Y MD20 e= 0.18m (no incluye sardinel)</v>
          </cell>
          <cell r="D928" t="str">
            <v>M2</v>
          </cell>
          <cell r="E928">
            <v>289700</v>
          </cell>
        </row>
        <row r="929">
          <cell r="B929">
            <v>4640</v>
          </cell>
          <cell r="C929" t="str">
            <v>CONSTRUCCIÓN DE PAVIMENTO FLEXIBLE MD10 E=0.06m Y MD20 e= 0.18m (no incluye sardinel)</v>
          </cell>
          <cell r="D929" t="str">
            <v>M2</v>
          </cell>
          <cell r="E929">
            <v>271261</v>
          </cell>
        </row>
        <row r="930">
          <cell r="B930">
            <v>4641</v>
          </cell>
          <cell r="C930" t="str">
            <v>ACOPLE GRP 300mm. SUMINISTRO E INSTALACION.</v>
          </cell>
          <cell r="D930" t="str">
            <v>UN</v>
          </cell>
          <cell r="E930">
            <v>152444</v>
          </cell>
        </row>
        <row r="931">
          <cell r="B931">
            <v>4642</v>
          </cell>
          <cell r="C931" t="str">
            <v>ACOPLE GRP 350mm. SUMINISTRO E INSTALACION.</v>
          </cell>
          <cell r="D931" t="str">
            <v>UN</v>
          </cell>
          <cell r="E931">
            <v>187667</v>
          </cell>
        </row>
        <row r="932">
          <cell r="B932">
            <v>4643</v>
          </cell>
          <cell r="C932" t="str">
            <v>ACOPLE GRP 400mm. SUMINISTRO E INSTALACION.</v>
          </cell>
          <cell r="D932" t="str">
            <v>UN</v>
          </cell>
          <cell r="E932">
            <v>226803</v>
          </cell>
        </row>
        <row r="933">
          <cell r="B933">
            <v>4644</v>
          </cell>
          <cell r="C933" t="str">
            <v>ACOPLE GRP 500mm. SUMINISTRO E INSTALACION.</v>
          </cell>
          <cell r="D933" t="str">
            <v>UN</v>
          </cell>
          <cell r="E933">
            <v>304875</v>
          </cell>
        </row>
        <row r="934">
          <cell r="B934">
            <v>4645</v>
          </cell>
          <cell r="C934" t="str">
            <v>ACOPLE GRP 600mm. SUMINISTRO E INSTALACION.</v>
          </cell>
          <cell r="D934" t="str">
            <v>UN</v>
          </cell>
          <cell r="E934">
            <v>439960</v>
          </cell>
        </row>
        <row r="935">
          <cell r="B935">
            <v>4646</v>
          </cell>
          <cell r="C935" t="str">
            <v>ACOPLE GRP 700mm. SUMINISTRO E INSTALACION.</v>
          </cell>
          <cell r="D935" t="str">
            <v>UN</v>
          </cell>
          <cell r="E935">
            <v>491606</v>
          </cell>
        </row>
        <row r="936">
          <cell r="B936">
            <v>4647</v>
          </cell>
          <cell r="C936" t="str">
            <v>ACOPLE GRP 800mm. SUMINISTRO E INSTALACION.</v>
          </cell>
          <cell r="D936" t="str">
            <v>UN</v>
          </cell>
          <cell r="E936">
            <v>526068</v>
          </cell>
        </row>
        <row r="937">
          <cell r="B937">
            <v>4648</v>
          </cell>
          <cell r="C937" t="str">
            <v>ACOPLE GRP 900mm. SUMINISTRO E INSTALACION.</v>
          </cell>
          <cell r="D937" t="str">
            <v>UN</v>
          </cell>
          <cell r="E937">
            <v>578975</v>
          </cell>
        </row>
        <row r="938">
          <cell r="B938">
            <v>4649</v>
          </cell>
          <cell r="C938" t="str">
            <v>ACOPLE GRP 1000mm. SUMINISTRO E INSTALACION.</v>
          </cell>
          <cell r="D938" t="str">
            <v>UN</v>
          </cell>
          <cell r="E938">
            <v>624670</v>
          </cell>
        </row>
        <row r="939">
          <cell r="B939">
            <v>4650</v>
          </cell>
          <cell r="C939" t="str">
            <v>ACOPLE GRP 1100mm. SUMINISTRO E INSTALACION.</v>
          </cell>
          <cell r="D939" t="str">
            <v>UN</v>
          </cell>
          <cell r="E939">
            <v>665582</v>
          </cell>
        </row>
        <row r="940">
          <cell r="B940">
            <v>4651</v>
          </cell>
          <cell r="C940" t="str">
            <v>ACOPLE GRP 1200mm. SUMINISTRO E INSTALACION.</v>
          </cell>
          <cell r="D940" t="str">
            <v>UN</v>
          </cell>
          <cell r="E940">
            <v>706826</v>
          </cell>
        </row>
        <row r="941">
          <cell r="B941">
            <v>4652</v>
          </cell>
          <cell r="C941" t="str">
            <v>ACOPLE GRP 1300mm. SUMINISTRO E INSTALACION.</v>
          </cell>
          <cell r="D941" t="str">
            <v>UN</v>
          </cell>
          <cell r="E941">
            <v>763754</v>
          </cell>
        </row>
        <row r="942">
          <cell r="B942">
            <v>4653</v>
          </cell>
          <cell r="C942" t="str">
            <v>ACOPLE GRP 1400mm. SUMINISTRO E INSTALACION.</v>
          </cell>
          <cell r="D942" t="str">
            <v>UN</v>
          </cell>
          <cell r="E942">
            <v>804832</v>
          </cell>
        </row>
        <row r="943">
          <cell r="B943">
            <v>4654</v>
          </cell>
          <cell r="C943" t="str">
            <v>ACOPLE GRP 1500mm. SUMINISTRO E INSTALACION.</v>
          </cell>
          <cell r="D943" t="str">
            <v>UN</v>
          </cell>
          <cell r="E943">
            <v>851193</v>
          </cell>
        </row>
        <row r="944">
          <cell r="B944">
            <v>4655</v>
          </cell>
          <cell r="C944" t="str">
            <v>ACOPLE GRP 1600mm. SUMINISTRO E INSTALACION.</v>
          </cell>
          <cell r="D944" t="str">
            <v>UN</v>
          </cell>
          <cell r="E944">
            <v>947107</v>
          </cell>
        </row>
        <row r="945">
          <cell r="B945">
            <v>4656</v>
          </cell>
          <cell r="C945" t="str">
            <v>ACOPLE GRP 1700mm. SUMINISTRO E INSTALACION.</v>
          </cell>
          <cell r="D945" t="str">
            <v>UN</v>
          </cell>
          <cell r="E945">
            <v>997752</v>
          </cell>
        </row>
        <row r="946">
          <cell r="B946">
            <v>4657</v>
          </cell>
          <cell r="C946" t="str">
            <v>ACOPLE GRP 1800mm. SUMINISTRO E INSTALACION.</v>
          </cell>
          <cell r="D946" t="str">
            <v>UN</v>
          </cell>
          <cell r="E946">
            <v>1127366</v>
          </cell>
        </row>
        <row r="947">
          <cell r="B947">
            <v>4658</v>
          </cell>
          <cell r="C947" t="str">
            <v>ACOPLE GRP 2000mm. SUMINISTRO E INSTALACION.</v>
          </cell>
          <cell r="D947" t="str">
            <v>UN</v>
          </cell>
          <cell r="E947">
            <v>1338304</v>
          </cell>
        </row>
        <row r="948">
          <cell r="B948">
            <v>4659</v>
          </cell>
          <cell r="C948" t="str">
            <v>TUBERIA GRP 1800mm  (INCLUYE TRANSPORTE). SUMINISTRO E INSTALACION.</v>
          </cell>
          <cell r="D948" t="str">
            <v>ML</v>
          </cell>
          <cell r="E948">
            <v>1692855</v>
          </cell>
        </row>
        <row r="949">
          <cell r="B949">
            <v>4660</v>
          </cell>
          <cell r="C949" t="str">
            <v>TUBERIA GRP 2000mm  (INCLUYE TRANSPORTE). SUMINISTRO E INSTALACION.</v>
          </cell>
          <cell r="D949" t="str">
            <v>ML</v>
          </cell>
          <cell r="E949">
            <v>2030273</v>
          </cell>
        </row>
        <row r="950">
          <cell r="B950">
            <v>4661</v>
          </cell>
          <cell r="C950" t="str">
            <v>TUBERIA GRP 2400mm  (INCLUYE TRANSPORTE). SUMINISTRO E INSTALACION.</v>
          </cell>
          <cell r="D950" t="str">
            <v>ML</v>
          </cell>
          <cell r="E950">
            <v>2790373</v>
          </cell>
        </row>
        <row r="951">
          <cell r="B951">
            <v>4662</v>
          </cell>
          <cell r="C951" t="str">
            <v>ACOPLE GRP 2400mm. SUMINISTRO E INSTALACION.</v>
          </cell>
          <cell r="D951" t="str">
            <v>UN</v>
          </cell>
          <cell r="E951">
            <v>1599126</v>
          </cell>
        </row>
        <row r="952">
          <cell r="B952">
            <v>4663</v>
          </cell>
          <cell r="C952" t="str">
            <v>PARCHEO EN PAVIMENTO FLEXIBLE e=0.12m. (Incluye demolición manual y cargue de pavimento flexible de e=0.12m, transporte y disposición final de escombros, imprimación, colocación y compactación MD20 e=8cm y MD12 e=4cm , riego CRR-1, imprima CLR-0)</v>
          </cell>
          <cell r="D952" t="str">
            <v>M2</v>
          </cell>
          <cell r="E952">
            <v>94752</v>
          </cell>
        </row>
        <row r="953">
          <cell r="B953">
            <v>4664</v>
          </cell>
          <cell r="C953" t="str">
            <v>CONSTRUCCIÓN DE PAVIMENTO FLEXIBLE e= 0.15m (no incluye sardinel)</v>
          </cell>
          <cell r="D953" t="str">
            <v>M2</v>
          </cell>
          <cell r="E953">
            <v>243982</v>
          </cell>
        </row>
        <row r="954">
          <cell r="B954">
            <v>4665</v>
          </cell>
          <cell r="C954" t="str">
            <v>REHABILITACIÓN DE PAVIMENTO FLEXIBLE e= 0.18m  BG=25cm, SBG=30cm</v>
          </cell>
          <cell r="D954" t="str">
            <v>M2</v>
          </cell>
          <cell r="E954">
            <v>266515</v>
          </cell>
        </row>
        <row r="955">
          <cell r="B955">
            <v>4666</v>
          </cell>
          <cell r="C955" t="str">
            <v>REHABILITACIÓN DE PAVIMENTO RÍGIDO: LOSAS EN CONCRETO HIDRÁULICO MR45 e=0.20m</v>
          </cell>
          <cell r="D955" t="str">
            <v>M2</v>
          </cell>
          <cell r="E955">
            <v>192788</v>
          </cell>
        </row>
        <row r="956">
          <cell r="B956">
            <v>4667</v>
          </cell>
          <cell r="C956" t="str">
            <v>CONSTRUCCIÓN DE PAVIMENTO RÍGIDO: LOSAS EN CONCRETO HIDRÁULICO MR45 e=0.20m (no incluye sardinel)</v>
          </cell>
          <cell r="D956" t="str">
            <v>M2</v>
          </cell>
          <cell r="E956">
            <v>245496</v>
          </cell>
        </row>
        <row r="957">
          <cell r="B957">
            <v>4668</v>
          </cell>
          <cell r="C957" t="str">
            <v>GEOTEXTIL NT 1600 PARA SEPARACION SUBRASANTE/CAPAS GRANULARES (Incluye Suministro e Instalación)</v>
          </cell>
          <cell r="D957" t="str">
            <v>M2</v>
          </cell>
          <cell r="E957">
            <v>5206</v>
          </cell>
        </row>
        <row r="958">
          <cell r="B958">
            <v>4669</v>
          </cell>
          <cell r="C958" t="str">
            <v>GEOTEXTIL NT 1800 PARA SEPARACION SUBRASANTE/CAPAS GRANULARES (Incluye Suministro e Instalación)</v>
          </cell>
          <cell r="D958" t="str">
            <v>M2</v>
          </cell>
          <cell r="E958">
            <v>6114</v>
          </cell>
        </row>
        <row r="959">
          <cell r="B959">
            <v>4670</v>
          </cell>
          <cell r="C959" t="str">
            <v>GEOTEXTIL NT 2000 PARA SEPARACION SUBRASANTE/CAPAS GRANULARES (Incluye Suministro e Instalación)</v>
          </cell>
          <cell r="D959" t="str">
            <v>M2</v>
          </cell>
          <cell r="E959">
            <v>6242</v>
          </cell>
        </row>
        <row r="960">
          <cell r="B960">
            <v>4671</v>
          </cell>
          <cell r="C960" t="str">
            <v>GEOTEXTIL NT 2500 PARA SEPARACION SUBRASANTE/CAPAS GRANULARES (Incluye Suministro e Instalación)</v>
          </cell>
          <cell r="D960" t="str">
            <v>M2</v>
          </cell>
          <cell r="E960">
            <v>7101</v>
          </cell>
        </row>
        <row r="961">
          <cell r="B961">
            <v>4672</v>
          </cell>
          <cell r="C961" t="str">
            <v>GEOTEXTIL NT 1600 PARA SUBDRENES/FILTROS (Incluye Suministro e Instalación)</v>
          </cell>
          <cell r="D961" t="str">
            <v>M2</v>
          </cell>
          <cell r="E961">
            <v>5206</v>
          </cell>
        </row>
        <row r="962">
          <cell r="B962">
            <v>4673</v>
          </cell>
          <cell r="C962" t="str">
            <v>GEOTEXTIL NT 1800 PARA SUBDRENES/FILTROS (Incluye Suministro e Instalación)</v>
          </cell>
          <cell r="D962" t="str">
            <v>M2</v>
          </cell>
          <cell r="E962">
            <v>6114</v>
          </cell>
        </row>
        <row r="963">
          <cell r="B963">
            <v>4674</v>
          </cell>
          <cell r="C963" t="str">
            <v>GEOTEXTIL NT 2000 PARA SUBDRENES/FILTROS (Incluye Suministro e Instalación)</v>
          </cell>
          <cell r="D963" t="str">
            <v>M2</v>
          </cell>
          <cell r="E963">
            <v>6924</v>
          </cell>
        </row>
        <row r="964">
          <cell r="B964">
            <v>4675</v>
          </cell>
          <cell r="C964" t="str">
            <v>CANECA TIPO M120 (En malla metálica. Incluye Suministro e Instalación. Incluye base en Concreto 3000 PSI,  premezclado</v>
          </cell>
          <cell r="D964" t="str">
            <v>UN</v>
          </cell>
          <cell r="E964">
            <v>251739</v>
          </cell>
        </row>
        <row r="965">
          <cell r="B965">
            <v>4676</v>
          </cell>
          <cell r="C965" t="str">
            <v>GEOTEXTIL NT 2500 PARA SUBDRENES/FILTROS (Incluye Suministro e Instalación)</v>
          </cell>
          <cell r="D965" t="str">
            <v>M2</v>
          </cell>
          <cell r="E965">
            <v>7101</v>
          </cell>
        </row>
        <row r="966">
          <cell r="B966">
            <v>4677</v>
          </cell>
          <cell r="C966" t="str">
            <v>MANTENIMIENTO CORRECTIVO DE ESPACIO PUBLICO ADOQUIN DE ARCILLA PESADO SOBRE MORTER.  INCL. RETIRO ADOQUIN E INSTALAR NUEVO</v>
          </cell>
          <cell r="D966" t="str">
            <v>M2</v>
          </cell>
          <cell r="E966">
            <v>70818</v>
          </cell>
        </row>
        <row r="967">
          <cell r="B967">
            <v>4678</v>
          </cell>
          <cell r="C967" t="str">
            <v>ADOQUIN DE ARCILLA TR.PESADO 0.20x10x8cm (Suministro e Instalación. Incluye Base 4cm mortero 2000 y Arena de Sello)</v>
          </cell>
          <cell r="D967" t="str">
            <v>M2</v>
          </cell>
          <cell r="E967">
            <v>65739</v>
          </cell>
        </row>
        <row r="968">
          <cell r="B968">
            <v>4679</v>
          </cell>
          <cell r="C968" t="str">
            <v>MANTENIMIENTO CORRECTIVO ESPACIO PUBLICO EN ADOQUIN DE ARCILLA TRAFICO PESADO SOBRE ARENA. INCL. RETIRO ADOQUIN E INSTALAR NUEVO</v>
          </cell>
          <cell r="D968" t="str">
            <v>M2</v>
          </cell>
          <cell r="E968">
            <v>56719</v>
          </cell>
        </row>
        <row r="969">
          <cell r="B969">
            <v>4680</v>
          </cell>
          <cell r="C969" t="str">
            <v>MANTENIMIENTO CORRECTIVO ESPACIO PUBLICO EN ADOQUIN DE CONCRETO TRAFICO LIVIANO SOBRE ARENA. INCL. RETIRO ADOQUIN E INSTALAR NUEVO</v>
          </cell>
          <cell r="D969" t="str">
            <v>M2</v>
          </cell>
          <cell r="E969">
            <v>58175</v>
          </cell>
        </row>
        <row r="970">
          <cell r="B970">
            <v>4681</v>
          </cell>
          <cell r="C970" t="str">
            <v>MANTENIMIENTO CORRECTIVO ESPACIO PUBLICO EN ADOQUIN DE CONCRETO TRAFICO PESADO 20x10x8cm SOBRE ARENA. INCL. RETIRO ADOQUIN E INSTALAR NUEVO</v>
          </cell>
          <cell r="D970" t="str">
            <v>M2</v>
          </cell>
          <cell r="E970">
            <v>65039</v>
          </cell>
        </row>
        <row r="971">
          <cell r="B971">
            <v>4682</v>
          </cell>
          <cell r="C971" t="str">
            <v>REHABILITACION ANDEN ADOQUIN ARCILLA TR. PESADO SOBRE ARENA NO INCL BORDILLO. INCL. DEMOLICION ADOQUIN E INSTALAR NUEVO</v>
          </cell>
          <cell r="D971" t="str">
            <v>M2</v>
          </cell>
          <cell r="E971">
            <v>98816</v>
          </cell>
        </row>
        <row r="972">
          <cell r="B972">
            <v>4683</v>
          </cell>
          <cell r="C972" t="str">
            <v>REHABILITACION DE ANDEN EN ADOQUIN DE ARCILLA SOBRE MORTER. NO INCL BORDILLO. INCL. RETIRO ADOQUIN E INSTALAR NUEVO</v>
          </cell>
          <cell r="D972" t="str">
            <v>M2</v>
          </cell>
          <cell r="E972">
            <v>110438</v>
          </cell>
        </row>
        <row r="973">
          <cell r="B973">
            <v>4684</v>
          </cell>
          <cell r="C973" t="str">
            <v>REHABILITACIÓN DE ANDEN EN ADOQUIN DE CONCRETO TRAFICO PESADO (20x10x8cm) BASE ARENA. NO INCL BORDILLO. INCL. DEMOLICIÓN ADOQUIN E INSTALAR NUEVO</v>
          </cell>
          <cell r="D973" t="str">
            <v>M2</v>
          </cell>
          <cell r="E973">
            <v>107136</v>
          </cell>
        </row>
        <row r="974">
          <cell r="B974">
            <v>4685</v>
          </cell>
          <cell r="C974" t="str">
            <v>REHABILITACION DE ANDEN EN ADOQUIN DE CONCRETO L BASE ARENA. NO INCL BORDILLO. INCL. DEMOLICION ADOQUIN E INSTALAR NUEVO</v>
          </cell>
          <cell r="D974" t="str">
            <v>M2</v>
          </cell>
          <cell r="E974">
            <v>100272</v>
          </cell>
        </row>
        <row r="975">
          <cell r="B975">
            <v>4686</v>
          </cell>
          <cell r="C975" t="str">
            <v>REPOSICION BOLARDO M63 INCLUYE EXCAVACION CARGUE Y DISPOSICION FINAL DE ESCOMBROS Y BASE EN CONCRETO DE 1500PSI</v>
          </cell>
          <cell r="D975" t="str">
            <v>UN</v>
          </cell>
          <cell r="E975">
            <v>142039</v>
          </cell>
        </row>
        <row r="976">
          <cell r="B976">
            <v>4687</v>
          </cell>
          <cell r="C976" t="str">
            <v>REPOSICION BOLARDO M61 INCLUYE EXCAVACION CARGUE Y DISPOSICION FINAL DE ESCOMBROS Y BASE EN CONCRETO DE 1500PSI</v>
          </cell>
          <cell r="D976" t="str">
            <v>UN</v>
          </cell>
          <cell r="E976">
            <v>154655</v>
          </cell>
        </row>
        <row r="977">
          <cell r="B977">
            <v>4688</v>
          </cell>
          <cell r="C977" t="str">
            <v>REPOSICION DE PROTECTOR DE ARBOL DE UN TUBO M91. INCLUYE EXCAVACION. TRANSPORTE Y DISPOSICION FINAL, INSTALA. NUEVO PROT</v>
          </cell>
          <cell r="D977" t="str">
            <v>UN</v>
          </cell>
          <cell r="E977">
            <v>151919</v>
          </cell>
        </row>
        <row r="978">
          <cell r="B978">
            <v>4689</v>
          </cell>
          <cell r="C978" t="str">
            <v>BOLARDO EN CONCRETO TIPO M60 (Suministro e Instalación. Incluye base en Concreto 3000 PSI, Hecho en Obra)</v>
          </cell>
          <cell r="D978" t="str">
            <v>UN</v>
          </cell>
          <cell r="E978">
            <v>120774</v>
          </cell>
        </row>
        <row r="979">
          <cell r="B979">
            <v>4690</v>
          </cell>
          <cell r="C979" t="str">
            <v>BOLARDO EN CONCRETO TIPO M60 (Suministro e Instalación. Incluye base en Concreto 3000 PSI, Premezclado)</v>
          </cell>
          <cell r="D979" t="str">
            <v>UN</v>
          </cell>
          <cell r="E979">
            <v>119087</v>
          </cell>
        </row>
        <row r="980">
          <cell r="B980">
            <v>4691</v>
          </cell>
          <cell r="C980" t="str">
            <v>BOLARDO EN CONCRETO TIPO M60 (Suministro e Instalación. No incluye base en Concreto)</v>
          </cell>
          <cell r="D980" t="str">
            <v>UN</v>
          </cell>
          <cell r="E980">
            <v>88840</v>
          </cell>
        </row>
        <row r="981">
          <cell r="B981">
            <v>4692</v>
          </cell>
          <cell r="C981" t="str">
            <v>BOLARDO EN CONCRETO TIPO M61 (Suministro e Instalación. Incluye base en Concreto 3000 PSI, Hecho en Obra)</v>
          </cell>
          <cell r="D981" t="str">
            <v>UN</v>
          </cell>
          <cell r="E981">
            <v>115657</v>
          </cell>
        </row>
        <row r="982">
          <cell r="B982">
            <v>4693</v>
          </cell>
          <cell r="C982" t="str">
            <v>BOLARDO EN CONCRETO TIPO M61 (Suministro e Instalación. Incluye base en Concreto 3000 PSI, Premezclado)</v>
          </cell>
          <cell r="D982" t="str">
            <v>UN</v>
          </cell>
          <cell r="E982">
            <v>113970</v>
          </cell>
        </row>
        <row r="983">
          <cell r="B983">
            <v>4694</v>
          </cell>
          <cell r="C983" t="str">
            <v>BOLARDO EN CONCRETO TIPO M61 (Suministro e Instalación. No incluye base en Concreto 3000)</v>
          </cell>
          <cell r="D983" t="str">
            <v>UN</v>
          </cell>
          <cell r="E983">
            <v>87880</v>
          </cell>
        </row>
        <row r="984">
          <cell r="B984">
            <v>4695</v>
          </cell>
          <cell r="C984" t="str">
            <v>PINTURA SOBRE EST. METALICA GALVANIZADA. INCL LIMPIEZA SSPC-SP3, BARRERA EPOXICA e=3mils, ACABADO URETANO e=3mils</v>
          </cell>
          <cell r="D984" t="str">
            <v>KG</v>
          </cell>
          <cell r="E984">
            <v>1386</v>
          </cell>
        </row>
        <row r="985">
          <cell r="B985">
            <v>4696</v>
          </cell>
          <cell r="C985" t="str">
            <v>PINTURA  ESTRUCTURA METÁLICA . INCL LIMPIEZA SSPC-SP5, IMPRIMANTE EPOXICO RICO ZINC Y BARRERA EPOXICA, ACABADO URETANO e=3mils POR CAPA</v>
          </cell>
          <cell r="D985" t="str">
            <v>KG</v>
          </cell>
          <cell r="E985">
            <v>2177</v>
          </cell>
        </row>
        <row r="986">
          <cell r="B986">
            <v>4697</v>
          </cell>
          <cell r="C986" t="str">
            <v>BOLARDO EN HIERRO TIPO M62 (Suministro e Instalación. Incluye base en Concreto 3000 PSI, Premezclado)</v>
          </cell>
          <cell r="D986" t="str">
            <v>UN</v>
          </cell>
          <cell r="E986">
            <v>141635</v>
          </cell>
        </row>
        <row r="987">
          <cell r="B987">
            <v>4698</v>
          </cell>
          <cell r="C987" t="str">
            <v>BOLARDO EN HIERRO TIPO M62 (Suministro e Instalación. Incluye base en Concreto 3000 PSI, hecho en obra)</v>
          </cell>
          <cell r="D987" t="str">
            <v>UN</v>
          </cell>
          <cell r="E987">
            <v>141863</v>
          </cell>
        </row>
        <row r="988">
          <cell r="B988">
            <v>4699</v>
          </cell>
          <cell r="C988" t="str">
            <v>BOLARDO EN HIERRO TIPO M63 (Suministro e Instalación. Incluye base en Concreto 3000 PSI premezclado)</v>
          </cell>
          <cell r="D988" t="str">
            <v>UN</v>
          </cell>
          <cell r="E988">
            <v>133979</v>
          </cell>
        </row>
        <row r="989">
          <cell r="B989">
            <v>4700</v>
          </cell>
          <cell r="C989" t="str">
            <v>BOLARDO EN HIERRO TIPO M63 (Suministro e Instalación. Incluye base en Concreto 3000 PSI, hecho en obra)</v>
          </cell>
          <cell r="D989" t="str">
            <v>UN</v>
          </cell>
          <cell r="E989">
            <v>130881</v>
          </cell>
        </row>
        <row r="990">
          <cell r="B990">
            <v>4702</v>
          </cell>
          <cell r="C990" t="str">
            <v>MANTENIMIENTO PREVENTIVO ESPACIO PUBLICO. INCLUYE LIMPIEZA E INSTALACION DE SELLO DE ARENA</v>
          </cell>
          <cell r="D990" t="str">
            <v>M2</v>
          </cell>
          <cell r="E990">
            <v>2193</v>
          </cell>
        </row>
        <row r="991">
          <cell r="B991">
            <v>4703</v>
          </cell>
          <cell r="C991" t="str">
            <v>RETIRO DE LOSETA A-50 SOBRE ARENA</v>
          </cell>
          <cell r="D991" t="str">
            <v>M2</v>
          </cell>
          <cell r="E991">
            <v>2279</v>
          </cell>
        </row>
        <row r="992">
          <cell r="B992">
            <v>4704</v>
          </cell>
          <cell r="C992" t="str">
            <v>RETIRO DE LOSETA A-50 SOBRE MORTERO</v>
          </cell>
          <cell r="D992" t="str">
            <v>M2</v>
          </cell>
          <cell r="E992">
            <v>2391</v>
          </cell>
        </row>
        <row r="993">
          <cell r="B993">
            <v>4705</v>
          </cell>
          <cell r="C993" t="str">
            <v>MANTENIMIENTO CORRECTIVO DE ESPACIO PUBLICO LOSETA A-50 SOBRE ARENA.  INCL. RETIRO LOSETA E INSTALAR NUEVA</v>
          </cell>
          <cell r="D993" t="str">
            <v>M2</v>
          </cell>
          <cell r="E993">
            <v>60497</v>
          </cell>
        </row>
        <row r="994">
          <cell r="B994">
            <v>4706</v>
          </cell>
          <cell r="C994" t="str">
            <v>MANTENIMIENTO CORRECTIVO DE ESPACIO PUBLICO LOSETA A-50 SOBRE MORTERO.  INCL. RETIRO LOSETA E INSTALAR NUEVA</v>
          </cell>
          <cell r="D994" t="str">
            <v>M2</v>
          </cell>
          <cell r="E994">
            <v>60609</v>
          </cell>
        </row>
        <row r="995">
          <cell r="B995">
            <v>4708</v>
          </cell>
          <cell r="C995" t="str">
            <v>REHABILITACIÓN DE PAVIMENTO RÍGIDO: LOSAS EN CONCRETO HIDRÁULICO MR45 e=0.27m PARA TRONCAL</v>
          </cell>
          <cell r="D995" t="str">
            <v>M2</v>
          </cell>
          <cell r="E995">
            <v>298374</v>
          </cell>
        </row>
        <row r="996">
          <cell r="B996">
            <v>4709</v>
          </cell>
          <cell r="C996" t="str">
            <v>PARCHEO EN PAVIMENTO FLEXIBLE e=0.10m con MD12. (Incluye demolición manual y cargue de pavimento flexible de e=0.10m, transporte y disposición final de escombros, imprimación, colocación y compactación base asfáltica MD20, imprima CLR-0)</v>
          </cell>
          <cell r="D996" t="str">
            <v>M2</v>
          </cell>
          <cell r="E996">
            <v>79637</v>
          </cell>
        </row>
        <row r="997">
          <cell r="B997">
            <v>4710</v>
          </cell>
          <cell r="C997" t="str">
            <v>DEMARCACION CON PINTURA TERMOPLASTICA PARA CICLORUTAS (INCLUYE SUMINISTRO, APLICACION CON MICROESFERA) A=10 CM</v>
          </cell>
          <cell r="D997" t="str">
            <v>ML</v>
          </cell>
          <cell r="E997">
            <v>10948</v>
          </cell>
        </row>
        <row r="998">
          <cell r="B998">
            <v>4711</v>
          </cell>
          <cell r="C998" t="str">
            <v>FLECHA DE FRENTE PARA CICLORRUTA EN PINTURA TERMOPLASTICA. (INCLUYE SUMINISTRO, APLICACION CON MICROESFERA)</v>
          </cell>
          <cell r="D998" t="str">
            <v>UN</v>
          </cell>
          <cell r="E998">
            <v>32187</v>
          </cell>
        </row>
        <row r="999">
          <cell r="B999">
            <v>4712</v>
          </cell>
          <cell r="C999" t="str">
            <v>MEZCLA ASFALTICA CON ASFALTO CAUCHO (Suministro, Extendido, Nivelación y Compactación)</v>
          </cell>
          <cell r="D999" t="str">
            <v>M3</v>
          </cell>
          <cell r="E999">
            <v>956730</v>
          </cell>
        </row>
        <row r="1000">
          <cell r="B1000">
            <v>4737</v>
          </cell>
          <cell r="C1000" t="str">
            <v>PILOTE D=80 CM CONCRETO TREMIE DE 3000 PSI. (Incl. Excavación, Cargue, movilización, montaje y desmontaje equipo, y concreto)</v>
          </cell>
          <cell r="D1000" t="str">
            <v>ML</v>
          </cell>
          <cell r="E1000">
            <v>705419</v>
          </cell>
        </row>
        <row r="1001">
          <cell r="B1001">
            <v>4738</v>
          </cell>
          <cell r="C1001" t="str">
            <v>PILOTE D=70 CM CONCRETO TREMIE DE 3000 PSI. (Incl. Excavación, Cargue, movilización, montaje y desmontaje equipo, y concreto)</v>
          </cell>
          <cell r="D1001" t="str">
            <v>ML</v>
          </cell>
          <cell r="E1001">
            <v>535387</v>
          </cell>
        </row>
        <row r="1002">
          <cell r="B1002">
            <v>4739</v>
          </cell>
          <cell r="C1002" t="str">
            <v>PILOTE D=90 CM CONCRETO TREMIE DE 3000 PSI. (Incl. Excavación, Cargue, movilización, montaje y desmontaje equipo, y concreto)</v>
          </cell>
          <cell r="D1002" t="str">
            <v>ML</v>
          </cell>
          <cell r="E1002">
            <v>764329</v>
          </cell>
        </row>
        <row r="1003">
          <cell r="B1003">
            <v>4740</v>
          </cell>
          <cell r="C1003" t="str">
            <v>PILOTE D=100 CM CONCRETO TREMIE DE 3000 PSI. (Incl. Excavación, Cargue, movilización, montaje y desmontaje equipo, y concreto)</v>
          </cell>
          <cell r="D1003" t="str">
            <v>ML</v>
          </cell>
          <cell r="E1003">
            <v>830139</v>
          </cell>
        </row>
        <row r="1004">
          <cell r="B1004">
            <v>4741</v>
          </cell>
          <cell r="C1004" t="str">
            <v>PILOTE D=110 CM CONCRETO TREMIE DE 3000 PSI. (Incl. Excavación, Cargue, movilización, montaje y desmontaje equipo, y concreto)</v>
          </cell>
          <cell r="D1004" t="str">
            <v>ML</v>
          </cell>
          <cell r="E1004">
            <v>1138974</v>
          </cell>
        </row>
        <row r="1005">
          <cell r="B1005">
            <v>4742</v>
          </cell>
          <cell r="C1005" t="str">
            <v>PILOTE D=120 CM CONCRETO TREMIE DE 3000 PSI. (Incl. Excavación, Cargue, movilización, montaje y desmontaje equipo, y concreto)</v>
          </cell>
          <cell r="D1005" t="str">
            <v>ML</v>
          </cell>
          <cell r="E1005">
            <v>1218658</v>
          </cell>
        </row>
        <row r="1006">
          <cell r="B1006">
            <v>4743</v>
          </cell>
          <cell r="C1006" t="str">
            <v>BASE GRANULAR CLASE B (BG_B) CON RECICLADO DE CONCRETO (Suministro, Extendido, Nivelación, Humedecimiento y Compactación con vibrocompactador)</v>
          </cell>
          <cell r="D1006" t="str">
            <v>M3</v>
          </cell>
          <cell r="E1006">
            <v>127988</v>
          </cell>
        </row>
        <row r="1007">
          <cell r="B1007">
            <v>4744</v>
          </cell>
          <cell r="C1007" t="str">
            <v>BASE GRANULAR CLASE A (BG_A) CON RECICLADO DE CONCRETO HIDRAULICO (Suministro, Extendido, Nivelación, Humedecimiento y Compactación con vibrocompactador)</v>
          </cell>
          <cell r="D1007" t="str">
            <v>M3</v>
          </cell>
          <cell r="E1007">
            <v>129660</v>
          </cell>
        </row>
        <row r="1008">
          <cell r="B1008">
            <v>4745</v>
          </cell>
          <cell r="C1008" t="str">
            <v>BASE GRANULAR CLASE C (BG_C) CON RECICLADO DE CONCRETO (Suministro, Extendido, Nivelación, Humedecimiento y Compactación con vibrocompactador)</v>
          </cell>
          <cell r="D1008" t="str">
            <v>M3</v>
          </cell>
          <cell r="E1008">
            <v>124053</v>
          </cell>
        </row>
        <row r="1009">
          <cell r="B1009">
            <v>4746</v>
          </cell>
          <cell r="C1009" t="str">
            <v>SUBBASE GRANULAR CLASE A (SBG_A) CON RECICLADO DE CONCRETO HIDRAULICO (Suministro, Extendido, Nivelación, Humedecimiento y Compactación con vibrocompactador)</v>
          </cell>
          <cell r="D1009" t="str">
            <v>M3</v>
          </cell>
          <cell r="E1009">
            <v>124053</v>
          </cell>
        </row>
        <row r="1010">
          <cell r="B1010">
            <v>4747</v>
          </cell>
          <cell r="C1010" t="str">
            <v>SUBBASE GRANULAR CLASE B (SBG_B) CON RECICLADO DE CONCRETO (Suministro, Extendido, Nivelación, Humedecimiento y Compactación con vibrocompactador)</v>
          </cell>
          <cell r="D1010" t="str">
            <v>M3</v>
          </cell>
          <cell r="E1010">
            <v>124053</v>
          </cell>
        </row>
        <row r="1011">
          <cell r="B1011">
            <v>4748</v>
          </cell>
          <cell r="C1011" t="str">
            <v>SUBBASE GRANULAR CLASE C (SBG_C) CON RECICLADO DE CONCRETO HIDRAULICO (Suministro, Extendido, Nivelación, Humedecimiento y Compactación con vibrocompactador)</v>
          </cell>
          <cell r="D1011" t="str">
            <v>M3</v>
          </cell>
          <cell r="E1011">
            <v>122809</v>
          </cell>
        </row>
        <row r="1012">
          <cell r="B1012">
            <v>4749</v>
          </cell>
          <cell r="C1012" t="str">
            <v>SUBBASE GRANULAR CON RECICLADO DE CONCRETO ASFALTICO (Suministro, Extendido, Nivelación, Humedecimiento y Compactación con vibrocompactador)</v>
          </cell>
          <cell r="D1012" t="str">
            <v>M3</v>
          </cell>
          <cell r="E1012">
            <v>117627</v>
          </cell>
        </row>
        <row r="1013">
          <cell r="B1013">
            <v>4750</v>
          </cell>
          <cell r="C1013" t="str">
            <v>REHABILITACION CON MATERIAL RECICLADO CON EMULSION Y SOBRECARPETA DE 5CM</v>
          </cell>
          <cell r="D1013" t="str">
            <v>M3</v>
          </cell>
          <cell r="E1013">
            <v>278505</v>
          </cell>
        </row>
        <row r="1014">
          <cell r="B1014">
            <v>4751</v>
          </cell>
          <cell r="C1014" t="str">
            <v>FRANJA DE AJUSTE EN CONCRETO 3000 PSI e= 10 CM  ANCHO ENTRE 12-20CM</v>
          </cell>
          <cell r="D1014" t="str">
            <v>ML</v>
          </cell>
          <cell r="E1014">
            <v>9670</v>
          </cell>
        </row>
        <row r="1015">
          <cell r="B1015">
            <v>4752</v>
          </cell>
          <cell r="C1015" t="str">
            <v>CONSTRUCCION DE ANDEN EN LOSETA CON ESTRUCTURA EN MATERIAL RECICLADO DE CONCRETO HIDRAULICO</v>
          </cell>
          <cell r="D1015" t="str">
            <v>M2</v>
          </cell>
          <cell r="E1015">
            <v>94887</v>
          </cell>
        </row>
        <row r="1016">
          <cell r="B1016">
            <v>4753</v>
          </cell>
          <cell r="C1016" t="str">
            <v>SUBBASE GRANULAR CLASE A (SBG_A) CON RECICLADO DE CONCRETO HIDRAULICO (Suministro, Extendido Manual, Humedecimiento y Compactación con vibrocompactador)</v>
          </cell>
          <cell r="D1016" t="str">
            <v>M3</v>
          </cell>
          <cell r="E1016">
            <v>126641</v>
          </cell>
        </row>
        <row r="1017">
          <cell r="B1017">
            <v>4754</v>
          </cell>
          <cell r="C1017" t="str">
            <v>SUBBASE GRANULAR CLASE B (SBG_B) CON RECICLADO DE CONCRETO HIDRAULICO (Suministro, Extendido Manual, Humedecimiento y Compactación)</v>
          </cell>
          <cell r="D1017" t="str">
            <v>M3</v>
          </cell>
          <cell r="E1017">
            <v>126641</v>
          </cell>
        </row>
        <row r="1018">
          <cell r="B1018">
            <v>4755</v>
          </cell>
          <cell r="C1018" t="str">
            <v>SUBBASE GRANULAR CLASE C (SBG_C) CON RECICLADO DE CONCRETO HIDRAULICO (Suministro, Extendido Manual, Humedecimiento y Compactación)</v>
          </cell>
          <cell r="D1018" t="str">
            <v>M3</v>
          </cell>
          <cell r="E1018">
            <v>125397</v>
          </cell>
        </row>
        <row r="1019">
          <cell r="B1019">
            <v>4756</v>
          </cell>
          <cell r="C1019" t="str">
            <v>CONSTRUCCION DE ANDEN EN ADOQUIN DE ARCILLA  Y FRANJA DE AJUSTE CON ESTRUCTURA EN MATERIAL RECICLADO DE CONCRETO HIDRAULICO</v>
          </cell>
          <cell r="D1019" t="str">
            <v>M2</v>
          </cell>
          <cell r="E1019">
            <v>84725</v>
          </cell>
        </row>
        <row r="1020">
          <cell r="B1020">
            <v>4757</v>
          </cell>
          <cell r="C1020" t="str">
            <v>CONSTRUCCION DE ANDEN EN ADOQUIN DE ARCILLA  Y FRANJA DE AJUSTE Y ZONA VERDE CON ESTRUCTURA EN MATERIAL RECICLADO DE CONCRETO HIDRAULICO</v>
          </cell>
          <cell r="D1020" t="str">
            <v>M2</v>
          </cell>
          <cell r="E1020">
            <v>75708</v>
          </cell>
        </row>
        <row r="1021">
          <cell r="B1021">
            <v>4758</v>
          </cell>
          <cell r="C1021" t="str">
            <v>SELLO DE FISURAS</v>
          </cell>
          <cell r="D1021" t="str">
            <v>ML</v>
          </cell>
          <cell r="E1021">
            <v>4995</v>
          </cell>
        </row>
        <row r="1022">
          <cell r="B1022">
            <v>4759</v>
          </cell>
          <cell r="C1022" t="str">
            <v>RETIRO DE PISO EN ALUMINIO EN PUENTE PEATONAL TIPO TRANSMILENIO PARA TABLERO Y ESCALERA</v>
          </cell>
          <cell r="D1022" t="str">
            <v>ML</v>
          </cell>
          <cell r="E1022">
            <v>30690</v>
          </cell>
        </row>
        <row r="1023">
          <cell r="B1023">
            <v>4760</v>
          </cell>
          <cell r="C1023" t="str">
            <v>PISO EN LAMINA DE ALUMINIO PARA TABLERO DE PUENTE PEATONAL TIPO TRANSMILENIO. SUMINISTRO E INSTALACION.</v>
          </cell>
          <cell r="D1023" t="str">
            <v>M2</v>
          </cell>
          <cell r="E1023">
            <v>445480</v>
          </cell>
        </row>
        <row r="1024">
          <cell r="B1024">
            <v>4761</v>
          </cell>
          <cell r="C1024" t="str">
            <v>PISO EN LAMINA DE ALUMINIO PARA ESCALERA DE PUENTE PEATONAL TIPO TRANSMILENIO. SUMINISTRO E INSTALACION.</v>
          </cell>
          <cell r="D1024" t="str">
            <v>ML</v>
          </cell>
          <cell r="E1024">
            <v>203771</v>
          </cell>
        </row>
        <row r="1025">
          <cell r="B1025">
            <v>4762</v>
          </cell>
          <cell r="C1025" t="str">
            <v>RETIRO DE PISOS EN PANELES PREFABRICADOS EN CONCRETO REFORZADO PARA ESTACIONES TRANSMILENIO</v>
          </cell>
          <cell r="D1025" t="str">
            <v>ML</v>
          </cell>
          <cell r="E1025">
            <v>26723</v>
          </cell>
        </row>
        <row r="1026">
          <cell r="B1026">
            <v>4764</v>
          </cell>
          <cell r="C1026" t="str">
            <v>AJUSTE DE TORNILLO EN PISO DE PUENTES PEATONALES METALICOS TIPO TRANSMILENIO</v>
          </cell>
          <cell r="D1026" t="str">
            <v>UN</v>
          </cell>
          <cell r="E1026">
            <v>1252</v>
          </cell>
        </row>
        <row r="1027">
          <cell r="B1027">
            <v>4765</v>
          </cell>
          <cell r="C1027" t="str">
            <v>TORNILLO EN PISO DE PUENTES PEATONALES METALICOS TIPO TRANSMILENIO. SUMINISTRO E INSTALACION.</v>
          </cell>
          <cell r="D1027" t="str">
            <v>UN</v>
          </cell>
          <cell r="E1027">
            <v>1511</v>
          </cell>
        </row>
        <row r="1028">
          <cell r="B1028">
            <v>4767</v>
          </cell>
          <cell r="C1028" t="str">
            <v>BASE GRANULAR CLASE A (BG_A) (Suministro, Extendido, Nivelación, Humedecimiento y Compactación con compactador neumático)</v>
          </cell>
          <cell r="D1028" t="str">
            <v>M3</v>
          </cell>
          <cell r="E1028">
            <v>123919</v>
          </cell>
        </row>
        <row r="1029">
          <cell r="B1029">
            <v>4768</v>
          </cell>
          <cell r="C1029" t="str">
            <v>BASE GRANULAR CLASE B (BG_B) (Suministro, Extendido, Nivelación, Humedecimiento y Compactación con compactador neumático)</v>
          </cell>
          <cell r="D1029" t="str">
            <v>M3</v>
          </cell>
          <cell r="E1029">
            <v>137826</v>
          </cell>
        </row>
        <row r="1030">
          <cell r="B1030">
            <v>4769</v>
          </cell>
          <cell r="C1030" t="str">
            <v>BASE GRANULAR CLASE C (BG_C) (Suministro, Extendido, Nivelación, Humedecimiento y Compactación con compactador neumático)</v>
          </cell>
          <cell r="D1030" t="str">
            <v>M3</v>
          </cell>
          <cell r="E1030">
            <v>137826</v>
          </cell>
        </row>
        <row r="1031">
          <cell r="B1031">
            <v>4770</v>
          </cell>
          <cell r="C1031" t="str">
            <v>SUBBASE GRANULAR CLASE A (SBG_A) (Suministro, Extendido, Nivelación, Humedecimiento y Compactación con compactador neumático)</v>
          </cell>
          <cell r="D1031" t="str">
            <v>M3</v>
          </cell>
          <cell r="E1031">
            <v>118718</v>
          </cell>
        </row>
        <row r="1032">
          <cell r="B1032">
            <v>4771</v>
          </cell>
          <cell r="C1032" t="str">
            <v>SUBBASE GRANULAR CLASE B (SBG_B) (Suministro, Extendido, Nivelación, Humedecimiento y Compactación con compactador neumático)</v>
          </cell>
          <cell r="D1032" t="str">
            <v>M3</v>
          </cell>
          <cell r="E1032">
            <v>133962</v>
          </cell>
        </row>
        <row r="1033">
          <cell r="B1033">
            <v>4772</v>
          </cell>
          <cell r="C1033" t="str">
            <v>SUBBASE GRANULAR CLASE C (SBG_C) (Suministro, Extendido, Nivelación, Humedecimiento y Compactación con compactador neumático)</v>
          </cell>
          <cell r="D1033" t="str">
            <v>M3</v>
          </cell>
          <cell r="E1033">
            <v>130279</v>
          </cell>
        </row>
        <row r="1034">
          <cell r="B1034">
            <v>4776</v>
          </cell>
          <cell r="C1034" t="str">
            <v>LIMPIEZA DE CUNETAS (INCLUYE CARGUE DE MATERIAL)</v>
          </cell>
          <cell r="D1034" t="str">
            <v>M2</v>
          </cell>
          <cell r="E1034">
            <v>1909</v>
          </cell>
        </row>
        <row r="1035">
          <cell r="B1035">
            <v>4777</v>
          </cell>
          <cell r="C1035" t="str">
            <v>LIMPIEZA DE VALLADOS (INCLUYE CARGUE DE MATERIAL)</v>
          </cell>
          <cell r="D1035" t="str">
            <v>M2</v>
          </cell>
          <cell r="E1035">
            <v>4106</v>
          </cell>
        </row>
        <row r="1036">
          <cell r="B1036">
            <v>4778</v>
          </cell>
          <cell r="C1036" t="str">
            <v>LIMPIEZA DE ALCANTARILLAS (INCLUYE LIMPIEZA DE TUBERIA DE 24", BOX, RECTIFICACION DE DESCOLES PARA UN ANCHO DE VIA PROMEDIO DE 10MT. (INCLUYE CARGUE DE MATERIAL)</v>
          </cell>
          <cell r="D1036" t="str">
            <v>UN</v>
          </cell>
          <cell r="E1036">
            <v>40760</v>
          </cell>
        </row>
        <row r="1037">
          <cell r="B1037">
            <v>4779</v>
          </cell>
          <cell r="C1037" t="str">
            <v>LIMPIEZA DE ALCANTARILLAS (INCLUYE LIMPIEZA DE TUBERIA DE 36", BOX, RECTIFICACION DE DESCOLES PARA UN ANCHO DE VIA PROMEDIO DE 10MT. (INCLUYE CARGUE DE MATERIAL)</v>
          </cell>
          <cell r="D1037" t="str">
            <v>UN</v>
          </cell>
          <cell r="E1037">
            <v>91878</v>
          </cell>
        </row>
        <row r="1038">
          <cell r="B1038">
            <v>4780</v>
          </cell>
          <cell r="C1038" t="str">
            <v>LIMPIEZA DE DERECHOS DE VIA (INCLUYE CARGUE)</v>
          </cell>
          <cell r="D1038" t="str">
            <v>KM</v>
          </cell>
          <cell r="E1038">
            <v>222149</v>
          </cell>
        </row>
        <row r="1039">
          <cell r="B1039">
            <v>4781</v>
          </cell>
          <cell r="C1039" t="str">
            <v>REMOCION DE DERRUMBES MENORES (INCLUYE CARGUE DE MATERIAL)</v>
          </cell>
          <cell r="D1039" t="str">
            <v>M3</v>
          </cell>
          <cell r="E1039">
            <v>9520</v>
          </cell>
        </row>
        <row r="1040">
          <cell r="B1040">
            <v>4782</v>
          </cell>
          <cell r="C1040" t="str">
            <v>CONFORMACION DE LA CALZADA EXISTENTE</v>
          </cell>
          <cell r="D1040" t="str">
            <v>M2</v>
          </cell>
          <cell r="E1040">
            <v>774</v>
          </cell>
        </row>
        <row r="1041">
          <cell r="B1041">
            <v>4783</v>
          </cell>
          <cell r="C1041" t="str">
            <v>CONSTRUCCIÓN DE CUNETA EN CONCRETO 3000 PSI HECHO EN OBRA.</v>
          </cell>
          <cell r="D1041" t="str">
            <v>M3</v>
          </cell>
          <cell r="E1041">
            <v>500009</v>
          </cell>
        </row>
        <row r="1042">
          <cell r="B1042">
            <v>4784</v>
          </cell>
          <cell r="C1042" t="str">
            <v>PROCESO DE INSTALACION  DE RECICLADO DE MATERIAL DE PAVIMENTO ASFALTICO (INCLUYE EXTENDIDO, NIVELACION Y COMPACTACION)</v>
          </cell>
          <cell r="D1042" t="str">
            <v>M3</v>
          </cell>
          <cell r="E1042">
            <v>15575</v>
          </cell>
        </row>
        <row r="1043">
          <cell r="B1043">
            <v>4786</v>
          </cell>
          <cell r="C1043" t="str">
            <v>CONSTRUCCIÓN CANALETA DE AGUAS LLUVIAS DE 0.4 x 0.4 mt EN CONCRETO DE 3000 PSI GRAVA COMÚN INCLUYE REJILLA PREFABRICADA.</v>
          </cell>
          <cell r="D1043" t="str">
            <v>ML</v>
          </cell>
          <cell r="E1043">
            <v>167925</v>
          </cell>
        </row>
        <row r="1044">
          <cell r="B1044">
            <v>4787</v>
          </cell>
          <cell r="C1044" t="str">
            <v>CODO PVC  45° D=1 1/2" (Suministro e Instalación)</v>
          </cell>
          <cell r="D1044" t="str">
            <v>UN</v>
          </cell>
          <cell r="E1044">
            <v>10965</v>
          </cell>
        </row>
        <row r="1045">
          <cell r="B1045">
            <v>4788</v>
          </cell>
          <cell r="C1045" t="str">
            <v>GEODREN PLANAR H=1.0 M. SUMINISTRO E INSTALACION.</v>
          </cell>
          <cell r="D1045" t="str">
            <v>ML</v>
          </cell>
          <cell r="E1045">
            <v>31163</v>
          </cell>
        </row>
        <row r="1046">
          <cell r="B1046">
            <v>4789</v>
          </cell>
          <cell r="C1046" t="str">
            <v>1 DUCTO D=1 1/2" CONDUIT PVC (NO INCLUYE RELLENOS). SUMINISTRO E INSTALACION.</v>
          </cell>
          <cell r="D1046" t="str">
            <v>ML</v>
          </cell>
          <cell r="E1046">
            <v>7779</v>
          </cell>
        </row>
        <row r="1047">
          <cell r="B1047">
            <v>4790</v>
          </cell>
          <cell r="C1047" t="str">
            <v>1 DUCTO D= 2" PVC  PESADO DB (NO INCLUYE RELLENOS). SUMINISTRO E INSTALACION.</v>
          </cell>
          <cell r="D1047" t="str">
            <v>ML</v>
          </cell>
          <cell r="E1047">
            <v>7658</v>
          </cell>
        </row>
        <row r="1048">
          <cell r="B1048">
            <v>4791</v>
          </cell>
          <cell r="C1048" t="str">
            <v>1 DUCTO D= 4" PVC  TDP (NO INCLUYE RELLENOS). SUMINISTRO E INSTALACION.</v>
          </cell>
          <cell r="D1048" t="str">
            <v>ML</v>
          </cell>
          <cell r="E1048">
            <v>17885</v>
          </cell>
        </row>
        <row r="1049">
          <cell r="B1049">
            <v>4792</v>
          </cell>
          <cell r="C1049" t="str">
            <v>RELLENO EN RECEBO COMUN (Suministro e instalación  Extendido manual, Humedecimiento y Compactación TRANSPORTE A 28 KM).</v>
          </cell>
          <cell r="D1049" t="str">
            <v>M3</v>
          </cell>
          <cell r="E1049">
            <v>68860</v>
          </cell>
        </row>
        <row r="1050">
          <cell r="B1050">
            <v>4794</v>
          </cell>
          <cell r="C1050" t="str">
            <v>LLAMA AMARILLA (Incluye tierra negra, transporte y disposición fina de escombros A 28 KM. SUMINISTRO Y PLANTACION.</v>
          </cell>
          <cell r="D1050" t="str">
            <v>M2</v>
          </cell>
          <cell r="E1050">
            <v>158804</v>
          </cell>
        </row>
        <row r="1051">
          <cell r="B1051">
            <v>4795</v>
          </cell>
          <cell r="C1051" t="str">
            <v>COLA DE ZORRO (Incluye tierra negra, transporte y disposición fina de escombros a 28  KM). SUMINISTRO Y PLANTACION.</v>
          </cell>
          <cell r="D1051" t="str">
            <v>M2</v>
          </cell>
          <cell r="E1051">
            <v>172742</v>
          </cell>
        </row>
        <row r="1052">
          <cell r="B1052">
            <v>4796</v>
          </cell>
          <cell r="C1052" t="str">
            <v>ALCAPARRO (Incluye siembra, caja, tierra, abono, tutor, transporte y disposición fina de escombros a 21 Km). SUMINISTRO Y PLANTACION.</v>
          </cell>
          <cell r="D1052" t="str">
            <v>UN</v>
          </cell>
          <cell r="E1052">
            <v>191283</v>
          </cell>
        </row>
        <row r="1053">
          <cell r="B1053">
            <v>4797</v>
          </cell>
          <cell r="C1053" t="str">
            <v>EUCALIPTO POMARROSO H=1.5mt (Incluye siembra, caja, tierra, abono, tutor, transporte y disposición fina de escombros a 21 Km). SUMINISTRO Y PLANTACION.</v>
          </cell>
          <cell r="D1053" t="str">
            <v>UN</v>
          </cell>
          <cell r="E1053">
            <v>191283</v>
          </cell>
        </row>
        <row r="1054">
          <cell r="B1054">
            <v>4798</v>
          </cell>
          <cell r="C1054" t="str">
            <v>CHICALA H=1.5mt (Incluye siembra, caja, tierra, abono, tutor, transporte y disposición final de escombros 28 km).  SUMINISTRO Y PLANTACION.</v>
          </cell>
          <cell r="D1054" t="str">
            <v>UN</v>
          </cell>
          <cell r="E1054">
            <v>203195</v>
          </cell>
        </row>
        <row r="1055">
          <cell r="B1055">
            <v>4799</v>
          </cell>
          <cell r="C1055" t="str">
            <v>CAJETO H=1.5mt (Incluye siembra, caja, tierra, abono, tutor, transporte y disposición final de escombros a 28 km). SUMINISTRO Y PLANTACION.</v>
          </cell>
          <cell r="D1055" t="str">
            <v>UN</v>
          </cell>
          <cell r="E1055">
            <v>203195</v>
          </cell>
        </row>
        <row r="1056">
          <cell r="B1056">
            <v>4800</v>
          </cell>
          <cell r="C1056" t="str">
            <v>JAZMIN CHINO H=1.5mt (Incluye siembra, caja, tierra, abono, tutor, transporte y disposición final de escombros 28km. SUMINISTRO Y PLANTACION.</v>
          </cell>
          <cell r="D1056" t="str">
            <v>UN</v>
          </cell>
          <cell r="E1056">
            <v>203195</v>
          </cell>
        </row>
        <row r="1057">
          <cell r="B1057">
            <v>4801</v>
          </cell>
          <cell r="C1057" t="str">
            <v>TUBERIA PVC PRESION E.L. D=1 1/2" RDE 21 PSI 200 (Incluye limpieza y soldadura). SUMINISTRO E INSTALACION.</v>
          </cell>
          <cell r="D1057" t="str">
            <v>ML</v>
          </cell>
          <cell r="E1057">
            <v>11796</v>
          </cell>
        </row>
        <row r="1058">
          <cell r="B1058">
            <v>4802</v>
          </cell>
          <cell r="C1058" t="str">
            <v>BLOQUEO Y TRANSPLANTE DE ARBOLES 1 - 5mt  (Incluye transporte, recolección).</v>
          </cell>
          <cell r="D1058" t="str">
            <v>UN</v>
          </cell>
          <cell r="E1058">
            <v>1011500</v>
          </cell>
        </row>
        <row r="1059">
          <cell r="B1059">
            <v>4803</v>
          </cell>
          <cell r="C1059" t="str">
            <v>BLOQUEO Y TRANSPLANTE DE ARBOLES 5 - 10 mt  (Incluye transporte, recolección).</v>
          </cell>
          <cell r="D1059" t="str">
            <v>UN</v>
          </cell>
          <cell r="E1059">
            <v>1071847</v>
          </cell>
        </row>
        <row r="1060">
          <cell r="B1060">
            <v>4804</v>
          </cell>
          <cell r="C1060" t="str">
            <v>BLOQUEO Y TRANSPLANTE DE ARBOLES 10 - 15 mt  (Incluye transporte, recolección).</v>
          </cell>
          <cell r="D1060" t="str">
            <v>UN</v>
          </cell>
          <cell r="E1060">
            <v>1685643</v>
          </cell>
        </row>
        <row r="1061">
          <cell r="B1061">
            <v>4805</v>
          </cell>
          <cell r="C1061" t="str">
            <v>TUBERIA DE ACERO AL CARBON SIN COSTURA SCH40 D=3". SUMINISTRO E INSTALACION.</v>
          </cell>
          <cell r="D1061" t="str">
            <v>ML</v>
          </cell>
          <cell r="E1061">
            <v>114208</v>
          </cell>
        </row>
        <row r="1062">
          <cell r="B1062">
            <v>4806</v>
          </cell>
          <cell r="C1062" t="str">
            <v>CUADRILLA (TUBERO + 4 AYUDANTES)</v>
          </cell>
          <cell r="D1062" t="str">
            <v>JR</v>
          </cell>
          <cell r="E1062">
            <v>257172</v>
          </cell>
        </row>
        <row r="1063">
          <cell r="B1063">
            <v>4807</v>
          </cell>
          <cell r="C1063" t="str">
            <v>CUADRILLA (TUBERO + 4 AYUDANTES)</v>
          </cell>
          <cell r="D1063" t="str">
            <v>HR</v>
          </cell>
          <cell r="E1063">
            <v>32146</v>
          </cell>
        </row>
        <row r="1064">
          <cell r="B1064">
            <v>4808</v>
          </cell>
          <cell r="C1064" t="str">
            <v>TUBERIA DE ACERO AL CARBON SIN COSTURA SCH40 D=4". SUMINISTRO E INSTALACION.</v>
          </cell>
          <cell r="D1064" t="str">
            <v>ML</v>
          </cell>
          <cell r="E1064">
            <v>134699</v>
          </cell>
        </row>
        <row r="1065">
          <cell r="B1065">
            <v>4809</v>
          </cell>
          <cell r="C1065" t="str">
            <v>TUBERIA DE ACERO AL CARBON SIN COSTURA SCH40 D=6". SUMINISTRO E INSTALACION.</v>
          </cell>
          <cell r="D1065" t="str">
            <v>ML</v>
          </cell>
          <cell r="E1065">
            <v>184956</v>
          </cell>
        </row>
        <row r="1066">
          <cell r="B1066">
            <v>4810</v>
          </cell>
          <cell r="C1066" t="str">
            <v>TUBERIA DE ACERO AL CARBON SIN COSTURA SCH40 D=8". SUMINISTRO E INSTALACION.</v>
          </cell>
          <cell r="D1066" t="str">
            <v>ML</v>
          </cell>
          <cell r="E1066">
            <v>251245</v>
          </cell>
        </row>
        <row r="1067">
          <cell r="B1067">
            <v>4812</v>
          </cell>
          <cell r="C1067" t="str">
            <v>SARDINEL ESPECIAL A 110 PARA RAMPA TIPO B (SUMINISTRO E INSTALACION. INCLUYE 3CM MORTERO 1:5 HECHO EN OBRA).</v>
          </cell>
          <cell r="D1067" t="str">
            <v>ML</v>
          </cell>
          <cell r="E1067">
            <v>118560</v>
          </cell>
        </row>
        <row r="1068">
          <cell r="B1068">
            <v>4813</v>
          </cell>
          <cell r="C1068" t="str">
            <v>RETIRO DE BOLARDO EN CONCRETO TIPO M-60. INCLUYE REPARACION DEL SITIO CON CONCRETO DE 1500PSI HECHO EN OBRA (40x40x10CM) Y SUBBASE GRANULAR SBG_200 e=0.35. NO INCLUYE RETIRO DE ESCOMBROS. INCLUYE DEMOLICION Y EXCAVACION.</v>
          </cell>
          <cell r="D1068" t="str">
            <v>UN</v>
          </cell>
          <cell r="E1068">
            <v>18948</v>
          </cell>
        </row>
        <row r="1069">
          <cell r="B1069">
            <v>4814</v>
          </cell>
          <cell r="C1069" t="str">
            <v>FRANJA DE AJUSTE DE ANCHO VARIABLE ENTRE 0.10 A 0.18MT Y PROFUNDIDAD VARIABLE ENTRE 0.06 Y 0.15MT EN CONCRETO DE 2500 PSI PREMEZCLADO.</v>
          </cell>
          <cell r="D1069" t="str">
            <v>ML</v>
          </cell>
          <cell r="E1069">
            <v>7206</v>
          </cell>
        </row>
        <row r="1070">
          <cell r="B1070">
            <v>4815</v>
          </cell>
          <cell r="C1070" t="str">
            <v>MANTENIMIENTO RUTINARIO DE ANDENES EN ADOQUÍN O LOSETA INCLUYE SELLO DE JUNTAS, BARRIDO,  RETIRO MANUAL DE CAPA VEGETAL Y TRANSPORTE Y DISPOSICION DE ESCOMBROS A 21km.</v>
          </cell>
          <cell r="D1070" t="str">
            <v>M2</v>
          </cell>
          <cell r="E1070">
            <v>2262</v>
          </cell>
        </row>
        <row r="1071">
          <cell r="B1071">
            <v>4816</v>
          </cell>
          <cell r="C1071" t="str">
            <v>MANTENIMIENTO RUTINARIO PARA CICLORUTAS INCLUYE SELLO DE FISURAS, BARRIDO, RETIRO MANUAL DE CAPA VEGETAL. ANCHO DE CICLORRUTA 2.5MT. RETIRO Y TRANSPORTE Y DISPOSICIÓN FINAL DE ESCOMBROS A 21 KM.</v>
          </cell>
          <cell r="D1071" t="str">
            <v>ML</v>
          </cell>
          <cell r="E1071">
            <v>15359</v>
          </cell>
        </row>
        <row r="1072">
          <cell r="B1072">
            <v>4817</v>
          </cell>
          <cell r="C1072" t="str">
            <v>MANTENIMIENTO RUTINARIO DE ANDENES EN CONCRETO INCLUYE SELLO DE JUNTAS Y RETIRO MANUAL DE CAPA VEGETAL, TRANSPORTE Y DISPOSICION DE ESCOMBROS A 21km.</v>
          </cell>
          <cell r="D1072" t="str">
            <v>M2</v>
          </cell>
          <cell r="E1072">
            <v>6252</v>
          </cell>
        </row>
        <row r="1073">
          <cell r="B1073">
            <v>4818</v>
          </cell>
          <cell r="C1073" t="str">
            <v>MANTENIMIENTO CORRECTIVO DE ANDENES EN CONCRETO INCLUYE CORTE RETIRO Y REEMPLAZO DEL MATERIAL, TRANSPORTE Y DISPOSICION DE ESCOMBROS A 21km.</v>
          </cell>
          <cell r="D1073" t="str">
            <v>M2</v>
          </cell>
          <cell r="E1073">
            <v>58829</v>
          </cell>
        </row>
        <row r="1074">
          <cell r="B1074">
            <v>4819</v>
          </cell>
          <cell r="C1074" t="str">
            <v>MANTENIMIENTO CORRECTIVO DE CICLORUTAS EN PAVIMENTO ASFALTICO ANCHO 2.5MT. INCLUYE SELLO DE FISURAS EN EL 50% DEL AREA Y REPOSICION DE CARPETA EN EL 50% DEL AREA RESTANTE TRANSP. Y DISPOSICIÓN FINAL DE ESCOMBROS A 21 KM.</v>
          </cell>
          <cell r="D1074" t="str">
            <v>ML</v>
          </cell>
          <cell r="E1074">
            <v>96609</v>
          </cell>
        </row>
        <row r="1075">
          <cell r="B1075">
            <v>4820</v>
          </cell>
          <cell r="C1075" t="str">
            <v>REHABILITACION DE ANDENES EN ADOQUIN DE ARCILLA SOBRE ARENA, INCLUYE DEMOLICIONES, EXCAVACION, RELLENO DE MATERIAL. SELECCIONADO PARA UN ANDEN DE 3.5MT. INCLUYE MOBILIARIO. INCLUYE TRANSP. Y DISPOSIC. DE ESCOMBROS 21 KM.</v>
          </cell>
          <cell r="D1075" t="str">
            <v>M2</v>
          </cell>
          <cell r="E1075">
            <v>106998</v>
          </cell>
        </row>
        <row r="1076">
          <cell r="B1076">
            <v>4821</v>
          </cell>
          <cell r="C1076" t="str">
            <v>REHABILITACION DE ANDENES EN ADOQUIN DE ARCILLA SOBRE MORTERO, INCLUYE DEMOLICIONES, EXCAVACION, RELLENO DE MATERIAL SELECCIONADO PARA UN ANDEN DE 3.5MT. INCLUYE MOBILIARIO. INCLUYE TRANSP. Y DISP. DE ESCOMBROS A 21 KM.</v>
          </cell>
          <cell r="D1076" t="str">
            <v>M2</v>
          </cell>
          <cell r="E1076">
            <v>120549</v>
          </cell>
        </row>
        <row r="1077">
          <cell r="B1077">
            <v>4822</v>
          </cell>
          <cell r="C1077" t="str">
            <v>REHABILITACION DE ANDENES EN LOSETA SOBRE ARENA, INCLUYE DEMOLICIONES, EXCAVACION, RELLENO DE MATERIAL SELECCIONADO PARA UN ANDEN DE 3.5MT. INCLUYE MOBILIARIO. INCLUYE TRANSPORTE Y DISPOSICION DE ESCOMBROS A 21 KM.</v>
          </cell>
          <cell r="D1077" t="str">
            <v>M2</v>
          </cell>
          <cell r="E1077">
            <v>115155</v>
          </cell>
        </row>
        <row r="1078">
          <cell r="B1078">
            <v>4823</v>
          </cell>
          <cell r="C1078" t="str">
            <v>REHABILITACION DE ANDENES EN LOSETA SOBRE MORTERO, INCLUYE DEMOLICIONES, EXCAVACION, RELLENO DE MATERIAL SELECCIONADO PARA UN ANDEN DE 3.5MT. INCLUYE MOBILIARIO. INCLUYE TRANSPORTE Y DISPOSICION DE ESCOMBROS A 21 KM.</v>
          </cell>
          <cell r="D1078" t="str">
            <v>M2</v>
          </cell>
          <cell r="E1078">
            <v>126201</v>
          </cell>
        </row>
        <row r="1079">
          <cell r="B1079">
            <v>4824</v>
          </cell>
          <cell r="C1079" t="str">
            <v>REHABILITACION DE ANDENES EN CONCRETO, INCLUYE DEMOLICIONES, EXCAVACION, RELLENO DE MATERIAL SELECCIONADO PARA UN ANDEN DE 3.5MT. INCLUYE MOBILIARIO. INCLUYE TRANSPORTE Y DISPOSICION DE ESCOMBROS A 21 KM.</v>
          </cell>
          <cell r="D1079" t="str">
            <v>M2</v>
          </cell>
          <cell r="E1079">
            <v>116292</v>
          </cell>
        </row>
        <row r="1080">
          <cell r="B1080">
            <v>4825</v>
          </cell>
          <cell r="C1080" t="str">
            <v>REHABILITACIÓN DE CICLORRUTAS EN CONCRETO ASFÁLTICO MD 12. INCLUYE DEMOLICIONES, EXCAVACIÓN, RELLENOS EN MATERIAL SELECCIONADO. ANCHO CICLORRUTA 2.5MT. TRANSPORTE Y DISPOSICIÓN DE ESCOMBROS A 21KM.</v>
          </cell>
          <cell r="D1080" t="str">
            <v>ML</v>
          </cell>
          <cell r="E1080">
            <v>238782</v>
          </cell>
        </row>
        <row r="1081">
          <cell r="B1081">
            <v>4826</v>
          </cell>
          <cell r="C1081" t="str">
            <v>RESINA TERMOPLASTICA COLOR BLANCO PARA PICTOGRAMA BICICLETA (0.8x1.2mt) EN CICLORRUTAS. SUMINISTRO Y APLICACION.</v>
          </cell>
          <cell r="D1081" t="str">
            <v>UN</v>
          </cell>
          <cell r="E1081">
            <v>105101</v>
          </cell>
        </row>
        <row r="1082">
          <cell r="B1082">
            <v>4827</v>
          </cell>
          <cell r="C1082" t="str">
            <v>PINTURA ACRILICA DE TRAFICO COLOR BLANCA PARA CUADROS CRUCE CICLORRUTA DE 0.4mt x 0.4mt. SUMINISTRO Y APLICACION.</v>
          </cell>
          <cell r="D1082" t="str">
            <v>UN</v>
          </cell>
          <cell r="E1082">
            <v>2800</v>
          </cell>
        </row>
        <row r="1083">
          <cell r="B1083">
            <v>4828</v>
          </cell>
          <cell r="C1083" t="str">
            <v>PINTURA EN ESMALTE ALQUÍDICO DE 3 mils ESP. DE PINTURA SECA PARA BARANDAS EXISTENTES, INCL. SUM. DE MATERIALES, ESMALTE, PREPAR. DE SUPERFICIE MEDIANTE LIMPIEZA MANUAL O MECÁNICA, EQUIPO DE PINTURA, M DE O  HERRAMIENTA MENOR.</v>
          </cell>
          <cell r="D1083" t="str">
            <v>ML</v>
          </cell>
          <cell r="E1083">
            <v>11793</v>
          </cell>
        </row>
        <row r="1084">
          <cell r="B1084">
            <v>4829</v>
          </cell>
          <cell r="C1084" t="str">
            <v>PLACA EN CONCRETO MR41 ACELERADO A TRES DIAS PARA LOSAS REFORZADAS PARA PUENTES PEATONALES EN CONCRETO. SUMINISTRO E INSTALACION. INCLUYE CORTE Y SELLO DE JUNTAS.</v>
          </cell>
          <cell r="D1084" t="str">
            <v>M3</v>
          </cell>
          <cell r="E1084">
            <v>668376</v>
          </cell>
        </row>
        <row r="1085">
          <cell r="B1085">
            <v>4830</v>
          </cell>
          <cell r="C1085" t="str">
            <v>MANTENIMIENTO RUTINARIO PARA PUENTE PEATONAL, INCLUYE LAVADO DE ESTRUCTURAS EN CONCRETO Y/O METALICAS A PRESION, INCLUYE ALQUILER DE HIDROLAVADORA 1300W..</v>
          </cell>
          <cell r="D1085" t="str">
            <v>M2</v>
          </cell>
          <cell r="E1085">
            <v>9215</v>
          </cell>
        </row>
        <row r="1086">
          <cell r="B1086">
            <v>4831</v>
          </cell>
          <cell r="C1086" t="str">
            <v>MANTENIMIENTO CORRECTIVO PARA PUENTE PEATONAL EN CONCRETO, INCLUYE REEMPLAZO DE PELDAÑOS DE ESCALERAS Y PISO DE PUENTE, SELLO DE JUNTAS AJUSTE Y PINTURA DE BARANDAS Y PINTURA DEL PUENTE.</v>
          </cell>
          <cell r="D1086" t="str">
            <v>M2</v>
          </cell>
          <cell r="E1086">
            <v>103734</v>
          </cell>
        </row>
        <row r="1087">
          <cell r="B1087">
            <v>4832</v>
          </cell>
          <cell r="C1087" t="str">
            <v>SEGREGADOR BICICLETA (TACHON PLASTICO O CAUCHO ALTA RESISTENCIA COMO POLIPROPILENO DE ALTO IMPACTO, CON ESTRUCTURA DE REFUERZO, ELEMENTOS REFLECTIVOS DE ALTA EFICIENCIA. TIPO TRANSMILENIO 40.5cmx15cmx8.5cm). SUMIN. E INSTAL.</v>
          </cell>
          <cell r="D1087" t="str">
            <v>UN</v>
          </cell>
          <cell r="E1087">
            <v>34038</v>
          </cell>
        </row>
        <row r="1088">
          <cell r="B1088">
            <v>4833</v>
          </cell>
          <cell r="C1088" t="str">
            <v>RETIRO DE CANECAS, SEÑALES DE TRANSITO PROTECTORES DE ARBOLES. INCLUYE REPARACION DEL SITIO EN CONCRETO DE 1500 PSI HECHO EN OBRA Y SUBBASE GRANULAR B-200 e=0.35m DISTANCIA DE TRANSPORTE 21KM.</v>
          </cell>
          <cell r="D1088" t="str">
            <v>UN</v>
          </cell>
          <cell r="E1088">
            <v>7876</v>
          </cell>
        </row>
        <row r="1089">
          <cell r="B1089">
            <v>4834</v>
          </cell>
          <cell r="C1089" t="str">
            <v>PIEZA DE REMATE PARA RAMPA PEATONAL, LONGITUD 1,40MTS FUNDIDO EN SITIO EN CONCRETO PREMEZCLADO DE 3000 PSI (GRAVA COMUN) INCLUYE FORMALETA EN MADERA. SUMINISTRO Y CONSTRUCCION.</v>
          </cell>
          <cell r="D1089" t="str">
            <v>UN</v>
          </cell>
          <cell r="E1089">
            <v>94161</v>
          </cell>
        </row>
        <row r="1090">
          <cell r="B1090">
            <v>4835</v>
          </cell>
          <cell r="C1090" t="str">
            <v>BASE GRANULAR BG-A ESTABILIZADA CON CEMENTO AL 5% (INCLUYE SUMINISTRO TRANSPORTE, COLOCACIÓN Y COMPACTACION).</v>
          </cell>
          <cell r="D1090" t="str">
            <v>M3</v>
          </cell>
          <cell r="E1090">
            <v>203677</v>
          </cell>
        </row>
        <row r="1091">
          <cell r="B1091">
            <v>4836</v>
          </cell>
          <cell r="C1091" t="str">
            <v>BASE GRANULAR CLASE A (BG_A) ESTABILIZADA AL 4%  CON EMULSIÓN ASFÁLTICA CRL-1 (INCLUYE SUMINISTRO TRANSPORTE, COLOCACION Y COMPACTACION).</v>
          </cell>
          <cell r="D1091" t="str">
            <v>M3</v>
          </cell>
          <cell r="E1091">
            <v>264086</v>
          </cell>
        </row>
        <row r="1092">
          <cell r="B1092">
            <v>4837</v>
          </cell>
          <cell r="C1092" t="str">
            <v>RELLENO CON MEZCLA DE GRAVILLA DE 3/4" Y ARENA DE RIO (RELACIÓN 1:1) SUMINISTRO Y COLOCACIÓN. (INCLUYE TRANSPORTE, SUMINISTRO, EXTENDIDO MANUAL Y COLOCACIÓN).</v>
          </cell>
          <cell r="D1092" t="str">
            <v>M3</v>
          </cell>
          <cell r="E1092">
            <v>147593</v>
          </cell>
        </row>
        <row r="1093">
          <cell r="B1093">
            <v>4838</v>
          </cell>
          <cell r="C1093" t="str">
            <v>RELLENO CON GRAVA ENTRE 3/4" Y 1/2" PARA FILTROS (RELACIÓN 1:1) SUMINISTRO Y COLOCACIÓN. (INCLUYE TRANSPORTE, SUMINISTRO, EXTENDIDO MANUAL Y COLOCACIÓN).</v>
          </cell>
          <cell r="D1093" t="str">
            <v>M3</v>
          </cell>
          <cell r="E1093">
            <v>114123</v>
          </cell>
        </row>
        <row r="1094">
          <cell r="B1094">
            <v>4839</v>
          </cell>
          <cell r="C1094" t="str">
            <v>EMPATES DE TUBERÍA EN PVC A PVC 6" LINEAL SEGÚN NORMA NS-023. SUMINISTRO E INSTALACIÓN. (INCLUYE ACCESORIOS).</v>
          </cell>
          <cell r="D1094" t="str">
            <v>UN</v>
          </cell>
          <cell r="E1094">
            <v>365431</v>
          </cell>
        </row>
        <row r="1095">
          <cell r="B1095">
            <v>4840</v>
          </cell>
          <cell r="C1095" t="str">
            <v>EMPATES DE TUBERÍA EN PVC A PVC 3" LINEAL SEGÚN NORMA NS-023 (INCLUYE ACCESORIOS). SUMINISTRO E INSTALACIÓN.</v>
          </cell>
          <cell r="D1095" t="str">
            <v>UN</v>
          </cell>
          <cell r="E1095">
            <v>96741</v>
          </cell>
        </row>
        <row r="1096">
          <cell r="B1096">
            <v>4841</v>
          </cell>
          <cell r="C1096" t="str">
            <v>EMPATES DE TUBERÍA EN PVC A PVC 4" LINEAL SEGÚN NORMA NS-023 (INCLUYE ACCESORIOS). SUMINISTRO E INSTALACIÓN.</v>
          </cell>
          <cell r="D1096" t="str">
            <v>UN</v>
          </cell>
          <cell r="E1096">
            <v>159049</v>
          </cell>
        </row>
        <row r="1097">
          <cell r="B1097">
            <v>4842</v>
          </cell>
          <cell r="C1097" t="str">
            <v>EMPATES DE TUBERÍA EN PVC A AC 4" LINEAL SEGÚN NORMA NS-023 SUMINISTRO E INSTALACIÓN. (INCLUYE ACCESORIOS).</v>
          </cell>
          <cell r="D1097" t="str">
            <v>UN</v>
          </cell>
          <cell r="E1097">
            <v>258192</v>
          </cell>
        </row>
        <row r="1098">
          <cell r="B1098">
            <v>4843</v>
          </cell>
          <cell r="C1098" t="str">
            <v>EMPATES DE TUBERÍA EN PVC A AC 3" LINEAL SEGÚN NORMA NS-023. SUMINISTRO E INSTALACIÓN. (INCLUYE ACCESORIOS).</v>
          </cell>
          <cell r="D1098" t="str">
            <v>UN</v>
          </cell>
          <cell r="E1098">
            <v>188315</v>
          </cell>
        </row>
        <row r="1099">
          <cell r="B1099">
            <v>4844</v>
          </cell>
          <cell r="C1099" t="str">
            <v>EMPATES DE TUBERÍA EN PVC A PVC 12" LINEAL SEGÚN NORMA NS-023 (INCLUYE ACCESORIOS). SUMINISTRO E INSTALACIÓN.</v>
          </cell>
          <cell r="D1099" t="str">
            <v>UN</v>
          </cell>
          <cell r="E1099">
            <v>1879429</v>
          </cell>
        </row>
        <row r="1100">
          <cell r="B1100">
            <v>4845</v>
          </cell>
          <cell r="C1100" t="str">
            <v>EMPATES DE TUBERÍA EN PVC A PVC 8" LINEAL SEGÚN NORMA NS-023. SUMINISTRO E INSTALACIÓN. (INCLUYE ACCESORIOS).</v>
          </cell>
          <cell r="D1100" t="str">
            <v>UN</v>
          </cell>
          <cell r="E1100">
            <v>655395</v>
          </cell>
        </row>
        <row r="1101">
          <cell r="B1101">
            <v>4846</v>
          </cell>
          <cell r="C1101" t="str">
            <v>DEMOLICIÓN MANUAL DE CAJA DOBLE CS 276 (INCLUYE DEMOLICIÓN DE PLACA PISO, TAPA, MUROS Y CAÑUELAS Y CARGUE).</v>
          </cell>
          <cell r="D1101" t="str">
            <v>UN</v>
          </cell>
          <cell r="E1101">
            <v>94279</v>
          </cell>
        </row>
        <row r="1102">
          <cell r="B1102">
            <v>4848</v>
          </cell>
          <cell r="C1102" t="str">
            <v>DEMOLICION DE TUBERIAS DE ACUEDUCTO Y ALCANTARILLADO Ø &lt; 36" (INCLUYE MARTILLO NEUMÁTICO DE 60 LB Y CARGUE).</v>
          </cell>
          <cell r="D1102" t="str">
            <v>ML</v>
          </cell>
          <cell r="E1102">
            <v>6682</v>
          </cell>
        </row>
        <row r="1103">
          <cell r="B1103">
            <v>4849</v>
          </cell>
          <cell r="C1103" t="str">
            <v>DEMOLICION O RETIRO MANUAL DE TUBERIAS DE AC Ø &lt; 12" (INCLUYE CARGUE).</v>
          </cell>
          <cell r="D1103" t="str">
            <v>ML</v>
          </cell>
          <cell r="E1103">
            <v>1886</v>
          </cell>
        </row>
        <row r="1104">
          <cell r="B1104">
            <v>4850</v>
          </cell>
          <cell r="C1104" t="str">
            <v>DEMOLICION DE POZOS, CAJAS Y CAMARAS DE EMPRESAS DE SERVICIOS PÚBLICOS (INCLUYE MARTILLO NEUMÁTICO DE 60 LB, COMPRESOR Y CARGUE).</v>
          </cell>
          <cell r="D1104" t="str">
            <v>M3</v>
          </cell>
          <cell r="E1104">
            <v>200142</v>
          </cell>
        </row>
        <row r="1105">
          <cell r="B1105">
            <v>4851</v>
          </cell>
          <cell r="C1105" t="str">
            <v>REPARACIÓN DE ACOMETIDA HIDRÁULICA DE LA CAJILLA HACIA EL PREDIO (INCLUYE EL RETIRO DE LA TUBERÍA EXISTENTE E INSTALACIÓN DE TUBERÍA NUEVA).</v>
          </cell>
          <cell r="D1105" t="str">
            <v>UN</v>
          </cell>
          <cell r="E1105">
            <v>21968</v>
          </cell>
        </row>
        <row r="1106">
          <cell r="B1106">
            <v>4852</v>
          </cell>
          <cell r="C1106" t="str">
            <v>CONCRETO GRAVA COMÚN 3000 PSI (210 Kg/Cm2) PARA ESTRIBOS Y SUPERESTRUCTURA, SUMINISTRO Y COLOCACIÓN. (INCLUYE FORMALETA. NO INCLUYE REFUERZO NI CURADO).</v>
          </cell>
          <cell r="D1106" t="str">
            <v>M3</v>
          </cell>
          <cell r="E1106">
            <v>429214</v>
          </cell>
        </row>
        <row r="1107">
          <cell r="B1107">
            <v>4853</v>
          </cell>
          <cell r="C1107" t="str">
            <v>CONCRETO GRAVA COMÚN 3500 PSI (245 Kg/Cm2) PARA ESTRIBOS Y SUPERESTRUCTURA, SUMINISTRO Y COLOCACIÓN. (INCLUYE FORMALETA. NO INCLUYE REFUERZO NI CURADO).</v>
          </cell>
          <cell r="D1107" t="str">
            <v>M3</v>
          </cell>
          <cell r="E1107">
            <v>441709</v>
          </cell>
        </row>
        <row r="1108">
          <cell r="B1108">
            <v>4854</v>
          </cell>
          <cell r="C1108" t="str">
            <v>CONCRETO GRAVA COMÚN 4000 PSI (280 Kg/Cm2) PARA ESTRIBOS Y SUPERESTRUCTURA, SUMINISTRO Y COLOCACIÓN. (INCLUYE FORMALETA. NO INCLUYE REFUERZO NI CURADO).</v>
          </cell>
          <cell r="D1108" t="str">
            <v>M3</v>
          </cell>
          <cell r="E1108">
            <v>460451</v>
          </cell>
        </row>
        <row r="1109">
          <cell r="B1109">
            <v>4855</v>
          </cell>
          <cell r="C1109" t="str">
            <v>CONSTRUCCIÓN DE FRANJA DE AJUSTE EN CONCRETO PREMEZCLADO GRAVA COMÚN 3000 PSI, ESPESOR PROMEDIO 10 cm..</v>
          </cell>
          <cell r="D1109" t="str">
            <v>M2</v>
          </cell>
          <cell r="E1109">
            <v>36696</v>
          </cell>
        </row>
        <row r="1110">
          <cell r="B1110">
            <v>4856</v>
          </cell>
          <cell r="C1110" t="str">
            <v>PISOS EN LOSETA PREFABRICADA A55 TÁCTIL ALERTA O A56 GUIA 40x40x6 cm. SUMINISTRO E INSTALACIÓN. (INCLUYE 4cm DE MORTERO 1:5 HECHO EN OBRA PARA BASE Y ARENA DE PEÑA PARA SELLO).</v>
          </cell>
          <cell r="D1110" t="str">
            <v>M2</v>
          </cell>
          <cell r="E1110">
            <v>60641</v>
          </cell>
        </row>
        <row r="1111">
          <cell r="B1111">
            <v>4857</v>
          </cell>
          <cell r="C1111" t="str">
            <v>IMPRIMACIÓN CON EMULSIÓN ASFÁLTICA CRL-1 (INCLUYE SUMINISTRO, BARRIDO DE SUPERFICIE Y RIEGO).</v>
          </cell>
          <cell r="D1111" t="str">
            <v>M2</v>
          </cell>
          <cell r="E1111">
            <v>1375</v>
          </cell>
        </row>
        <row r="1112">
          <cell r="B1112">
            <v>4858</v>
          </cell>
          <cell r="C1112" t="str">
            <v>KIT DE NIVELACIÓN PARA HIDRANTE DE DIÁMETRO DE 6", LONGITUD 400mm. SUMINISTRO E INSTALACIÓN. (INCLUYE TRANSPORTE Y TODOS LOS ELEMENTOS NECESARIOS PARA SU INSTALACIÓN).</v>
          </cell>
          <cell r="D1112" t="str">
            <v>UN</v>
          </cell>
          <cell r="E1112">
            <v>738750</v>
          </cell>
        </row>
        <row r="1113">
          <cell r="B1113">
            <v>4859</v>
          </cell>
          <cell r="C1113" t="str">
            <v>BORDE CONTENEDOR DE RAICES A 70 (INCLUYE SUMINISTRO E INSTALACIÓN, INCLUYE BASE DE 3cm EN MORTERO 1:3 HECHO EN OBRA)</v>
          </cell>
          <cell r="D1113" t="str">
            <v>ML</v>
          </cell>
          <cell r="E1113">
            <v>27420</v>
          </cell>
        </row>
        <row r="1114">
          <cell r="B1114">
            <v>4860</v>
          </cell>
          <cell r="C1114" t="str">
            <v>DEMARCACIÓN PICTOGRAMA TRIÁNGULOS CEDA EL PASO EN PINTURA TERMOPLÁSTICA. (e=2.3mm. INCLUYE SUMINISTRO Y APLICACIÓN CON EQUIPO. INCLUYE MICROESFERAS( (A= 1.434m2). INCLUYE PICTOGRAMA.</v>
          </cell>
          <cell r="D1114" t="str">
            <v>UN</v>
          </cell>
          <cell r="E1114">
            <v>156994</v>
          </cell>
        </row>
        <row r="1115">
          <cell r="B1115">
            <v>4861</v>
          </cell>
          <cell r="C1115" t="str">
            <v>GRAVILLA DE 3/4" PEGADA CON MORTERO 1:3, e= 0.20m PARA ENTREGA A CANAL (INCLUYE SUMINISTRO E INSTALACIÓN).</v>
          </cell>
          <cell r="D1115" t="str">
            <v>M2</v>
          </cell>
          <cell r="E1115">
            <v>88392</v>
          </cell>
        </row>
        <row r="1116">
          <cell r="B1116">
            <v>4862</v>
          </cell>
          <cell r="C1116" t="str">
            <v>TUBERÍA CONCRETO D= 32" CL. III REFORZADA. SUMINISTRO E INSTALACIÓN.</v>
          </cell>
          <cell r="D1116" t="str">
            <v>ML</v>
          </cell>
          <cell r="E1116">
            <v>734793</v>
          </cell>
        </row>
        <row r="1117">
          <cell r="B1117">
            <v>4863</v>
          </cell>
          <cell r="C1117" t="str">
            <v>DEMARCACIÓN DE LINEA DE PASO PEATONAL CONTINUA A= 0.3mt, E= 2.3mm TERMOPLÁSTICA. INCLUYE SUMINISTRO Y APLICACIÓN CON EQUIPO. INCLUYE MICROESFERAS.</v>
          </cell>
          <cell r="D1117" t="str">
            <v>ML</v>
          </cell>
          <cell r="E1117">
            <v>32844</v>
          </cell>
        </row>
        <row r="1118">
          <cell r="B1118">
            <v>4864</v>
          </cell>
          <cell r="C1118" t="str">
            <v>DEMARCACIÓN DE LINEA SENDERO PEATONAL CONTINUA A= 0.4mt, E= 2.3mm TERMOPLÁSTICA. INCLUYE SUMINISTRO Y APLICACIÓN CON EQUIPO. INCLUYE MICROESFERAS.</v>
          </cell>
          <cell r="D1118" t="str">
            <v>ML</v>
          </cell>
          <cell r="E1118">
            <v>43792</v>
          </cell>
        </row>
        <row r="1119">
          <cell r="B1119">
            <v>4865</v>
          </cell>
          <cell r="C1119" t="str">
            <v>DEMARCACIÓN LINEA DE CANALIZACIÓN A= 0.2mt, E= 2.3mm TERMOPLÁSTICA. INCLUYE SUMINISTRO Y APLICACIÓN CON EQUIPO. INCLUYE MICROESFERAS.</v>
          </cell>
          <cell r="D1119" t="str">
            <v>ML</v>
          </cell>
          <cell r="E1119">
            <v>21896</v>
          </cell>
        </row>
        <row r="1120">
          <cell r="B1120">
            <v>4866</v>
          </cell>
          <cell r="C1120" t="str">
            <v>DEMARCACIÓN ZONA ANTIBLOQUEO A= 0.4mt, E= 2.3mm TERMOPLÁSTICA. INCLUYE SUMINISTRO Y APLICACIÓN CON EQUIPO. INCLUYE MICROESFERAS.</v>
          </cell>
          <cell r="D1120" t="str">
            <v>ML</v>
          </cell>
          <cell r="E1120">
            <v>43792</v>
          </cell>
        </row>
        <row r="1121">
          <cell r="B1121">
            <v>4867</v>
          </cell>
          <cell r="C1121" t="str">
            <v>DEMARCACIÓN LINEA DE PARE A= 0.6mt, E= 2.3mm TERMOPLÁSTICA. INCLUYE SUMINISTRO Y APLICACIÓN CON EQUIPO. INCLUYE MICROESFERAS.</v>
          </cell>
          <cell r="D1121" t="str">
            <v>ML</v>
          </cell>
          <cell r="E1121">
            <v>65688</v>
          </cell>
        </row>
        <row r="1122">
          <cell r="B1122">
            <v>4869</v>
          </cell>
          <cell r="C1122" t="str">
            <v>DEMOLICIÓN MANUAL DE CAJA SENCILLA CS 275 (INCLUYE DEMOLICIÓN DE PLACA PISO, TAPA, MUROS Y CAÑUELAS Y CARGUE).</v>
          </cell>
          <cell r="D1122" t="str">
            <v>UN</v>
          </cell>
          <cell r="E1122">
            <v>47140</v>
          </cell>
        </row>
        <row r="1123">
          <cell r="B1123">
            <v>4870</v>
          </cell>
          <cell r="C1123" t="str">
            <v>DEMOLICIÓN MANUAL DE CÁMARA T-14 (INCLUYE DEMOLICIÓN DE PLACA PISO, TAPA, MUROS Y CAÑUELAS Y CARGUE).</v>
          </cell>
          <cell r="D1123" t="str">
            <v>UN</v>
          </cell>
          <cell r="E1123">
            <v>47140</v>
          </cell>
        </row>
        <row r="1124">
          <cell r="B1124">
            <v>4871</v>
          </cell>
          <cell r="C1124" t="str">
            <v>DEMOLICIÓN MANUAL DE CÁMARA DE PASO SENCILLA ETB (INCLUYE DEMOLICIÓN DE PLACA PISO, TAPA, MUROS Y CAÑUELAS Y CARGUE).</v>
          </cell>
          <cell r="D1124" t="str">
            <v>UN</v>
          </cell>
          <cell r="E1124">
            <v>23570</v>
          </cell>
        </row>
        <row r="1125">
          <cell r="B1125">
            <v>4872</v>
          </cell>
          <cell r="C1125" t="str">
            <v>REDUCCIÓN CONCENTRICA HD EL 4" x 3". SUMINISTRO E INSTALACIÓN.</v>
          </cell>
          <cell r="D1125" t="str">
            <v>UN</v>
          </cell>
          <cell r="E1125">
            <v>130886</v>
          </cell>
        </row>
        <row r="1126">
          <cell r="B1126">
            <v>4873</v>
          </cell>
          <cell r="C1126" t="str">
            <v>REDUCCIÓN CONCENTRICA HD EL 8" x 6". SUMINISTRO E INSTALACIÓN.</v>
          </cell>
          <cell r="D1126" t="str">
            <v>UN</v>
          </cell>
          <cell r="E1126">
            <v>369855</v>
          </cell>
        </row>
        <row r="1127">
          <cell r="B1127">
            <v>4874</v>
          </cell>
          <cell r="C1127" t="str">
            <v>REDUCCIÓN HD 6" x 4" J.H. SUMINISTRO E INSTALACIÓN.</v>
          </cell>
          <cell r="D1127" t="str">
            <v>UN</v>
          </cell>
          <cell r="E1127">
            <v>297615</v>
          </cell>
        </row>
        <row r="1128">
          <cell r="B1128">
            <v>4875</v>
          </cell>
          <cell r="C1128" t="str">
            <v>REDUCCIÓN HD 4" x 2" J.H. SUMINISTRO E INSTALACIÓN.</v>
          </cell>
          <cell r="D1128" t="str">
            <v>UN</v>
          </cell>
          <cell r="E1128">
            <v>109539</v>
          </cell>
        </row>
        <row r="1129">
          <cell r="B1129">
            <v>4876</v>
          </cell>
          <cell r="C1129" t="str">
            <v>RELOCALIZACIÓN DE MEDIDOR DE ACUEDUCTO D= 3/4" (INCLUYE: 1mt TUBERÍA GALVANIZADA D= 3/4", SOLDADURA, CINTA DE TEFLON, REPOSICIÓN DE CAJILLA EN POLIPROPILENO DE ALTA RESISTENCIA CON TAPA. NO INCLUYE MEDIDOR).</v>
          </cell>
          <cell r="D1129" t="str">
            <v>UN</v>
          </cell>
          <cell r="E1129">
            <v>217302</v>
          </cell>
        </row>
        <row r="1130">
          <cell r="B1130">
            <v>4877</v>
          </cell>
          <cell r="C1130" t="str">
            <v>RELOCALIZACIÓN DE MEDIDOR DE ACUEDUCTO D= 1" (INCLUYE: 1mt TUBERÍA GALVANIZADA D= 1", SOLDADURA, CINTA DE TEFLON, REPOSICIÓN DE CAJILLA EN POLIPROPILENO DE ALTA RESISTENCIA CON TAPA. NO INCLUYE MEDIDOR).</v>
          </cell>
          <cell r="D1130" t="str">
            <v>UN</v>
          </cell>
          <cell r="E1130">
            <v>196958</v>
          </cell>
        </row>
        <row r="1131">
          <cell r="B1131">
            <v>4878</v>
          </cell>
          <cell r="C1131" t="str">
            <v>CONEXIONES KIT SILLA YEE 200 x 160 PVC. SUMINISTRO E INSTALACIÓN.</v>
          </cell>
          <cell r="D1131" t="str">
            <v>UN</v>
          </cell>
          <cell r="E1131">
            <v>110533</v>
          </cell>
        </row>
        <row r="1132">
          <cell r="B1132">
            <v>4879</v>
          </cell>
          <cell r="C1132" t="str">
            <v>CONEXIONES KIT SILLA YEE 315 x 160 PVC. SUMINISTRO E INSTALACIÓN.</v>
          </cell>
          <cell r="D1132" t="str">
            <v>UN</v>
          </cell>
          <cell r="E1132">
            <v>186277</v>
          </cell>
        </row>
        <row r="1133">
          <cell r="B1133">
            <v>4880</v>
          </cell>
          <cell r="C1133" t="str">
            <v>26 DUCTOS D= 4" DE PVC TDP. SUMINISTRO E INSTALACIÓN. (NO INCLUYE RELLENO).</v>
          </cell>
          <cell r="D1133" t="str">
            <v>ML</v>
          </cell>
          <cell r="E1133">
            <v>432716</v>
          </cell>
        </row>
        <row r="1134">
          <cell r="B1134">
            <v>4881</v>
          </cell>
          <cell r="C1134" t="str">
            <v>ALCAPARRO (Incluye siembra, caja, tierra negra, abono y tutor. Incluye transporte y disposición final de escombros en sitio autorizado (Distancia de transporte 28 Km). SUMINISTRO Y PLANTACION.</v>
          </cell>
          <cell r="D1134" t="str">
            <v>UN</v>
          </cell>
          <cell r="E1134">
            <v>203195</v>
          </cell>
        </row>
        <row r="1135">
          <cell r="B1135">
            <v>4882</v>
          </cell>
          <cell r="C1135" t="str">
            <v>EUCALIPTO POMARROSO H= 1.5m  (Incluye siembra, caja, tierra negra, abono y tutor. Incluye transporte y disposición final de escombros en sitio autorizado (Distancia de transporte 28 Km). SUMINISTRO Y PLANTACION.</v>
          </cell>
          <cell r="D1135" t="str">
            <v>UN</v>
          </cell>
          <cell r="E1135">
            <v>203195</v>
          </cell>
        </row>
        <row r="1136">
          <cell r="B1136">
            <v>4883</v>
          </cell>
          <cell r="C1136" t="str">
            <v>PASTO KYKUYO CORTADO A MÁQUINA (Incluye suministro y riego de tierra fértil de 10CM de espesor e instalación y siembra de pasto y salado y nivelación. SUMINISTRO Y PLANTACION.</v>
          </cell>
          <cell r="D1136" t="str">
            <v>M2</v>
          </cell>
          <cell r="E1136">
            <v>51170</v>
          </cell>
        </row>
        <row r="1137">
          <cell r="B1137">
            <v>4884</v>
          </cell>
          <cell r="C1137" t="str">
            <v>NOGAL H= 1.5m  (Incluye siembra, caja, tierra negra, abono y tutor. Incluye transporte y disposición final de escombros en sitio autorizado (Distancia de transporte 28 Km). SUMINISTRO Y PLANTACION.</v>
          </cell>
          <cell r="D1137" t="str">
            <v>UN</v>
          </cell>
          <cell r="E1137">
            <v>253195</v>
          </cell>
        </row>
        <row r="1138">
          <cell r="B1138">
            <v>4885</v>
          </cell>
          <cell r="C1138" t="str">
            <v>ROBLE H= 1.5m  (Incluye siembra, caja, tierra negra, abono y tutor. Incluye transporte y disposición final de escombros en sitio autorizado (Distancia de transporte 28 Km). SUMINISTRO Y PLANTACION.</v>
          </cell>
          <cell r="D1138" t="str">
            <v>UN</v>
          </cell>
          <cell r="E1138">
            <v>203195</v>
          </cell>
        </row>
        <row r="1139">
          <cell r="B1139">
            <v>4886</v>
          </cell>
          <cell r="C1139" t="str">
            <v>CAUCHO SABANERO H= 1.5m  (Incluye siembra, caja, tierra negra, abono y tutor. Incluye transporte y disposición final de escombros en sitio autorizado (Distancia de transporte 28 Km). SUMINISTRO Y PLANTACION.</v>
          </cell>
          <cell r="D1139" t="str">
            <v>UN</v>
          </cell>
          <cell r="E1139">
            <v>211221</v>
          </cell>
        </row>
        <row r="1140">
          <cell r="B1140">
            <v>4887</v>
          </cell>
          <cell r="C1140" t="str">
            <v>MAGNÓLIO H= 1.5m  (Incluye siembra, caja, tierra negra, abono y tutor. Incluye transporte y disposición final de escombros en sitio autorizado (Distancia de transporte 28 Km). SUMINISTRO Y PLANTACION.</v>
          </cell>
          <cell r="D1140" t="str">
            <v>UN</v>
          </cell>
          <cell r="E1140">
            <v>273345</v>
          </cell>
        </row>
        <row r="1141">
          <cell r="B1141">
            <v>4888</v>
          </cell>
          <cell r="C1141" t="str">
            <v>YARUMO H= 1.5m  (Incluye siembra, caja, tierra negra, abono y tutor. Incluye transporte y disposición final de escombros en sitio autorizado (Distancia de transporte 28 Km). SUMINISTRO Y PLANTACION.</v>
          </cell>
          <cell r="D1141" t="str">
            <v>UN</v>
          </cell>
          <cell r="E1141">
            <v>278819</v>
          </cell>
        </row>
        <row r="1142">
          <cell r="B1142">
            <v>4889</v>
          </cell>
          <cell r="C1142" t="str">
            <v>CONSTRUCCIÓN DE CAJA DE INSPECCIÓN CS 285. INCLUYE TAPA PREFABRICADA Y MARCO.</v>
          </cell>
          <cell r="D1142" t="str">
            <v>UN</v>
          </cell>
          <cell r="E1142">
            <v>917759</v>
          </cell>
        </row>
        <row r="1143">
          <cell r="B1143">
            <v>4890</v>
          </cell>
          <cell r="C1143" t="str">
            <v>NIVELACIÓN DE CAJA CS 274 EN ANDEN H= 0.40m (INCLUYE CONCRETO 2500 PSI HECHO EN OBRA, LADRILLO TOLETE RECOCIDO 24x12x6. MORTERO 1:5 HECHO EN OBRA. INCLUYE REPOSICIÓN DE MARCO Y TAPA PREFABRICADA).</v>
          </cell>
          <cell r="D1143" t="str">
            <v>UN</v>
          </cell>
          <cell r="E1143">
            <v>287932</v>
          </cell>
        </row>
        <row r="1144">
          <cell r="B1144">
            <v>4891</v>
          </cell>
          <cell r="C1144" t="str">
            <v>NIVELACIÓN DE CAJA CS 275 EN ANDEN H= 0.40m (INCLUYE CONCRETO 2500 PSI HECHO EN OBRA, LADRILLO TOLETE RECOCIDO 24x12x6. MORTERO 1:5 HECHO EN OBRA. INCLUYE REPOSICIÓN DE MARCO Y TAPA PREFABRICADA).</v>
          </cell>
          <cell r="D1144" t="str">
            <v>UN</v>
          </cell>
          <cell r="E1144">
            <v>471342</v>
          </cell>
        </row>
        <row r="1145">
          <cell r="B1145">
            <v>4892</v>
          </cell>
          <cell r="C1145" t="str">
            <v>TUBERIA CONCRETO ALTA RESISTENCIA D= 10" (INCLUYE SUMINISTRO, INSTALACIÓN Y MORTERO 2000 PSI PARA RECUBRIMIENTO DE JUNTA).</v>
          </cell>
          <cell r="D1145" t="str">
            <v>ML</v>
          </cell>
          <cell r="E1145">
            <v>216099</v>
          </cell>
        </row>
        <row r="1146">
          <cell r="B1146">
            <v>4894</v>
          </cell>
          <cell r="C1146" t="str">
            <v>CUADRILLA (TUBERO + 3 AYUDANTES)</v>
          </cell>
          <cell r="D1146" t="str">
            <v>JR</v>
          </cell>
          <cell r="E1146">
            <v>211733</v>
          </cell>
        </row>
        <row r="1147">
          <cell r="B1147">
            <v>4895</v>
          </cell>
          <cell r="C1147" t="str">
            <v>CUADRILLA (TUBERO + 3 AYUDANTES)</v>
          </cell>
          <cell r="D1147" t="str">
            <v>HR</v>
          </cell>
          <cell r="E1147">
            <v>26467</v>
          </cell>
        </row>
        <row r="1148">
          <cell r="B1148">
            <v>4896</v>
          </cell>
          <cell r="C1148" t="str">
            <v>TUBERIA CONCRETO ALTA RESISTENCIA D= 12" (INCLUYE SUMINISTRO, INSTALACIÓN Y MORTERO 2000 PSI PARA RECUBRIMIENTO DE JUNTA).</v>
          </cell>
          <cell r="D1148" t="str">
            <v>ML</v>
          </cell>
          <cell r="E1148">
            <v>268504</v>
          </cell>
        </row>
        <row r="1149">
          <cell r="B1149">
            <v>4897</v>
          </cell>
          <cell r="C1149" t="str">
            <v>TUBERIA CONCRETO ALTA RESISTENCIA D= 14" (INCLUYE SUMINISTRO, INSTALACIÓN Y MORTERO 2000 PSI PARA RECUBRIMIENTO DE JUNTA).</v>
          </cell>
          <cell r="D1149" t="str">
            <v>ML</v>
          </cell>
          <cell r="E1149">
            <v>330092</v>
          </cell>
        </row>
        <row r="1150">
          <cell r="B1150">
            <v>4898</v>
          </cell>
          <cell r="C1150" t="str">
            <v>REDUCCION HD 4"x2" J.H. (Suministro e Instalación).</v>
          </cell>
          <cell r="D1150" t="str">
            <v>UN</v>
          </cell>
          <cell r="E1150">
            <v>105418</v>
          </cell>
        </row>
        <row r="1151">
          <cell r="B1151">
            <v>4899</v>
          </cell>
          <cell r="C1151" t="str">
            <v>REDUCCION HD 4"x 3" J.H. (Suministro e Instalación).</v>
          </cell>
          <cell r="D1151" t="str">
            <v>UN</v>
          </cell>
          <cell r="E1151">
            <v>120888</v>
          </cell>
        </row>
        <row r="1152">
          <cell r="B1152">
            <v>4900</v>
          </cell>
          <cell r="C1152" t="str">
            <v>REDUCCION HD 8"x 6" J.H. (Suministro e Instalación).</v>
          </cell>
          <cell r="D1152" t="str">
            <v>UN</v>
          </cell>
          <cell r="E1152">
            <v>376738</v>
          </cell>
        </row>
        <row r="1153">
          <cell r="B1153">
            <v>4901</v>
          </cell>
          <cell r="C1153" t="str">
            <v>KIT DE NIVELACIÓN PARA HIDRANTE TRÁFICO DE DIÁMETRO DE 4", LONGITUD 400mm. SUMINISTRO E INSTALACIÓN  (INCLUYE TRANSPORTE Y TODOS LOS ELEMENTOS NECESARIOS PARA SU INSTALACIÓN).</v>
          </cell>
          <cell r="D1153" t="str">
            <v>UN</v>
          </cell>
          <cell r="E1153">
            <v>729674</v>
          </cell>
        </row>
        <row r="1154">
          <cell r="B1154">
            <v>4902</v>
          </cell>
          <cell r="C1154" t="str">
            <v>RAMPA TIPO A (B5) (BASE EN MORTERO 2000 PSI, DESARROLLO DE 1.40m).</v>
          </cell>
          <cell r="D1154" t="str">
            <v>UN</v>
          </cell>
          <cell r="E1154">
            <v>718437</v>
          </cell>
        </row>
        <row r="1155">
          <cell r="B1155">
            <v>4903</v>
          </cell>
          <cell r="C1155" t="str">
            <v>PIEZA DE REMATE PARA RAMPA PEATONAL, SUMINISTRO Y CONSTRUCCION. LONGITUD 1,20MTS FUNDIDO EN SITIO EN CONCRETO PREMEZCLADO DE 3000 PSI (GRAVA COMUN) INCLUYE FORMALETA EN MADERA</v>
          </cell>
          <cell r="D1155" t="str">
            <v>UN</v>
          </cell>
          <cell r="E1155">
            <v>85159</v>
          </cell>
        </row>
        <row r="1156">
          <cell r="B1156">
            <v>4904</v>
          </cell>
          <cell r="C1156" t="str">
            <v>PISO EN CONCRETO COLOR OCRE 4000 PSI ESTAMPADO TIPO ESPINA DE PESCADO e=0.12m (INCLUYE SUMINISTRO Y COLOCACIÓN DE CONCRETO, MOLDE DESMOLDANTE, COLOR ENDURECEDOR DE CUARZO, SELLANTE. INCLUYE CORTE Y SELLADO DE JUNTAS..</v>
          </cell>
          <cell r="D1156" t="str">
            <v>M2</v>
          </cell>
          <cell r="E1156">
            <v>181784</v>
          </cell>
        </row>
        <row r="1157">
          <cell r="B1157">
            <v>4905</v>
          </cell>
          <cell r="C1157" t="str">
            <v>GEODREN VIAL DE 100mm x 1.0m. SUMINISTRO E INSTALACIÓN. (INCLUYE EXCAVACIÓN MANUAL e= 30cm Y RELLENO EN MATERIAL SELECCIONADO PROVENIENTE DE EXCAVACIÓN..</v>
          </cell>
          <cell r="D1157" t="str">
            <v>ML</v>
          </cell>
          <cell r="E1157">
            <v>71409</v>
          </cell>
        </row>
        <row r="1158">
          <cell r="B1158">
            <v>4907</v>
          </cell>
          <cell r="C1158" t="str">
            <v>SUBBASE GRANULAR PEATONAL SBG_PEA. SUMINISTRO, EXTENDIDO MANUAL, NIVELACIÓN, HUMEDECIMIENTO Y COMPACTACIÓN</v>
          </cell>
          <cell r="D1158" t="str">
            <v>M3</v>
          </cell>
          <cell r="E1158">
            <v>114265</v>
          </cell>
        </row>
        <row r="1159">
          <cell r="B1159">
            <v>4908</v>
          </cell>
          <cell r="C1159" t="str">
            <v>MATERIAL SELECCIONADO. SUMINISTRO, EXTENDIDO MANUAL, NIVELACIÓN, HUMEDECIMIENTO Y COMPACTACIÓN.</v>
          </cell>
          <cell r="D1159" t="str">
            <v>M3</v>
          </cell>
          <cell r="E1159">
            <v>66379</v>
          </cell>
        </row>
        <row r="1160">
          <cell r="B1160">
            <v>4909</v>
          </cell>
          <cell r="C1160" t="str">
            <v>RAMPA VEHICULAR FUNDIDA EN EL SITIO EN CONCRETO PREMEZCLADO DE 3000 PSI (GRAVA COMUN) SUM, CONSTR. E INSTALACIÓN. INCLUYE ACABADO EN ADOQUIN DE ARCILLA TIPO TRÁFICO PESADO O SIMILAR, BASE DE 4cm EN MORTERO DE 2000 PSI.</v>
          </cell>
          <cell r="D1160" t="str">
            <v>M2</v>
          </cell>
          <cell r="E1160">
            <v>111814</v>
          </cell>
        </row>
        <row r="1161">
          <cell r="B1161">
            <v>4910</v>
          </cell>
          <cell r="C1161" t="str">
            <v>CONCRETO GRAVA COMUN DE 3000 PSI (210 Kg/Cm2) PARA RAMPAS DE EMPALME E= 0.20m PROMEDIO, SUMINISTRO Y COLOCACIÓN (INCLUYE EQUIPOS, SUMINISTRO E INSTALACIÓN DE FORMALETA, CURADO DE CONCRETO, MANO DE OBRA).</v>
          </cell>
          <cell r="D1161" t="str">
            <v>M2</v>
          </cell>
          <cell r="E1161">
            <v>103553</v>
          </cell>
        </row>
        <row r="1162">
          <cell r="B1162">
            <v>4911</v>
          </cell>
          <cell r="C1162" t="str">
            <v>SARDINEL CHAFLANADO DE H-Max 0.50m Y A- Prom 0.15m PARA SEPARADORES. SUM. Y CONST. FUNDIDO EN SITIO EN CONCRETO PREMEZCLADO DE 3000 PSI (GRAVA COMUN) INCLUYE FORMALETA METÁLICA PARA SARDINEL. NO INCLUYE REFUERZO.</v>
          </cell>
          <cell r="D1162" t="str">
            <v>ML</v>
          </cell>
          <cell r="E1162">
            <v>39725</v>
          </cell>
        </row>
        <row r="1163">
          <cell r="B1163">
            <v>4912</v>
          </cell>
          <cell r="C1163" t="str">
            <v>NIVELACIÓN DE CAJA ETB T-14 H= 0.30m INCLUYE PLACA SUPERIOR EN CONCRETO DE 3000 PSI HECHO EN OBRA 1:2:2, ACERO DE REFUERZO, BLOQUE PARA CÁMARA TELEFÓNICA.</v>
          </cell>
          <cell r="D1163" t="str">
            <v>UN</v>
          </cell>
          <cell r="E1163">
            <v>1522049</v>
          </cell>
        </row>
        <row r="1164">
          <cell r="B1164">
            <v>4913</v>
          </cell>
          <cell r="C1164" t="str">
            <v>NIVELACIÓN DE CAJA ETB T-13 H= 0.30m (INCLUYE CONCRETO, ACERO DE REFUERZO, BLOQUE PARA CÁMARA TELEFÓNICA, MORTERO, ARO Y TAPA ETB).</v>
          </cell>
          <cell r="D1164" t="str">
            <v>UN</v>
          </cell>
          <cell r="E1164">
            <v>1244886</v>
          </cell>
        </row>
        <row r="1165">
          <cell r="B1165">
            <v>4914</v>
          </cell>
          <cell r="C1165" t="str">
            <v>NIVELACIÓN DE CAJA DOBLE DE PASO ETB H= 0.30m (INCLUYE REPOSICIÓN DE MARCO Y TAPA Y BORDILLO PERIMETRAL EN CONCRETO DE  3000 PSI HECHO EN OBRA 1:2:2 CON ARENA DE RIO Y TRITURADO DE 3/4", ACERO DE REFUERZO DE 3/8" Y  1/2".</v>
          </cell>
          <cell r="D1165" t="str">
            <v>UN</v>
          </cell>
          <cell r="E1165">
            <v>624005</v>
          </cell>
        </row>
        <row r="1166">
          <cell r="B1166">
            <v>4915</v>
          </cell>
          <cell r="C1166" t="str">
            <v>SARDINEL CURVO FUNDIDO EN SITIO EN CONCRETO PREMEZCLADO DE 3000 PSI (GRAVA COMUN) e= 0.20m H= 0.35m SUMINISTRO Y CONSTRUCCIÓN (INCLUYE FORMALETA METÁLICA, ACERO DE REFUERZO Y ALAMBRE NEGRO.</v>
          </cell>
          <cell r="D1166" t="str">
            <v>ML</v>
          </cell>
          <cell r="E1166">
            <v>35775</v>
          </cell>
        </row>
        <row r="1167">
          <cell r="B1167">
            <v>4918</v>
          </cell>
          <cell r="C1167" t="str">
            <v>JUNTA DE DILATACIÓN ELASTOMÉRICA 250 TAMAÑO 64 x 70 mm (INCLUYE SUMINISTRO E INSTALACIÓN Y TODOS LOS COSTOS DE SUMINISTRO E INSTALACIÓN DE MATERIAL PARA ANCLAJE..</v>
          </cell>
          <cell r="D1167" t="str">
            <v>ML</v>
          </cell>
          <cell r="E1167">
            <v>121388</v>
          </cell>
        </row>
        <row r="1168">
          <cell r="B1168">
            <v>4919</v>
          </cell>
          <cell r="C1168" t="str">
            <v>ADOQUIN EN CONCRETO 200x100x60mm  A25 (SUMINISTRO E INSTALACIÓN. INCLUYE BASE 4cm MORTERO 2000 PSI Y ARENA DE SELLO).</v>
          </cell>
          <cell r="D1168" t="str">
            <v>M2</v>
          </cell>
          <cell r="E1168">
            <v>62330</v>
          </cell>
        </row>
        <row r="1169">
          <cell r="B1169">
            <v>4920</v>
          </cell>
          <cell r="C1169" t="str">
            <v>CANECA DE ACERO INOXIDABLE M121 TIPO BARCELONA (SUMINISTRO E INSTALACIÓN. INCLUYE CONCRETO PARA ANCLAJE DE 3000 PSI PREMEZCLADO GRAVA COMÚN.</v>
          </cell>
          <cell r="D1169" t="str">
            <v>UN</v>
          </cell>
          <cell r="E1169">
            <v>470173</v>
          </cell>
        </row>
        <row r="1170">
          <cell r="B1170">
            <v>4921</v>
          </cell>
          <cell r="C1170" t="str">
            <v>POSTE DE REFERENCIA TIPO INVIAS. INCLUYE SUMINISTRO E INSTALACIÓN. (INCLUYE CONCRETO 2000 PSI PARA ANCLAJE , CONCRETO 2500 PSI PARA POSTE, CONCRETOS HECHOS EN OBRA, INCLUYE REFUERZO, FORMALETA Y PINTURA REFLECTIVA.</v>
          </cell>
          <cell r="D1170" t="str">
            <v>UN</v>
          </cell>
          <cell r="E1170">
            <v>93365</v>
          </cell>
        </row>
        <row r="1171">
          <cell r="B1171">
            <v>4922</v>
          </cell>
          <cell r="C1171" t="str">
            <v>CUADRILLA (3 AYUDANTES)</v>
          </cell>
          <cell r="D1171" t="str">
            <v>JR</v>
          </cell>
          <cell r="E1171">
            <v>136316</v>
          </cell>
        </row>
        <row r="1172">
          <cell r="B1172">
            <v>4923</v>
          </cell>
          <cell r="C1172" t="str">
            <v>CUADRILLA (3 AYUDANTES)</v>
          </cell>
          <cell r="D1172" t="str">
            <v>HR</v>
          </cell>
          <cell r="E1172">
            <v>17040</v>
          </cell>
        </row>
        <row r="1173">
          <cell r="B1173">
            <v>4925</v>
          </cell>
          <cell r="C1173" t="str">
            <v>FRESADO ESTABILIZADO AL 5% CON EMULSIÓN CRL-1 (INCLUYE TRANSPORTE DE MATERIAL FRESADO AL FRENTE DE OBRA DE 40 Km, SUMINISTRO DE EMULSIÓN, INSTALACIÓN DE MATERIAL ESTABILIZADO).</v>
          </cell>
          <cell r="D1173" t="str">
            <v>M3</v>
          </cell>
          <cell r="E1173">
            <v>184763</v>
          </cell>
        </row>
        <row r="1174">
          <cell r="B1174">
            <v>4926</v>
          </cell>
          <cell r="C1174" t="str">
            <v>FRESADO ESTABILIZADO AL 5% CON EMULSIÓN CRL-1 (INCLUYE TRANSPORTE DE MATERIAL FRESADO AL FRENTE DE OBRA DE 10 Km, SUMINISTRO DE EMULSIÓN, INSTALACIÓN DE MATERIAL ESTABILIZADO).</v>
          </cell>
          <cell r="D1174" t="str">
            <v>M3</v>
          </cell>
          <cell r="E1174">
            <v>145493</v>
          </cell>
        </row>
        <row r="1175">
          <cell r="B1175">
            <v>4928</v>
          </cell>
          <cell r="C1175" t="str">
            <v>CANALIZACIÓN DE TRÁFICO (INSTALACIÓN, MANTENIMIENTO Y DESINSTALACIÓN MENSUAL) CON SEÑALIZADORES TUBULARES COLOMBINA PLÁSTICA Y TRIPLE CINTA DE SEÑALIZACIÓN (INCLUYE ALQUILER DE SEÑALIZADORES TUBULARES). LONGITUD 3 METROS.</v>
          </cell>
          <cell r="D1175" t="str">
            <v>UN/MES</v>
          </cell>
          <cell r="E1175">
            <v>5574</v>
          </cell>
        </row>
        <row r="1176">
          <cell r="B1176">
            <v>4930</v>
          </cell>
          <cell r="C1176" t="str">
            <v>BANDERERO (INCLUYE ALQUILER DE PALETA PARE-SIGA EN POLIETILENO).</v>
          </cell>
          <cell r="D1176" t="str">
            <v>H/ME</v>
          </cell>
          <cell r="E1176">
            <v>1363244</v>
          </cell>
        </row>
        <row r="1177">
          <cell r="B1177">
            <v>4931</v>
          </cell>
          <cell r="C1177" t="str">
            <v>ALQUILER KIT DE EMERGENCIAS (INCLUYE EXTINTOR DE 5 LBS, CAMILLA EN MADERA PRIMEROS AUXILIOS, INMOVILIZADOR CABEZA, CONO DE H= 1.0m Y BOTIQUÍN.</v>
          </cell>
          <cell r="D1177" t="str">
            <v>UN/MES</v>
          </cell>
          <cell r="E1177">
            <v>26232</v>
          </cell>
        </row>
        <row r="1178">
          <cell r="B1178">
            <v>4933</v>
          </cell>
          <cell r="C1178" t="str">
            <v>AVISO PUNTO CREA 1.50m x 0.90m (MATERIAL DE IMPRESIÓN VINILO PARA EXTERIORES. INCLUYE SUMINISTRO E INSTALACIÓN).</v>
          </cell>
          <cell r="D1178" t="str">
            <v>UN</v>
          </cell>
          <cell r="E1178">
            <v>272000</v>
          </cell>
        </row>
        <row r="1179">
          <cell r="B1179">
            <v>4934</v>
          </cell>
          <cell r="C1179" t="str">
            <v>ALQUILER CARPA VESTIER 2.0m x 2.0m CON ESTRUCTURA, TECHO Y LATERALES EN LONA.</v>
          </cell>
          <cell r="D1179" t="str">
            <v>UN/MES</v>
          </cell>
          <cell r="E1179">
            <v>86344</v>
          </cell>
        </row>
        <row r="1180">
          <cell r="B1180">
            <v>4936</v>
          </cell>
          <cell r="C1180" t="str">
            <v>ACCESO TEMPORAL A VIVIENDA EN MADERA. SUMINISTRO Y CONSTRUCCIÓN.</v>
          </cell>
          <cell r="D1180" t="str">
            <v>UN</v>
          </cell>
          <cell r="E1180">
            <v>23175</v>
          </cell>
        </row>
        <row r="1181">
          <cell r="B1181">
            <v>4937</v>
          </cell>
          <cell r="C1181" t="str">
            <v>BARRERA DE CONTENCIÓN MATERIAL DE ARRASTRE (INCLUYE SUMINISTRO Y COLOCACIÓN DE MALLA DE GALLINERO 1 1/4" Y POLISOMBRA 47%).</v>
          </cell>
          <cell r="D1181" t="str">
            <v>M2</v>
          </cell>
          <cell r="E1181">
            <v>6021</v>
          </cell>
        </row>
        <row r="1182">
          <cell r="B1182">
            <v>4943</v>
          </cell>
          <cell r="C1182" t="str">
            <v>ESTABILIZACIÓN DE BASE GRANULAR CON ADITIVO POTENCIALIZADOR FLEXIBILIZANTE + CEMENTO 5%</v>
          </cell>
          <cell r="D1182" t="str">
            <v>M3</v>
          </cell>
          <cell r="E1182">
            <v>234676</v>
          </cell>
        </row>
        <row r="1183">
          <cell r="B1183">
            <v>4945</v>
          </cell>
          <cell r="C1183" t="str">
            <v>ALQUILER DE CERRAMIENTO TIPO 1: CONSTA DE SEÑALIZADORES TUBULARES PLÁSTICOS, TRIPLE CINTA PELIGRO CAL. 4, POLISOMBRA 65% PARA CERRAMIENTO. (INCLUYE INSTALACIÓN, MANTENIMIENTO Y DESINSTALACIÓN).</v>
          </cell>
          <cell r="D1183" t="str">
            <v>ML/ME</v>
          </cell>
          <cell r="E1183">
            <v>5215</v>
          </cell>
        </row>
        <row r="1184">
          <cell r="B1184">
            <v>4946</v>
          </cell>
          <cell r="C1184" t="str">
            <v>ALQUILER DE CERRAMIENTO TIPO 2: CONSTA DE POSTES ROLLIZOS DE 1.90mt DE ALTURA LIBRE CON BASE EN CONCRETO 1500 PSI DE 30cm x 30cm, DOBLE CINTA PELIGRO CAL. 4, TELA PARA CERRAMIENTO.(INCL INSTALACION, MANTENIMIENTO Y DESINSTALACIÓN).</v>
          </cell>
          <cell r="D1184" t="str">
            <v>ML/ME</v>
          </cell>
          <cell r="E1184">
            <v>17225</v>
          </cell>
        </row>
        <row r="1185">
          <cell r="B1185">
            <v>4947</v>
          </cell>
          <cell r="C1185" t="str">
            <v>LAVADO DE ESTRUCTURA EN CONCRETO Y/O METÁLICAS. INCLUYE ALQUILER DE HIDROLAVADORA 1300W MOTOR A GASOLINA PRESIÓN 3200 PSI. INCLUYE IMPLEMENTOS DE ASEO (DETERGENTE INDUSTRIAL), AGUA, COMBUSTIBLE Y MANO DE OBRA.</v>
          </cell>
          <cell r="D1185" t="str">
            <v>M2</v>
          </cell>
          <cell r="E1185">
            <v>5990</v>
          </cell>
        </row>
        <row r="1186">
          <cell r="B1186">
            <v>4949</v>
          </cell>
          <cell r="C1186" t="str">
            <v>CONTENEDOR DE RAÍCES TIPO B21 (TIPO B) (1.40m x 1.40m x 1.40m)INCLUYE MUROS EN CONCRETO GRAVA COMÚN 3000 PSI (210 Kg/Cm2), SUMINISTRO CONSTRUCCIÓN Y FILTRO EN GRAVILLA 1/2", FORMALETA Y REFUERZO. NO INCLUYE TIERRA NEGRA.</v>
          </cell>
          <cell r="D1186" t="str">
            <v>UN</v>
          </cell>
          <cell r="E1186">
            <v>649412</v>
          </cell>
        </row>
        <row r="1187">
          <cell r="B1187">
            <v>4950</v>
          </cell>
          <cell r="C1187" t="str">
            <v>SEMÁFORO VEHICULAR DE POLICARBONATO (3x200), LENTES DE POLICARBONATO DE 8", TRES LUCES, SISTEMA DE ILUMINACIÓN A LEDS. SUMINISTRO E INSTALACIÓN.</v>
          </cell>
          <cell r="D1187" t="str">
            <v>UN</v>
          </cell>
          <cell r="E1187">
            <v>3410540</v>
          </cell>
        </row>
        <row r="1188">
          <cell r="B1188">
            <v>4951</v>
          </cell>
          <cell r="C1188" t="str">
            <v>SEMÁFORO PEATONAL DE POLICARBONATO (2x200), LENTES DE POLICARBONATO DE 8", DOS LUCES, SISTEMA DE ILUMINACIÓN A LEDS. SUMINISTRO E INSTALACIÓN.</v>
          </cell>
          <cell r="D1188" t="str">
            <v>UN</v>
          </cell>
          <cell r="E1188">
            <v>2483530</v>
          </cell>
        </row>
        <row r="1189">
          <cell r="B1189">
            <v>4952</v>
          </cell>
          <cell r="C1189" t="str">
            <v>POSTE TIPO MASTIL T1 (3.60m) EN TUBO SCH 40 GALVANIZADO Y PINTADO. SUMINISTRO E INSTALACIÓN.</v>
          </cell>
          <cell r="D1189" t="str">
            <v>UN</v>
          </cell>
          <cell r="E1189">
            <v>1494402</v>
          </cell>
        </row>
        <row r="1190">
          <cell r="B1190">
            <v>4953</v>
          </cell>
          <cell r="C1190" t="str">
            <v>POSTE TIPO MENSULA T2 (5.50m) EN TUBO SCH 40 GALVANIZADO Y PINTADO. SUMINISTRO E INSTALACIÓN.</v>
          </cell>
          <cell r="D1190" t="str">
            <v>UN</v>
          </cell>
          <cell r="E1190">
            <v>2618000</v>
          </cell>
        </row>
        <row r="1191">
          <cell r="B1191">
            <v>4954</v>
          </cell>
          <cell r="C1191" t="str">
            <v>CABLE ELÉCTRICO 4x16 AWG PARA CONTROL DE SEMÁFOROS VEHICULARES TIPO ST CU 600V 75°C. SUMINISTRO E INSTALACIÓN.</v>
          </cell>
          <cell r="D1191" t="str">
            <v>ML</v>
          </cell>
          <cell r="E1191">
            <v>6996</v>
          </cell>
        </row>
        <row r="1192">
          <cell r="B1192">
            <v>4955</v>
          </cell>
          <cell r="C1192" t="str">
            <v>CABLE ELÉCTRICO 3x16 AWG PARA CONTROL DE SEMÁFOROS PEATONALES TIPO ST CU 600V 75°C. SUMINISTRO E INSTALACIÓN.</v>
          </cell>
          <cell r="D1192" t="str">
            <v>ML</v>
          </cell>
          <cell r="E1192">
            <v>3000</v>
          </cell>
        </row>
        <row r="1193">
          <cell r="B1193">
            <v>4956</v>
          </cell>
          <cell r="C1193" t="str">
            <v>CABLE ELÉCTRICO 2x8 AWG PARA ACOMETIDA TIPO ST CU 600V 75°C. SUMINISTRO E INSTALACIÓN.</v>
          </cell>
          <cell r="D1193" t="str">
            <v>ML</v>
          </cell>
          <cell r="E1193">
            <v>10415</v>
          </cell>
        </row>
        <row r="1194">
          <cell r="B1194">
            <v>4958</v>
          </cell>
          <cell r="C1194" t="str">
            <v>ADOQUIN DE ARCILLA COLOR ROJO O SIMILAR (26x6x6cm) (Incluye arena de peña para sello, Base 5cm en mortero de 2000 PSI) Transporte petreos 28 Km. SUMINISTRO E INSTALACIÓN.</v>
          </cell>
          <cell r="D1194" t="str">
            <v>M2</v>
          </cell>
          <cell r="E1194">
            <v>47317</v>
          </cell>
        </row>
        <row r="1195">
          <cell r="B1195">
            <v>4959</v>
          </cell>
          <cell r="C1195" t="str">
            <v>ACERO LISO PARA TRANSFERENCIA DE LOSAS D= 1 1/4" (NO INCLUYE CANASTILLA). SUMINISTRO E INSTALACIÓN.</v>
          </cell>
          <cell r="D1195" t="str">
            <v>KG</v>
          </cell>
          <cell r="E1195">
            <v>3005</v>
          </cell>
        </row>
        <row r="1196">
          <cell r="B1196">
            <v>4960</v>
          </cell>
          <cell r="C1196" t="str">
            <v>FLECHA DIRECCIONAL "DE FRENTE A LA IZQUIERDA" (e=2.3mm,Termoplástica. Inc. Sumin. y Aplic. con Equipo. Inc. Microesferas).</v>
          </cell>
          <cell r="D1196" t="str">
            <v>UN</v>
          </cell>
          <cell r="E1196">
            <v>238666</v>
          </cell>
        </row>
        <row r="1197">
          <cell r="B1197">
            <v>4961</v>
          </cell>
          <cell r="C1197" t="str">
            <v>DEMARCACIÓN LINEA DE CRUCE DE BICICLETA A= 0.4mt, E= 2.3mm TERMOPLÁSTICA. INCLUYE SUMINISTRO Y APLICACIÓN CON EQUIPO. INCLUYE MICROESFERAS..</v>
          </cell>
          <cell r="D1197" t="str">
            <v>ML</v>
          </cell>
          <cell r="E1197">
            <v>43792</v>
          </cell>
        </row>
        <row r="1198">
          <cell r="B1198">
            <v>4962</v>
          </cell>
          <cell r="C1198" t="str">
            <v>DEMARCACIÓN LINEAL CARRIL CICLORRUTA A= 0.1mt,  L= 1.20mt  E= 2.3mm EN PINTURA TERMOPLÁSTICA. INCLUYE SUMINISTRO Y APLICACIÓN CON EQUIPO. INCLUYE MICROESFERAS..</v>
          </cell>
          <cell r="D1198" t="str">
            <v>ML</v>
          </cell>
          <cell r="E1198">
            <v>10948</v>
          </cell>
        </row>
        <row r="1199">
          <cell r="B1199">
            <v>4963</v>
          </cell>
          <cell r="C1199" t="str">
            <v>DEMARCACIÓN LINEAL BORDE CICLORRUTA A= 0.1mt,   E= 2.3mm EN PINTURA TERMOPLÁSTICA. INCLUYE SUMINISTRO Y APLICACIÓN CON EQUIPO. INCLUYE MICROESFERAS..</v>
          </cell>
          <cell r="D1199" t="str">
            <v>ML</v>
          </cell>
          <cell r="E1199">
            <v>10948</v>
          </cell>
        </row>
        <row r="1200">
          <cell r="B1200">
            <v>4964</v>
          </cell>
          <cell r="C1200" t="str">
            <v>DEMARCACIÓN LINEAL PARADA CICLORRUTA A= 0.1mt,   E= 2.3mm EN PINTURA TERMOPLÁSTICA. INCLUYE SUMINISTRO Y APLICACIÓN CON EQUIPO. INCLUYE MICROESFERAS..</v>
          </cell>
          <cell r="D1200" t="str">
            <v>ML</v>
          </cell>
          <cell r="E1200">
            <v>10948</v>
          </cell>
        </row>
        <row r="1201">
          <cell r="B1201">
            <v>4965</v>
          </cell>
          <cell r="C1201" t="str">
            <v>NEOPRENO REFORZADO 0.40 x 0.90 x 1" DOBLE REFUERZO SUMINISTRO E INSTALACIÓN (INCLUYE LIMPIEZA DE LA SUPERFICIE CON CHORRO DE AIRE A PRESIÓN, HERRAMIENTA MENOR Y COMPRESOR).</v>
          </cell>
          <cell r="D1201" t="str">
            <v>UN</v>
          </cell>
          <cell r="E1201">
            <v>400209</v>
          </cell>
        </row>
        <row r="1202">
          <cell r="B1202">
            <v>4966</v>
          </cell>
          <cell r="C1202" t="str">
            <v>DESMONTE SEÑAL VERTICAL.</v>
          </cell>
          <cell r="D1202" t="str">
            <v>UN</v>
          </cell>
          <cell r="E1202">
            <v>2918</v>
          </cell>
        </row>
        <row r="1203">
          <cell r="B1203">
            <v>4967</v>
          </cell>
          <cell r="C1203" t="str">
            <v>EMPATE EN LÍNEA DE TUBERÍA DE ACERO (HA) A TUBERÍA PVC 8". SUMINISTRO E INSTALACIÓN. (INCLUYE ACOPLE UNIVERSAL D= 8" R1, UNIÓN DE REPARACIÓN D=8" Y 1mt DE TUBERÍA PVC D= 8" RDE 21).</v>
          </cell>
          <cell r="D1203" t="str">
            <v>UN</v>
          </cell>
          <cell r="E1203">
            <v>695560</v>
          </cell>
        </row>
        <row r="1204">
          <cell r="B1204">
            <v>4968</v>
          </cell>
          <cell r="C1204" t="str">
            <v>EMPATE EN LÍNEA DE TUBERÍA DE ACERO (HA) A TUBERÍA PVC 4". SUMINISTRO E INSTALACIÓN. (INCLUYE ACOPLE UNIVERSAL D= 4", UNIÓN DE REPARACIÓN D=4" Y 1mt DE TUBERÍA PVC D= 4" RDE 21).</v>
          </cell>
          <cell r="D1204" t="str">
            <v>UN</v>
          </cell>
          <cell r="E1204">
            <v>223621</v>
          </cell>
        </row>
        <row r="1205">
          <cell r="B1205">
            <v>4969</v>
          </cell>
          <cell r="C1205" t="str">
            <v>EMPATE EN LÍNEA DE TUBERÍA DE ACERO (HA) A TUBERÍA PVC 3". SUMINISTRO E INSTALACIÓN. (INCLUYE ACOPLE UNIVERSAL D= 3", UNIÓN DE REPARACIÓN D=3" Y 1mt DE TUBERÍA PVC D= 3" RDE 21).</v>
          </cell>
          <cell r="D1205" t="str">
            <v>UN</v>
          </cell>
          <cell r="E1205">
            <v>169886</v>
          </cell>
        </row>
        <row r="1206">
          <cell r="B1206">
            <v>4970</v>
          </cell>
          <cell r="C1206" t="str">
            <v>EMPATE EN LÍNEA DE TUBERÍA DE ACERO (HA) A ASBESTO CEMENTO (AC) 8".SUMINISTRO E INSTALACIÓN. (INCLUYE DOS ACOPLES UNIVERSAL D= 8" R1  Y 1mt DE TUBERÍA PVC D= 8" RDE 21).</v>
          </cell>
          <cell r="D1206" t="str">
            <v>UN</v>
          </cell>
          <cell r="E1206">
            <v>411765</v>
          </cell>
        </row>
        <row r="1207">
          <cell r="B1207">
            <v>4971</v>
          </cell>
          <cell r="C1207" t="str">
            <v>EMPATES EN LÍNEA DE TUBERÍA EN PVC A HD 12". SUMINISTRO E INSTALACIÓN. (INCLUYE ADAPTADOR BRIDA 12" R2, UNIÓN DE REPARACIÓN 12" Y 1mt DE TUBERÍA PVC D= 12" RDE 21).</v>
          </cell>
          <cell r="D1207" t="str">
            <v>UN</v>
          </cell>
          <cell r="E1207">
            <v>2069283</v>
          </cell>
        </row>
        <row r="1208">
          <cell r="B1208">
            <v>4972</v>
          </cell>
          <cell r="C1208" t="str">
            <v>EMPATES EN LÍNEA DE TUBERÍA EN PVC A AC 6". SUM E INST. (INCL ACOPLE UNIVERSAL R1 - R2 D= 6", UNIÓN PVC U.M. D= 6", UNIÓN GIBAULT HD PARA AC CL. 25 D= 6", UNION DE REPARACIÓN D= 6 Y 1 METRO DE TUBERÍA PVC D= 6" RDE 21).</v>
          </cell>
          <cell r="D1208" t="str">
            <v>UN</v>
          </cell>
          <cell r="E1208">
            <v>845367</v>
          </cell>
        </row>
        <row r="1209">
          <cell r="B1209">
            <v>4973</v>
          </cell>
          <cell r="C1209" t="str">
            <v>EMPATES EN LÍNEA DE TUBERÍA EN PVC A AC 8". SUM E INST. (INCL ACOPLE UNIVERSAL R1- R2 D= 8", UNIÓN PVC U.M. D= 8", UNIÓN GIBAULT HD PARA AC CL. 25 D= 8", UNION DE REPARACIÓN D= 8 Y 1 METRO DE TUBERÍA PVC D= 8" RDE 21).</v>
          </cell>
          <cell r="D1209" t="str">
            <v>UN</v>
          </cell>
          <cell r="E1209">
            <v>1298727</v>
          </cell>
        </row>
        <row r="1210">
          <cell r="B1210">
            <v>4974</v>
          </cell>
          <cell r="C1210" t="str">
            <v>EMPATES EN LÍNEA DE TUBERÍA EN PVC A AC 12". SUM E INST. (INCL ACOPLE UNIVERSAL R1- R2 D= 12", UNIÓN PVC U.M. D= 12", UNIÓN GIBAULT HD PARA AC CL. 25 D= 12", UNION DE REPARACIÓN D= 12 Y 1 METRO DE TUB PVC D= 12" RDE 21).</v>
          </cell>
          <cell r="D1210" t="str">
            <v>UN</v>
          </cell>
          <cell r="E1210">
            <v>3161208</v>
          </cell>
        </row>
        <row r="1211">
          <cell r="B1211">
            <v>4975</v>
          </cell>
          <cell r="C1211" t="str">
            <v>EMPATE EN LÍNEA DE TUBERÍA EN PVC  A HF 4". SUM E INST. (INCL UNIÓN DE REPARACIÓN PVC U.M.  D=4", ADAPTADOR MACHO PVC US D=4", UNIÓN GIBAULT HD CL. 25 D= 4"  Y 1mt DE TUBERÍA PVC D= 4" RDE 21).</v>
          </cell>
          <cell r="D1211" t="str">
            <v>UN</v>
          </cell>
          <cell r="E1211">
            <v>266297</v>
          </cell>
        </row>
        <row r="1212">
          <cell r="B1212">
            <v>4976</v>
          </cell>
          <cell r="C1212" t="str">
            <v>EMPATES EN LÍNEA DE TUBERÍA EN PVC A HF 6". SUM E INST. (INCL UNIÓN GIBAULT D=6", UNIÓN PVC U.M. D= 6", UNIÓN, UNION DE REPARACIÓN D= 6 Y 1 METRO DE TUBERÍA PVC D= 6" RDE 21).</v>
          </cell>
          <cell r="D1212" t="str">
            <v>UN</v>
          </cell>
          <cell r="E1212">
            <v>571757</v>
          </cell>
        </row>
        <row r="1213">
          <cell r="B1213">
            <v>4977</v>
          </cell>
          <cell r="C1213" t="str">
            <v>EMPATE EN LÍNEA DE TUBERÍA EN PVC  A HG 4". SUM E INST. (INCL UNIÓN DE REPARACIÓN PVC U.M.  D=4", ADAPTADOR MACHO PVC US D=4", UNIÓN GIBAULT HD CL. 25 D= 4"  Y 1mt DE TUBERÍA PVC D= 4" RDE 21).</v>
          </cell>
          <cell r="D1213" t="str">
            <v>UN</v>
          </cell>
          <cell r="E1213">
            <v>266297</v>
          </cell>
        </row>
        <row r="1214">
          <cell r="B1214">
            <v>4978</v>
          </cell>
          <cell r="C1214" t="str">
            <v>CONSTRUCCIÓN DE CAJA PARA VALVULA D= 3", D= 4", D= 6" Y D= 8" (NORMA EAAB NS-027) DE 0.4m x0.5m H=2.0m (Incluye Marco y Tapa).</v>
          </cell>
          <cell r="D1214" t="str">
            <v>UN</v>
          </cell>
          <cell r="E1214">
            <v>430732</v>
          </cell>
        </row>
        <row r="1215">
          <cell r="B1215">
            <v>4979</v>
          </cell>
          <cell r="C1215" t="str">
            <v>CONSTRUCCIÓN DE CAJA PARA VALVULA D= 10", D= 12" DE 0.5m x0.6m H=2.0m (Incluye tapa válvula de seguridad).</v>
          </cell>
          <cell r="D1215" t="str">
            <v>UN</v>
          </cell>
          <cell r="E1215">
            <v>504372</v>
          </cell>
        </row>
        <row r="1216">
          <cell r="B1216">
            <v>4980</v>
          </cell>
          <cell r="C1216" t="str">
            <v>2 DUCTOS D=3"  Y 9 DUCTOS D=6" PVC A TDP. SUMINISTRO E INSTALACIÓN. (No Incluye Rellenos).</v>
          </cell>
          <cell r="D1216" t="str">
            <v>ML</v>
          </cell>
          <cell r="E1216">
            <v>368433</v>
          </cell>
        </row>
        <row r="1217">
          <cell r="B1217">
            <v>4981</v>
          </cell>
          <cell r="C1217" t="str">
            <v>ENTIBADO EC-2 CONTÍNUO MADERA CON PERFILES METÁLICOS Y PARALES TELESCÓPICOS. SUMINISTRO E INSTALACIÓN.</v>
          </cell>
          <cell r="D1217" t="str">
            <v>M2</v>
          </cell>
          <cell r="E1217">
            <v>49427</v>
          </cell>
        </row>
        <row r="1218">
          <cell r="B1218">
            <v>4982</v>
          </cell>
          <cell r="C1218" t="str">
            <v>ACOMETIDA DOMICILIARIA DE 1/2". SUMINISTRO E INSTALACIÓN. (INCLUYE TUBERIA PF D=1/2", REGISTROS Y ACCESORIOS, LOG. PROM. = 6.50m).</v>
          </cell>
          <cell r="D1218" t="str">
            <v>UN</v>
          </cell>
          <cell r="E1218">
            <v>113434</v>
          </cell>
        </row>
        <row r="1219">
          <cell r="B1219">
            <v>4983</v>
          </cell>
          <cell r="C1219" t="str">
            <v>PROTECTOR DE RAMPA EN TUBERÍA A.N. 2". SUMINISTRO E INSTALACIÓN. INCLUYE ANCLAJES EN CONCRETO PREMEZCLADO DE 3000 PSI (GRAVA COMUN).</v>
          </cell>
          <cell r="D1219" t="str">
            <v>UN</v>
          </cell>
          <cell r="E1219">
            <v>34592</v>
          </cell>
        </row>
        <row r="1220">
          <cell r="B1220">
            <v>4984</v>
          </cell>
          <cell r="C1220" t="str">
            <v>RELOCALIZACIÓN DE MEDIDOR DE ACUEDUCTO D= 1/2" (INCLUYE 1.0m TUBERÍA GALVANIZADA D= 1/2", SOLDADURA, CINTA DE TEFLON,  Y REPOSICIÓN DE CAJILLA EN POLIPROPILENO DE ALTA RESISTENCIA CON TAPA, NO INCLUYE MEDIDOR.).</v>
          </cell>
          <cell r="D1220" t="str">
            <v>UN</v>
          </cell>
          <cell r="E1220">
            <v>192233</v>
          </cell>
        </row>
        <row r="1221">
          <cell r="B1221">
            <v>4985</v>
          </cell>
          <cell r="C1221" t="str">
            <v>CONCRETO GRAVA COMÚN 4000 PSI (280 Kg/Cm2) PARA PLACAS DE ACCESO. SUMINISTRO Y COLOCACIÓN. (INCLUYE EQUIPOS, SUMINISTRO E INSTALACIÓN DE FORMALETA, CURADO DEL CONCRETO, MANO DE OBRA).</v>
          </cell>
          <cell r="D1221" t="str">
            <v>M3</v>
          </cell>
          <cell r="E1221">
            <v>472411</v>
          </cell>
        </row>
        <row r="1222">
          <cell r="B1222">
            <v>4986</v>
          </cell>
          <cell r="C1222" t="str">
            <v>CONCRETO GRAVA COMÚN 4000 PSI (280 Kg/Cm2) PARA CÁMARAS ESPECIALES DE INTERCONEXIÓN DE ALCANTARILLADO (PREMEZCLADO, INCLUYE SUMINISTRO, FORMALETA Y COLOCACIÓN. NO INCLUYE REFUERZO NI CURADO).</v>
          </cell>
          <cell r="D1222" t="str">
            <v>M3</v>
          </cell>
          <cell r="E1222">
            <v>611025</v>
          </cell>
        </row>
        <row r="1223">
          <cell r="B1223">
            <v>4987</v>
          </cell>
          <cell r="C1223" t="str">
            <v>PEDESTAL PARA EQUIPO DE CONTROL EN CONCRETO DE 3000 PSI (1.0m x 1.0m x 1.0m).</v>
          </cell>
          <cell r="D1223" t="str">
            <v>UN</v>
          </cell>
          <cell r="E1223">
            <v>1037579</v>
          </cell>
        </row>
        <row r="1224">
          <cell r="B1224">
            <v>4988</v>
          </cell>
          <cell r="C1224" t="str">
            <v>MOVILIZACIÓN DE EQUIPO DESDE LA OBRA HASTA SITIO AUTORIZADO EN CUMPLIMIENTO DEL PMT DENTRO DEL AREA DE INFLUENCIA DE LA OBRA (INCLUYE CARGUE, DESCARGUE Y CARROS ESCOLTA). EL VIAJE ES IDA Y VUELTA.</v>
          </cell>
          <cell r="D1224" t="str">
            <v>VIAJE</v>
          </cell>
          <cell r="E1224">
            <v>863643</v>
          </cell>
        </row>
        <row r="1225">
          <cell r="B1225">
            <v>4989</v>
          </cell>
          <cell r="C1225" t="str">
            <v>SARDINEL ESPECIAL A 110 PARA RAMPA TIPO B (SUMINISTRO E INSTALACION. INCLUYE 3CM MORTERO 2000 PSI)</v>
          </cell>
          <cell r="D1225" t="str">
            <v>ML</v>
          </cell>
          <cell r="E1225">
            <v>119980</v>
          </cell>
        </row>
        <row r="1226">
          <cell r="B1226">
            <v>4990</v>
          </cell>
          <cell r="C1226" t="str">
            <v>RAMPA TIPO B (B12) LONGITUD=3.00m, DESARROLLO=0.40mt (Incluye material de base mortero 2000 PSI)</v>
          </cell>
          <cell r="D1226" t="str">
            <v>UN</v>
          </cell>
          <cell r="E1226">
            <v>359940</v>
          </cell>
        </row>
        <row r="1227">
          <cell r="B1227">
            <v>4991</v>
          </cell>
          <cell r="C1227" t="str">
            <v>SARDINEL ESPECIAL A 110 PARA RAMPA TIPO B (SUMINISTRO E INSTALACION. NO INCLUYE MATERIAL DE BASE)</v>
          </cell>
          <cell r="D1227" t="str">
            <v>ML</v>
          </cell>
          <cell r="E1227">
            <v>115503</v>
          </cell>
        </row>
        <row r="1228">
          <cell r="B1228">
            <v>4992</v>
          </cell>
          <cell r="C1228" t="str">
            <v>RAMPA TIPO B (B12) LONGITUD=3.00m, DESARROLLO=0.40mt (Incluye material de base mortero 1:5 hecho en obra)</v>
          </cell>
          <cell r="D1228" t="str">
            <v>UN</v>
          </cell>
          <cell r="E1228">
            <v>355680</v>
          </cell>
        </row>
        <row r="1229">
          <cell r="B1229">
            <v>4993</v>
          </cell>
          <cell r="C1229" t="str">
            <v>RAMPA TIPO B (B12) LONGITUD=3.00m, DESARROLLO=0.40mt (No incluye material de base)</v>
          </cell>
          <cell r="D1229" t="str">
            <v>UN</v>
          </cell>
          <cell r="E1229">
            <v>346509</v>
          </cell>
        </row>
        <row r="1230">
          <cell r="B1230">
            <v>4994</v>
          </cell>
          <cell r="C1230" t="str">
            <v>SUBBASE GRANULAR CLASE A (SBG_A) ESTABILIZADA CON CEMENTO AL 4% (Suministro, Extendido, Nivelación, Humedecimiento y Compactación con vibrocompactador)</v>
          </cell>
          <cell r="D1230" t="str">
            <v>M3</v>
          </cell>
          <cell r="E1230">
            <v>117396</v>
          </cell>
        </row>
        <row r="1231">
          <cell r="B1231">
            <v>4995</v>
          </cell>
          <cell r="C1231" t="str">
            <v>SUBBASE GRANULAR CLASE A (SBG_A) ESTABILIZADA CON CEMENTO AL 4% (Suministro, Extendido, Nivelación, Humedecimiento y Compactación con vibrocompactador) Distancia de transporte 28 Km</v>
          </cell>
          <cell r="D1231" t="str">
            <v>M3</v>
          </cell>
          <cell r="E1231">
            <v>169075</v>
          </cell>
        </row>
        <row r="1232">
          <cell r="B1232">
            <v>4996</v>
          </cell>
          <cell r="C1232" t="str">
            <v>CODO HD 22,5° EXTREMO LISO PARA PVC D=8" (Suministro e Instalación)</v>
          </cell>
          <cell r="D1232" t="str">
            <v>UN</v>
          </cell>
          <cell r="E1232">
            <v>428454</v>
          </cell>
        </row>
        <row r="1233">
          <cell r="B1233">
            <v>4997</v>
          </cell>
          <cell r="C1233" t="str">
            <v>ELIMINACIÓN DE SETO (H&gt; 2m) INCLUYE DESENRAIZAMIENTO, TRANSPORTE Y DISPOSICIÓN FINAL DE ESCOMBROS EN SITIO AUTORIZADO (Distancia de transporte 28 Km)</v>
          </cell>
          <cell r="D1233" t="str">
            <v>ML</v>
          </cell>
          <cell r="E1233">
            <v>17627</v>
          </cell>
        </row>
        <row r="1234">
          <cell r="B1234">
            <v>5000</v>
          </cell>
          <cell r="C1234" t="str">
            <v>1 DUCTO D= 3" PVC-TDP CON 3 CABLES. SUMINISTRO E INSTALACIÓN. INCL. EXCAV. EXTENDIDO, HUMEDECIMIENTO Y COMPACTACIÓN DE RELLENOS PARA REDES EN ARENA DE PEÑA Y EN MATERIAL SELECC. PROVENIENTE DE LA EXCAVACIÓN.</v>
          </cell>
          <cell r="D1234" t="str">
            <v>ML</v>
          </cell>
          <cell r="E1234">
            <v>77520</v>
          </cell>
        </row>
        <row r="1235">
          <cell r="B1235">
            <v>5001</v>
          </cell>
          <cell r="C1235" t="str">
            <v>CONSTRUCCIÓN DE BASE MOTOR. INCLUYE SUMINISTRO Y COLOCACIÓN DE CONCRETO 3000 PSI HECHO EN OBRA 1:2:2, ARENA DE RIO Y TRITURADO 3/4". INCLUYE ACERO DE REFUERZO Y SISTEMA DE ANCLAJE PARA POSTE METÁLICO.</v>
          </cell>
          <cell r="D1235" t="str">
            <v>UN</v>
          </cell>
          <cell r="E1235">
            <v>711031</v>
          </cell>
        </row>
        <row r="1236">
          <cell r="B1236">
            <v>5002</v>
          </cell>
          <cell r="C1236" t="str">
            <v xml:space="preserve">1 DUCTO D= 3" PVC-TDP CON 2 CABLES. SUMINISTRO E INSTALACIÓN. INCL. EXCAV. EXTENDIDO, HUMEDECIMIENTO Y COMPACTACIÓN DE RELLENOS PARA REDES EN ARENA DE PEÑA Y EN MATERIAL SELECC. PROVENIENTE DE LA EXCAVACIÓN. </v>
          </cell>
          <cell r="D1236" t="str">
            <v>ML</v>
          </cell>
          <cell r="E1236">
            <v>62304</v>
          </cell>
        </row>
        <row r="1237">
          <cell r="B1237">
            <v>5003</v>
          </cell>
          <cell r="C1237" t="str">
            <v>CONSTRUCCIÓN DE BASE PARA INSTALACIÓN DE SEMÁFORO FERROVIARIO. INCLUYE SUMINISTRO Y COLOCACIÓN DE CONCRETO 3000 PSI HECHO EN OBRA 1:2:2, ARENA DE RIO Y TRITURADO DE 3/4". INCLUYE ACERO DE REFUERZO.</v>
          </cell>
          <cell r="D1237" t="str">
            <v>UN</v>
          </cell>
          <cell r="E1237">
            <v>35845</v>
          </cell>
        </row>
        <row r="1238">
          <cell r="B1238">
            <v>5004</v>
          </cell>
          <cell r="C1238" t="str">
            <v>CUADRILLA (OFICIAL + 10 AYUDANTES)</v>
          </cell>
          <cell r="D1238" t="str">
            <v>HR</v>
          </cell>
          <cell r="E1238">
            <v>64977</v>
          </cell>
        </row>
        <row r="1239">
          <cell r="B1239">
            <v>5005</v>
          </cell>
          <cell r="C1239" t="str">
            <v>CUADRILLA (OFICIAL + 10 AYUDANTES)</v>
          </cell>
          <cell r="D1239" t="str">
            <v>JR</v>
          </cell>
          <cell r="E1239">
            <v>519859</v>
          </cell>
        </row>
        <row r="1240">
          <cell r="B1240">
            <v>5010</v>
          </cell>
          <cell r="C1240" t="str">
            <v>DESMONTE, INSTALACIÓN Y NIVELACIÓN DE RIELES (INCLUYE EQUIPO DE OXICORTE Y RETIRO CON EQUIPO)</v>
          </cell>
          <cell r="D1240" t="str">
            <v>UN</v>
          </cell>
          <cell r="E1240">
            <v>232636</v>
          </cell>
        </row>
        <row r="1241">
          <cell r="B1241">
            <v>5015</v>
          </cell>
          <cell r="C1241" t="str">
            <v>CAJA DE INSPECCION 0.80X0.8M. SUMINISTRO Y CONSTRUCCION. (H=0.6M. Incluye marco y tapa, no incluye base y cañuela).</v>
          </cell>
          <cell r="D1241" t="str">
            <v>UN</v>
          </cell>
          <cell r="E1241">
            <v>345248</v>
          </cell>
        </row>
        <row r="1242">
          <cell r="B1242">
            <v>5017</v>
          </cell>
          <cell r="C1242" t="str">
            <v>CONEXIÓN GEODRÉN VIAL 100MMX1.00M A POZO EXISTENTE (INC. EXCAVACION MANUAL, TRANSPORTE Y DISPOSICIÓN FINAL, RELLENOS EN BASE GRANULAR CLASE B,SUMINISTRO E INSTALACION TUBERIA SANITARIA PVC D=4" Y ACCESORIOS PVC SANITARIA.</v>
          </cell>
          <cell r="D1242" t="str">
            <v>UN</v>
          </cell>
          <cell r="E1242">
            <v>338157</v>
          </cell>
        </row>
        <row r="1243">
          <cell r="B1243">
            <v>5019</v>
          </cell>
          <cell r="C1243" t="str">
            <v>TEE HD 22,5° EXTREMO LISO 4"X2" (SUMINISTRO E INSTALACION).</v>
          </cell>
          <cell r="D1243" t="str">
            <v>UN</v>
          </cell>
          <cell r="E1243">
            <v>192715</v>
          </cell>
        </row>
        <row r="1244">
          <cell r="B1244">
            <v>5021</v>
          </cell>
          <cell r="C1244" t="str">
            <v>TUBERIA DE ACERO SIN COSTURAS ASTM-A-53 SCH40 D=12". SUMINISTRO E INSTALACION. (INCLUYE TRANSPORTE).</v>
          </cell>
          <cell r="D1244" t="str">
            <v>ML</v>
          </cell>
          <cell r="E1244">
            <v>389569</v>
          </cell>
        </row>
        <row r="1245">
          <cell r="B1245">
            <v>5023</v>
          </cell>
          <cell r="C1245" t="str">
            <v>2 DUCTOS D=2" PVC PESADO DB. SUMINISTRO E INSTALACION. (NO INCLUYE RELLENOS).</v>
          </cell>
          <cell r="D1245" t="str">
            <v>ML</v>
          </cell>
          <cell r="E1245">
            <v>15831</v>
          </cell>
        </row>
        <row r="1246">
          <cell r="B1246">
            <v>5024</v>
          </cell>
          <cell r="C1246" t="str">
            <v>VADO PARA ACCESIBILIDAD A MOVILIDAD REDUCIDA EN ANCHO=3.20M, DESARROLLO=2.00M, SUMINISTRO Y CONSTRUCCION, EN ESPACIO PUBLICO EXISTENTE. ALTO ESTANDAR DE ANDEN DE 0.20M (INC. BASE ARENA NIVELADA, ARENA SELLO, RELLENO.</v>
          </cell>
          <cell r="D1246" t="str">
            <v>UN</v>
          </cell>
          <cell r="E1246">
            <v>999578</v>
          </cell>
        </row>
        <row r="1247">
          <cell r="B1247">
            <v>5025</v>
          </cell>
          <cell r="C1247" t="str">
            <v>VADO PARA ACCESIBILIDAD A MOVILIDAD REDUCIDA EN ANCHO=3.20M, DESARROLLO=2.00M, SUMINISTRO Y CONSTRUCCION, EN ESPACIO PUBLICO EXISTENTE. ALTO ESTANDAR DE ANDEN DE 0.20M (INC. BASE ARENA NIVELADA, ARENA SELLO, (A=1M2).</v>
          </cell>
          <cell r="D1247" t="str">
            <v>M2</v>
          </cell>
          <cell r="E1247">
            <v>168957</v>
          </cell>
        </row>
        <row r="1248">
          <cell r="B1248">
            <v>5026</v>
          </cell>
          <cell r="C1248" t="str">
            <v>ESQUINA DEPRIMIDA ANCHO DE ANDEN =4.50M. SUMINISTRO Y CONSTRUCCION. (INCLUYE RELLENO DE 1.70M PENDIENTE 10% H ANDEN=0.20M(INCLUYE RELLENO, LOSETA PREFABRICADA,BASE ARENA NIVELACION Y SELLO, LOSA EN CONCRETO).</v>
          </cell>
          <cell r="D1248" t="str">
            <v>UN</v>
          </cell>
          <cell r="E1248">
            <v>3677475</v>
          </cell>
        </row>
        <row r="1249">
          <cell r="B1249">
            <v>5028</v>
          </cell>
          <cell r="C1249" t="str">
            <v>CONSTRUCCION Y ADECUACION DE SEPARADOR CENTRAL CON PASO A NIVEL CERO PARA ACCESIBILIDAD A MOVILIDAD REDUCIDA DE ANCHO=4,00M. EN ESPACIO PUBLICO EXISTENTE ALTO ESTANDAR DE ANDEN EN CONCRETRO DE 0.20M.</v>
          </cell>
          <cell r="D1249" t="str">
            <v>UN</v>
          </cell>
          <cell r="E1249">
            <v>3310126</v>
          </cell>
        </row>
        <row r="1250">
          <cell r="B1250">
            <v>5032</v>
          </cell>
          <cell r="C1250" t="str">
            <v>FUCCIA H=1.3mt (Incluye tierra, abono, tutor, transporte y disposición final de escombros a 28 km). SUMINISTRO Y PLANTACION.</v>
          </cell>
          <cell r="D1250" t="str">
            <v>UN</v>
          </cell>
          <cell r="E1250">
            <v>201195</v>
          </cell>
        </row>
        <row r="1251">
          <cell r="B1251">
            <v>5033</v>
          </cell>
          <cell r="C1251" t="str">
            <v>DURAZNILLO H=1.5mt (Incluye tierra, abono, tutor, transporte y disposición final de escombros a 28 km). SUMINISTRO Y PLANTACION.</v>
          </cell>
          <cell r="D1251" t="str">
            <v>UN</v>
          </cell>
          <cell r="E1251">
            <v>203195</v>
          </cell>
        </row>
        <row r="1252">
          <cell r="B1252">
            <v>5034</v>
          </cell>
          <cell r="C1252" t="str">
            <v>CALISTEMO H=1.5mt (Incluye tierra, abono, tutor, transporte y disposición final de escombros a 28 km). SUMINISTRO Y PLANTACION.</v>
          </cell>
          <cell r="D1252" t="str">
            <v>UN</v>
          </cell>
          <cell r="E1252">
            <v>203195</v>
          </cell>
        </row>
        <row r="1253">
          <cell r="B1253">
            <v>5035</v>
          </cell>
          <cell r="C1253" t="str">
            <v>AMARRABOLLO H=1.3mt (Incluye tierra, abono, tutor, transporte y disposición final de escombros a 28 km). SUMINISTRO Y PLANTACION.</v>
          </cell>
          <cell r="D1253" t="str">
            <v>UN</v>
          </cell>
          <cell r="E1253">
            <v>353195</v>
          </cell>
        </row>
        <row r="1254">
          <cell r="B1254">
            <v>5036</v>
          </cell>
          <cell r="C1254" t="str">
            <v>GUAYACAN H=1.5mt (Incluye tierra, abono, tutor, transporte y disposición final de escombros a 28 km). SUMINISTRO Y PLANTACION.</v>
          </cell>
          <cell r="D1254" t="str">
            <v>UN</v>
          </cell>
          <cell r="E1254">
            <v>191195</v>
          </cell>
        </row>
        <row r="1255">
          <cell r="B1255">
            <v>5037</v>
          </cell>
          <cell r="C1255" t="str">
            <v>ARRAYAN H=1.3mt (Incluye tierra, abono, tutor, transporte y disposición final de escombros a 28 km). SUMINISTRO Y PLANTACION.</v>
          </cell>
          <cell r="D1255" t="str">
            <v>UN</v>
          </cell>
          <cell r="E1255">
            <v>203195</v>
          </cell>
        </row>
        <row r="1256">
          <cell r="B1256">
            <v>5038</v>
          </cell>
          <cell r="C1256" t="str">
            <v>CARBONERO H=1.5mt (Incluye tierra, abono, tutor, transporte y disposición final de escombros a 28 km). SUMINISTRO Y PLANTACION.</v>
          </cell>
          <cell r="D1256" t="str">
            <v>UN</v>
          </cell>
          <cell r="E1256">
            <v>203195</v>
          </cell>
        </row>
        <row r="1257">
          <cell r="B1257">
            <v>5039</v>
          </cell>
          <cell r="C1257" t="str">
            <v>ENDRINO H=1.5mt (Incluye tierra, abono, tutor, transporte y disposición final de escombros a 28 km). SUMINISTRO Y PLANTACION.</v>
          </cell>
          <cell r="D1257" t="str">
            <v>UN</v>
          </cell>
          <cell r="E1257">
            <v>215883</v>
          </cell>
        </row>
        <row r="1258">
          <cell r="B1258">
            <v>5040</v>
          </cell>
          <cell r="C1258" t="str">
            <v>HAYUELO  H=1.5mt (Incluye tierra, abono, tutor, transporte y disposición final de escombros a 28 km). SUMINISTRO Y PLANTACION.</v>
          </cell>
          <cell r="D1258" t="str">
            <v>UN</v>
          </cell>
          <cell r="E1258">
            <v>203195</v>
          </cell>
        </row>
        <row r="1259">
          <cell r="B1259">
            <v>5042</v>
          </cell>
          <cell r="C1259" t="str">
            <v>SIETE CUEROS NAZARENO  H=1.5mt (Incluye tierra, abono, tutor, transporte y disposición final de escombros a 28 km). SUMINISTRO Y PLANTACION.</v>
          </cell>
          <cell r="D1259" t="str">
            <v>UN</v>
          </cell>
          <cell r="E1259">
            <v>235539</v>
          </cell>
        </row>
        <row r="1260">
          <cell r="B1260">
            <v>5044</v>
          </cell>
          <cell r="C1260" t="str">
            <v>CUBRESUELOS BALSAMINA (incluye 20 unidades por M2 y  transporte y disposición final de escombros a 28 km). SUMINISTRO Y PLANTACION.</v>
          </cell>
          <cell r="D1260" t="str">
            <v>M2</v>
          </cell>
          <cell r="E1260">
            <v>152854</v>
          </cell>
        </row>
        <row r="1261">
          <cell r="B1261">
            <v>5045</v>
          </cell>
          <cell r="C1261" t="str">
            <v>FALSO PIMIENTO H=1.3M (incluye siembra, tierra, abono y tutor) Incluye  transporte y disposición final de escombros en sitio autorizado a 28 km). SUMINISTRO Y PLANTACION.</v>
          </cell>
          <cell r="D1261" t="str">
            <v>UN</v>
          </cell>
          <cell r="E1261">
            <v>228475</v>
          </cell>
        </row>
        <row r="1262">
          <cell r="B1262">
            <v>5046</v>
          </cell>
          <cell r="C1262" t="str">
            <v>CUBRESUELOS SUELDA (incluye 20 unidades por M2 y transporte y disposición final de escombros en sitio autorizado (distancia de transporte 28 Km)). SUMINISTRO Y PLANTACION.</v>
          </cell>
          <cell r="D1262" t="str">
            <v>M2</v>
          </cell>
          <cell r="E1262">
            <v>152854</v>
          </cell>
        </row>
        <row r="1263">
          <cell r="B1263">
            <v>5047</v>
          </cell>
          <cell r="C1263" t="str">
            <v>ADOQUIN EN CONCRETO COLOR OCRE 200 X 100 A25 (Suministro e instalación. Incluye base 4cm mortero 2000PSI y arena de sello)</v>
          </cell>
          <cell r="D1263" t="str">
            <v>M2</v>
          </cell>
          <cell r="E1263">
            <v>82281</v>
          </cell>
        </row>
        <row r="1264">
          <cell r="B1264">
            <v>5048</v>
          </cell>
          <cell r="C1264" t="str">
            <v>ADOQUIN ECOLOGICO EN CONCRETO DE 40 X 40 X 8cm. SUMINISTRO E INSTALACION. (Incluye suministro, extendido, nivelación y compactación de recebo e=0,15m, 0,02m de tierra, grama y mano de obra)</v>
          </cell>
          <cell r="D1264" t="str">
            <v>M2</v>
          </cell>
          <cell r="E1264">
            <v>63149</v>
          </cell>
        </row>
        <row r="1265">
          <cell r="B1265">
            <v>5049</v>
          </cell>
          <cell r="C1265" t="str">
            <v>REDUCTOR DE VELOCIDAD BAJO EN CONCRETO PREMEZCLADO 4000 PSI GRAVA COMÚN. SUMINISTRO E INSTALACION. (INCLUYE FORMALETA,  REFUERZO, CURADO Y PINTURA.</v>
          </cell>
          <cell r="D1265" t="str">
            <v>M2</v>
          </cell>
          <cell r="E1265">
            <v>256253</v>
          </cell>
        </row>
        <row r="1266">
          <cell r="B1266">
            <v>5050</v>
          </cell>
          <cell r="C1266" t="str">
            <v>DEMOLICIÓN MANUAL DE CAMARA DE PASO DOBLE ETB (INCLUYE DEMOLICIÓN DE PLACA PISO, TAPA, MUROS Y CAÑUELAS Y CARGUE)</v>
          </cell>
          <cell r="D1266" t="str">
            <v>UN</v>
          </cell>
          <cell r="E1266">
            <v>94279</v>
          </cell>
        </row>
        <row r="1267">
          <cell r="B1267">
            <v>5051</v>
          </cell>
          <cell r="C1267" t="str">
            <v>PILOTE PREEXCAVADOS EN CONCRETO TREMIE DE 3000PSI (210 Kg/cm2) ACELERADO A 2 DIAS (INC. ACELERANTE, ALQUILER DE EQUIPO DE PERFORACION CON OPERARIO, MANO DE OBRA, TRANSPORTE Y DISPOSICION FINAL DE ESCOMBROS AUTORIZADOA 21KM.</v>
          </cell>
          <cell r="D1267" t="str">
            <v>M3</v>
          </cell>
          <cell r="E1267">
            <v>1302905</v>
          </cell>
        </row>
        <row r="1268">
          <cell r="B1268">
            <v>5052</v>
          </cell>
          <cell r="C1268" t="str">
            <v>ESTRIBOS CONCRETO GRAVA COMUN 3000PSI (210kG/cm2) ACELERADO A 2 DIAS (INCLUYE ACELERANTE, FORMALETA, CURADO DE CONCRETO Y MANO DE OBRA).</v>
          </cell>
          <cell r="D1268" t="str">
            <v>M3</v>
          </cell>
          <cell r="E1268">
            <v>615722</v>
          </cell>
        </row>
        <row r="1269">
          <cell r="B1269">
            <v>5053</v>
          </cell>
          <cell r="C1269" t="str">
            <v>IZAJE Y MONTAJE DE VIGA EN CONCRETO L=30mt APROX INCLUYE DOS GRUAS TELESCOPICAS 50TON PERSONAL PARA IZAJE Y MONTAJE</v>
          </cell>
          <cell r="D1269" t="str">
            <v>UN</v>
          </cell>
          <cell r="E1269">
            <v>8821754</v>
          </cell>
        </row>
        <row r="1270">
          <cell r="B1270">
            <v>5054</v>
          </cell>
          <cell r="C1270" t="str">
            <v>CUADRILLA (2OFICIAL + 4 AYUDANTES)</v>
          </cell>
          <cell r="D1270" t="str">
            <v>JR</v>
          </cell>
          <cell r="E1270">
            <v>312697</v>
          </cell>
        </row>
        <row r="1271">
          <cell r="B1271">
            <v>5055</v>
          </cell>
          <cell r="C1271" t="str">
            <v>DESCABECE DE PILOTES (INCLUYE TRANSPORTE Y DISPOSICIÓN FINAL DE ESCOMBROS EN SITIO AUTORIZADO A 21 km.</v>
          </cell>
          <cell r="D1271" t="str">
            <v>M3</v>
          </cell>
          <cell r="E1271">
            <v>140680</v>
          </cell>
        </row>
        <row r="1272">
          <cell r="B1272">
            <v>5056</v>
          </cell>
          <cell r="C1272" t="str">
            <v>ESQUINA DEPRIMIDA ANCHO DE ANDEN =4.50M RAMPA L=1.7m. SUMINISTRO Y CONSTRUCCION.(INCLUYE RELLENO DE 1.70M PENDIENTE 10% H ANDEN=0.20M(INCLUYE RELLENO, LOSETA PREFABRICADA,BASE ARENA NIVELACION Y SELLO, LOSA EN CONCRETO).</v>
          </cell>
          <cell r="D1272" t="str">
            <v>M2</v>
          </cell>
          <cell r="E1272">
            <v>183481</v>
          </cell>
        </row>
        <row r="1273">
          <cell r="B1273">
            <v>5057</v>
          </cell>
          <cell r="C1273" t="str">
            <v>PANEL PREFABRICADO EN CONCRETO REFORZADO CON FIBRA DE VIDRIO PARA CONFORMACION DE MUROS, PARA ESTACIONES DEL SISTEMA TRANSMILENIO. SUMINISTRO E INSTALACION.</v>
          </cell>
          <cell r="D1273" t="str">
            <v>M2</v>
          </cell>
          <cell r="E1273">
            <v>230296</v>
          </cell>
        </row>
        <row r="1274">
          <cell r="B1274">
            <v>5058</v>
          </cell>
          <cell r="C1274" t="str">
            <v>FILOS (Incluye suministro y colocación de mortero 1:4 impermeabilizado hecho en obra)</v>
          </cell>
          <cell r="D1274" t="str">
            <v>ML</v>
          </cell>
          <cell r="E1274">
            <v>5774</v>
          </cell>
        </row>
        <row r="1275">
          <cell r="B1275">
            <v>5060</v>
          </cell>
          <cell r="C1275" t="str">
            <v>PINTURA BASE AGUA SOBRE MUROS 3 MANOS (Incluye suministro y colocación de pintura base en agua para exteriores)</v>
          </cell>
          <cell r="D1275" t="str">
            <v>M2</v>
          </cell>
          <cell r="E1275">
            <v>5470</v>
          </cell>
        </row>
        <row r="1276">
          <cell r="B1276">
            <v>5061</v>
          </cell>
          <cell r="C1276" t="str">
            <v>ENCHAPE EN GRANITO PARA INTERIORES 33 x 33 CM2 (Incluye suministro y colocación de 3cm de adhesivo premezclado, lechada de cemento y boquilla)</v>
          </cell>
          <cell r="D1276" t="str">
            <v>M2</v>
          </cell>
          <cell r="E1276">
            <v>74718</v>
          </cell>
        </row>
        <row r="1277">
          <cell r="B1277">
            <v>5062</v>
          </cell>
          <cell r="C1277" t="str">
            <v>ZOCALO MEDIA CAÑA EN GRANITO PARA INTERIORES H=7.2CM (Incluye suministro y colocación de material de pega)</v>
          </cell>
          <cell r="D1277" t="str">
            <v>ML</v>
          </cell>
          <cell r="E1277">
            <v>27874</v>
          </cell>
        </row>
        <row r="1278">
          <cell r="B1278">
            <v>5063</v>
          </cell>
          <cell r="C1278" t="str">
            <v>ENCHAPE EN PORCELANATO BEIGE 60 x 60CM2 (Incluye suministro y colocación de 3cm de adhesivo premezclado, lechada de cemento, boquilla)</v>
          </cell>
          <cell r="D1278" t="str">
            <v>M2</v>
          </cell>
          <cell r="E1278">
            <v>48385</v>
          </cell>
        </row>
        <row r="1279">
          <cell r="B1279">
            <v>5064</v>
          </cell>
          <cell r="C1279" t="str">
            <v>GUARDA ESCOBA EN PORCELANATO H=10CM (Incluye suministro y colocación de 3cm de adhesivo premezclado, lechada de cemento y boquilla)</v>
          </cell>
          <cell r="D1279" t="str">
            <v>ML</v>
          </cell>
          <cell r="E1279">
            <v>7783</v>
          </cell>
        </row>
        <row r="1280">
          <cell r="B1280">
            <v>5066</v>
          </cell>
          <cell r="C1280" t="str">
            <v>FLANCHE LATERAL, REMATE DE CUBIERTA EN LAMINA GALVANIZADA CAL. 16 Y PINTADA. DESARROLLO 0.30M. SUMINISTRO E INSTALACIÓN. (No incluye andamio)</v>
          </cell>
          <cell r="D1280" t="str">
            <v>ML</v>
          </cell>
          <cell r="E1280">
            <v>29382</v>
          </cell>
        </row>
        <row r="1281">
          <cell r="B1281">
            <v>5067</v>
          </cell>
          <cell r="C1281" t="str">
            <v>REMATE DE CUBIERTA Y CORTAGOTERA EN LAMINA GALVANIZADA CAL. 16 Y PINTADA. DESARROLLO 0.15M (No incluye andamio). SUMINISTRO E INSTALACION.</v>
          </cell>
          <cell r="D1281" t="str">
            <v>ML</v>
          </cell>
          <cell r="E1281">
            <v>21097</v>
          </cell>
        </row>
        <row r="1282">
          <cell r="B1282">
            <v>5068</v>
          </cell>
          <cell r="C1282" t="str">
            <v>DISPENSADOR METALICO PARA JABON LIQUIDO PARA INSTALAR EN MESON RECARGA DE JABON INFERIOR PUSH SUPERIOR DOCOL O SIMILAR. SUMINISTRO E INSTALACION.</v>
          </cell>
          <cell r="D1282" t="str">
            <v>UN</v>
          </cell>
          <cell r="E1282">
            <v>64656</v>
          </cell>
        </row>
        <row r="1283">
          <cell r="B1283">
            <v>5069</v>
          </cell>
          <cell r="C1283" t="str">
            <v>JUEGO DE INCRUSTACIONES COMPLETO (Incluye jabonera, portarollo y toallero). SUMINISTRO E INSTALACION.</v>
          </cell>
          <cell r="D1283" t="str">
            <v>UN</v>
          </cell>
          <cell r="E1283">
            <v>49466</v>
          </cell>
        </row>
        <row r="1284">
          <cell r="B1284">
            <v>5070</v>
          </cell>
          <cell r="C1284" t="str">
            <v>LAVAPLATOS EN ACERO INOXIDABLE DE SOBREPONER CON ALETA Cr DE 1.0 x 0.50 MTS. SUMINISTRO E INSTALACION.</v>
          </cell>
          <cell r="D1284" t="str">
            <v>UN</v>
          </cell>
          <cell r="E1284">
            <v>121116</v>
          </cell>
        </row>
        <row r="1285">
          <cell r="B1285">
            <v>5071</v>
          </cell>
          <cell r="C1285" t="str">
            <v xml:space="preserve">CONCRETO 2000PSI PARA MUERTOS (Premezclado. Incluye suministro formaleteo y colocación. No incluye refuerzo, curado) </v>
          </cell>
          <cell r="D1285" t="str">
            <v>M3</v>
          </cell>
          <cell r="E1285">
            <v>635220</v>
          </cell>
        </row>
        <row r="1286">
          <cell r="B1286">
            <v>5072</v>
          </cell>
          <cell r="C1286" t="str">
            <v>CONCRETO 4000 PSI PARA PLACAS Y VIGAS AEREAS (Premezclado. Incluye suministro, formaleteo y colocación. No incluye refuerzo, curado, andamio, cerchas, parales)</v>
          </cell>
          <cell r="D1286" t="str">
            <v>M3</v>
          </cell>
          <cell r="E1286">
            <v>752463</v>
          </cell>
        </row>
        <row r="1287">
          <cell r="B1287">
            <v>5073</v>
          </cell>
          <cell r="C1287" t="str">
            <v>TUBERIA PVC SANITARIA D=2" (Incluye suministro e instalación)</v>
          </cell>
          <cell r="D1287" t="str">
            <v>ML</v>
          </cell>
          <cell r="E1287">
            <v>12550</v>
          </cell>
        </row>
        <row r="1288">
          <cell r="B1288">
            <v>5074</v>
          </cell>
          <cell r="C1288" t="str">
            <v>TAPON DE PRUEBA PVC SANITARIA D=2" (Incluye suministro e instalación)</v>
          </cell>
          <cell r="D1288" t="str">
            <v>UN</v>
          </cell>
          <cell r="E1288">
            <v>3037</v>
          </cell>
        </row>
        <row r="1289">
          <cell r="B1289">
            <v>5075</v>
          </cell>
          <cell r="C1289" t="str">
            <v>TAPON DE PRUEBA PVC SANITARIA D=4" (Incluye suministro e instalación)</v>
          </cell>
          <cell r="D1289" t="str">
            <v>UN</v>
          </cell>
          <cell r="E1289">
            <v>5266</v>
          </cell>
        </row>
        <row r="1290">
          <cell r="B1290">
            <v>5076</v>
          </cell>
          <cell r="C1290" t="str">
            <v>CODO 45° PVC SANITARIA D=4" (Incluye suministro e instalación).</v>
          </cell>
          <cell r="D1290" t="str">
            <v>UN</v>
          </cell>
          <cell r="E1290">
            <v>15087</v>
          </cell>
        </row>
        <row r="1291">
          <cell r="B1291">
            <v>5077</v>
          </cell>
          <cell r="C1291" t="str">
            <v>CODO 45°CXE  PVC SANITARIA D=2" (Incluye suministro e instalación).</v>
          </cell>
          <cell r="D1291" t="str">
            <v>UN</v>
          </cell>
          <cell r="E1291">
            <v>5306</v>
          </cell>
        </row>
        <row r="1292">
          <cell r="B1292">
            <v>5078</v>
          </cell>
          <cell r="C1292" t="str">
            <v>CODO 90° CXE PVC SANITARIA D=4" (Incluye suministro e instalación).</v>
          </cell>
          <cell r="D1292" t="str">
            <v>UN</v>
          </cell>
          <cell r="E1292">
            <v>16263</v>
          </cell>
        </row>
        <row r="1293">
          <cell r="B1293">
            <v>5079</v>
          </cell>
          <cell r="C1293" t="str">
            <v>YEE PVC SANITARIA D=2" (Incluye suministro e instalación).</v>
          </cell>
          <cell r="D1293" t="str">
            <v>UN</v>
          </cell>
          <cell r="E1293">
            <v>8323</v>
          </cell>
        </row>
        <row r="1294">
          <cell r="B1294">
            <v>5080</v>
          </cell>
          <cell r="C1294" t="str">
            <v>YEE PVC SANITARIA D=4" (Incluye suministro e instalación).</v>
          </cell>
          <cell r="D1294" t="str">
            <v>UN</v>
          </cell>
          <cell r="E1294">
            <v>25093</v>
          </cell>
        </row>
        <row r="1295">
          <cell r="B1295">
            <v>5081</v>
          </cell>
          <cell r="C1295" t="str">
            <v>YEE DOBLE PVC SANITARIA D=4" (Incluye suministro e instalación).</v>
          </cell>
          <cell r="D1295" t="str">
            <v>UN</v>
          </cell>
          <cell r="E1295">
            <v>42142</v>
          </cell>
        </row>
        <row r="1296">
          <cell r="B1296">
            <v>5082</v>
          </cell>
          <cell r="C1296" t="str">
            <v>PUNTO SANITARIO 4" PARA FLUXOMETRO ( Incluye suministro e instalación. Incluye codo 45°, tuberia PVC sanitaria, union, soldadura y cinta teflon).</v>
          </cell>
          <cell r="D1296" t="str">
            <v>UN</v>
          </cell>
          <cell r="E1296">
            <v>67856</v>
          </cell>
        </row>
        <row r="1297">
          <cell r="B1297">
            <v>5083</v>
          </cell>
          <cell r="C1297" t="str">
            <v>TUBERIA PVC E.L. D= 1 1/4"  200 PSI (Incluye suministro e instalación, soldadura).</v>
          </cell>
          <cell r="D1297" t="str">
            <v>ML</v>
          </cell>
          <cell r="E1297">
            <v>10212</v>
          </cell>
        </row>
        <row r="1298">
          <cell r="B1298">
            <v>5084</v>
          </cell>
          <cell r="C1298" t="str">
            <v>TUBERIA PVC E.L. D= 1 RDE 13.5 - 315 PSI (Incluye suministro e instalación, soldadura).</v>
          </cell>
          <cell r="D1298" t="str">
            <v>ML</v>
          </cell>
          <cell r="E1298">
            <v>8632</v>
          </cell>
        </row>
        <row r="1299">
          <cell r="B1299">
            <v>5085</v>
          </cell>
          <cell r="C1299" t="str">
            <v>TEE PVC E.L. D= 1 1/2" (Incluye suministro e instalación, soldadura).</v>
          </cell>
          <cell r="D1299" t="str">
            <v>UN</v>
          </cell>
          <cell r="E1299">
            <v>11061</v>
          </cell>
        </row>
        <row r="1300">
          <cell r="B1300">
            <v>5086</v>
          </cell>
          <cell r="C1300" t="str">
            <v>TEE PVC E.L. D= 1 1/4" (Incluye suministro e instalación, soldadura).</v>
          </cell>
          <cell r="D1300" t="str">
            <v>UN</v>
          </cell>
          <cell r="E1300">
            <v>8654</v>
          </cell>
        </row>
        <row r="1301">
          <cell r="B1301">
            <v>5087</v>
          </cell>
          <cell r="C1301" t="str">
            <v>TEE PVC E.L. D= 1" (Incluye suministro e instalación, soldadura).</v>
          </cell>
          <cell r="D1301" t="str">
            <v>UN</v>
          </cell>
          <cell r="E1301">
            <v>4870</v>
          </cell>
        </row>
        <row r="1302">
          <cell r="B1302">
            <v>5088</v>
          </cell>
          <cell r="C1302" t="str">
            <v>CODO 90° PVC E.L. D= 1 1/4" (Incluye suministro e instalación, soldadura).</v>
          </cell>
          <cell r="D1302" t="str">
            <v>UN</v>
          </cell>
          <cell r="E1302">
            <v>5854</v>
          </cell>
        </row>
        <row r="1303">
          <cell r="B1303">
            <v>5089</v>
          </cell>
          <cell r="C1303" t="str">
            <v>CODO 90° PVC E.L. D= 1" (Incluye suministro e instalación, soldadura).</v>
          </cell>
          <cell r="D1303" t="str">
            <v>UN</v>
          </cell>
          <cell r="E1303">
            <v>4217</v>
          </cell>
        </row>
        <row r="1304">
          <cell r="B1304">
            <v>5090</v>
          </cell>
          <cell r="C1304" t="str">
            <v>CODO 90° PVC E.L. D= 1 1/2" (Incluye suministro e instalación, soldadura).</v>
          </cell>
          <cell r="D1304" t="str">
            <v>UN</v>
          </cell>
          <cell r="E1304">
            <v>9166</v>
          </cell>
        </row>
        <row r="1305">
          <cell r="B1305">
            <v>5091</v>
          </cell>
          <cell r="C1305" t="str">
            <v>REDUCCION PVC E.L. D= 1 1/2" A 1 1/4" (Incluye suministro e instalación, soldadura).</v>
          </cell>
          <cell r="D1305" t="str">
            <v>UN</v>
          </cell>
          <cell r="E1305">
            <v>6216</v>
          </cell>
        </row>
        <row r="1306">
          <cell r="B1306">
            <v>5092</v>
          </cell>
          <cell r="C1306" t="str">
            <v>REDUCCION PVC E.L. D= 1 1/4" A 1" (Incluye suministro e instalación, soldadura).</v>
          </cell>
          <cell r="D1306" t="str">
            <v>UN</v>
          </cell>
          <cell r="E1306">
            <v>4616</v>
          </cell>
        </row>
        <row r="1307">
          <cell r="B1307">
            <v>5093</v>
          </cell>
          <cell r="C1307" t="str">
            <v>REDUCCION PVC E.L. D= 1" A 3/4" (Incluye suministro e instalación, soldadura).</v>
          </cell>
          <cell r="D1307" t="str">
            <v>UN</v>
          </cell>
          <cell r="E1307">
            <v>3575</v>
          </cell>
        </row>
        <row r="1308">
          <cell r="B1308">
            <v>5094</v>
          </cell>
          <cell r="C1308" t="str">
            <v>REDUCCION PVC E.L. D=3/4"  A 1/2" (Incluye suministro e instalación, soldadura).</v>
          </cell>
          <cell r="D1308" t="str">
            <v>UN</v>
          </cell>
          <cell r="E1308">
            <v>2996</v>
          </cell>
        </row>
        <row r="1309">
          <cell r="B1309">
            <v>5095</v>
          </cell>
          <cell r="C1309" t="str">
            <v>REGISTRO BOLA 1/2" TIPO PESADO (Incluye suministro e instalación, soldadura y cinta teflon)</v>
          </cell>
          <cell r="D1309" t="str">
            <v>UN</v>
          </cell>
          <cell r="E1309">
            <v>23469</v>
          </cell>
        </row>
        <row r="1310">
          <cell r="B1310">
            <v>5096</v>
          </cell>
          <cell r="C1310" t="str">
            <v>REGISTRO BOLA 1" TIPO PESADO (Incluye suministro e instalación, soldadura y cinta teflón)</v>
          </cell>
          <cell r="D1310" t="str">
            <v>UN</v>
          </cell>
          <cell r="E1310">
            <v>22576</v>
          </cell>
        </row>
        <row r="1311">
          <cell r="B1311">
            <v>5097</v>
          </cell>
          <cell r="C1311" t="str">
            <v>REGISTRO DE BOLA 1 1/4" TIPO PESADO (Incluye suministro e instalación, soldadura y cinta teflon)</v>
          </cell>
          <cell r="D1311" t="str">
            <v>UN</v>
          </cell>
          <cell r="E1311">
            <v>26446</v>
          </cell>
        </row>
        <row r="1312">
          <cell r="B1312">
            <v>5098</v>
          </cell>
          <cell r="C1312" t="str">
            <v>PUNTO HIDRAULICO D=1" PARA SANITARIO FLUXOMETRO (Incluye suministro e instalación, incluye codo 45°, tuberia PVC E.L., tee PVC E.L., soldadura y cinta teflon)</v>
          </cell>
          <cell r="D1312" t="str">
            <v>UN</v>
          </cell>
          <cell r="E1312">
            <v>39189</v>
          </cell>
        </row>
        <row r="1313">
          <cell r="B1313">
            <v>5099</v>
          </cell>
          <cell r="C1313" t="str">
            <v>PUNTO HIDRAULICO D=1/2" PARA SANITARIO FLUXOMETRO (Incluye suministro e instalación, incluye codo 45°, tuberia PVC E.L., tee PVC E.L., soldadura y cinta teflon)</v>
          </cell>
          <cell r="D1313" t="str">
            <v>UN</v>
          </cell>
          <cell r="E1313">
            <v>34966</v>
          </cell>
        </row>
        <row r="1314">
          <cell r="B1314">
            <v>5101</v>
          </cell>
          <cell r="C1314" t="str">
            <v>CONDUCTOR RED DE BAJA TENSION 31/0 + 12 600V CU CONDUCTORES DE LA PARCIAL ENTRE LOS VAGONES NORTE Y SUR. SUMINISTRO E INSTALACION.</v>
          </cell>
          <cell r="D1314" t="str">
            <v>ML</v>
          </cell>
          <cell r="E1314">
            <v>92483</v>
          </cell>
        </row>
        <row r="1315">
          <cell r="B1315">
            <v>5102</v>
          </cell>
          <cell r="C1315" t="str">
            <v>ACOMETIDA TRIFASICA 36+18AWG THHN-600VCU. SUMINISTRO E INSTALACION. ACOMETIDA DESDE EL ARMARIO VAGON NORTE QUE ALIMENTA LAS TOMAS MONOFASICAS Y TRIFASICAS DE SERVICIO POR DEBAJO DEL PISO INSTALADO EN TUBERIA METALICA DE 1"</v>
          </cell>
          <cell r="D1315" t="str">
            <v>ML</v>
          </cell>
          <cell r="E1315">
            <v>31156</v>
          </cell>
        </row>
        <row r="1316">
          <cell r="B1316">
            <v>5103</v>
          </cell>
          <cell r="C1316" t="str">
            <v>ACOMETIDA TRIFASICA 32/0+11/0AWG THHN600V CU, SUMINISTRO E INSTALACION, ACOMETIDA PARCIAL ENTRE ARMARIOS DE VAGON NORTE Y SUR PARA ALIMENTACION DE TABLERO DE NORMAL DE VAGON SUR, VA POR TUBERIA EMT 2" POR DEBAJO DEL PISO.</v>
          </cell>
          <cell r="D1316" t="str">
            <v>ML</v>
          </cell>
          <cell r="E1316">
            <v>111514</v>
          </cell>
        </row>
        <row r="1317">
          <cell r="B1317">
            <v>5105</v>
          </cell>
          <cell r="C1317" t="str">
            <v>SALIDA PARA TOMA MONOFASICA DOBLE (Toma de servicio vagones) ES LA SALIDA DESDE LA CAJA METALICA MAS CERCANA EN EL PISO DEL VAGON HASTA LA TOMA EN LA COLUMNA INTERIOR DEL VAGON.</v>
          </cell>
          <cell r="D1317" t="str">
            <v>UN</v>
          </cell>
          <cell r="E1317">
            <v>88944</v>
          </cell>
        </row>
        <row r="1318">
          <cell r="B1318">
            <v>5106</v>
          </cell>
          <cell r="C1318" t="str">
            <v>SALIDA PARA TOMA TRIFASICA DE SEGURIDAD 1" EMT ES LA SALIDA DESDE LA CAJA METALICA MAS CERCANA EN EL PISO DEL VAGON (CORRESPONDIENTE A LA ACOMETIDA DE TOMA DE SERV) HASTA LA TOMA EN LA COLUMNA INTERIOR DEL VAGON.</v>
          </cell>
          <cell r="D1318" t="str">
            <v>UN</v>
          </cell>
          <cell r="E1318">
            <v>204790</v>
          </cell>
        </row>
        <row r="1319">
          <cell r="B1319">
            <v>5107</v>
          </cell>
          <cell r="C1319" t="str">
            <v>SALIDA PARA TOTEMS NORTE Y SUR EN TUBERIA EMT DE 1" Y CONDUCTOR 2x10 CU. INCLUYE SUMINISTRO DE SOPORTARIA, ANDAMIO Y PERSONAL PARA TRABAJO EN ALTURA. SUMINISTRO E INSTALACION.</v>
          </cell>
          <cell r="D1319" t="str">
            <v>ML</v>
          </cell>
          <cell r="E1319">
            <v>37503</v>
          </cell>
        </row>
        <row r="1320">
          <cell r="B1320">
            <v>5108</v>
          </cell>
          <cell r="C1320" t="str">
            <v>BALA CON BOMBILLOS AHORRADORES 2x20 W 120V INSTALADOS EN EL TECHO DE LAS TAQUILLAS. SUMINISTRO E INSTALACION. INCLUYE SUMINISTRO E INSTALACION  DE INTERRUPTOR Y APERTURA DE HUECO EN CIELO RASO FALSO PARA FIJACION.</v>
          </cell>
          <cell r="D1320" t="str">
            <v>UN</v>
          </cell>
          <cell r="E1320">
            <v>182833</v>
          </cell>
        </row>
        <row r="1321">
          <cell r="B1321">
            <v>5109</v>
          </cell>
          <cell r="C1321" t="str">
            <v>SALIDA PARA MOTORES PUERTAS EMT 3/4" ES LA SALIDA DESDE LA CAJA METALICA MAS CERCANA EN EL TECHO DEL VAGON, HASTA LA SALIDA EN EL COSTADO DEL VAGON. INCLUYE TUBERIA PARA EL CIRCUITO DIGITAL DE MANDO.</v>
          </cell>
          <cell r="D1321" t="str">
            <v>UN</v>
          </cell>
          <cell r="E1321">
            <v>86452</v>
          </cell>
        </row>
        <row r="1322">
          <cell r="B1322">
            <v>5110</v>
          </cell>
          <cell r="C1322" t="str">
            <v>2 DUCTOS D= 3" PVC SE INSTALA EN EL PISO AL LADO DE LOS VAGONES PARA EL SISTEMA DE ENERGIA Y/O COMUNICACIONES. INCLUYE APERTURA DE ZANJA, COMPACTACION Y RETIRO DE ESCOMBROS</v>
          </cell>
          <cell r="D1322" t="str">
            <v>ML</v>
          </cell>
          <cell r="E1322">
            <v>30373</v>
          </cell>
        </row>
        <row r="1323">
          <cell r="B1323">
            <v>5111</v>
          </cell>
          <cell r="C1323" t="str">
            <v>1 DUCTO DE 3/4" EMT (PARA SALIDAS DE PUBLICIDAD) CON ESTA TUBERIA SE ALIMENTAN LAS SALIDAS DE PUBLIMILENIO EN CADA VAGON, SALIENDO DE LOS ARMARIOS.</v>
          </cell>
          <cell r="D1323" t="str">
            <v>ML</v>
          </cell>
          <cell r="E1323">
            <v>7382</v>
          </cell>
        </row>
        <row r="1324">
          <cell r="B1324">
            <v>5112</v>
          </cell>
          <cell r="C1324" t="str">
            <v>1 DUCTO DE 1" EMT CON ESTA TUBERIA SE INTERCONECTAN LAS PARCIALES DE VAGONES NORTE Y SUR Y LA ACOMETIDA DE LAS LAMPARAS EN LAS TRANSICIONES POR DEBAJO DEL PISO DE LOS VAGONES.</v>
          </cell>
          <cell r="D1324" t="str">
            <v>ML</v>
          </cell>
          <cell r="E1324">
            <v>14882</v>
          </cell>
        </row>
        <row r="1325">
          <cell r="B1325">
            <v>5113</v>
          </cell>
          <cell r="C1325" t="str">
            <v>SALIDA PARA LAMPARA FLUORESCENTE EMT 3/4". ES LA SALIDA DESDE LA CAJA METALICA ANTERIOR EN EL TECHO DEL VAGON HASTA LA CAJA DE SALIDA PROPIA DE LA LAMPARA.</v>
          </cell>
          <cell r="D1325" t="str">
            <v>UN</v>
          </cell>
          <cell r="E1325">
            <v>130910</v>
          </cell>
        </row>
        <row r="1326">
          <cell r="B1326">
            <v>5117</v>
          </cell>
          <cell r="C1326" t="str">
            <v>LAMPARA FLUORESCENTE 4x54 W, T5, 120V. INSTALADA EN LOS TECHOS DE LOS VAGONES. SUMINISTRO E INSTALACION.</v>
          </cell>
          <cell r="D1326" t="str">
            <v>UN</v>
          </cell>
          <cell r="E1326">
            <v>186531</v>
          </cell>
        </row>
        <row r="1327">
          <cell r="B1327">
            <v>5122</v>
          </cell>
          <cell r="C1327" t="str">
            <v>SANITARIO LINEA INSTITUCIONAL COLOR BLANCO (VALVULA ANTIVANDALICA TIPO PUSH METALICO, CROMADO) SUMINISTRO E INSTALACION</v>
          </cell>
          <cell r="D1327" t="str">
            <v>UN</v>
          </cell>
          <cell r="E1327">
            <v>385653</v>
          </cell>
        </row>
        <row r="1328">
          <cell r="B1328">
            <v>5123</v>
          </cell>
          <cell r="C1328" t="str">
            <v>SANITARIO LINEA INSTITUCIONAL PARA DISCAPACITADOS COLOR BLANCO (VALVULA ANTIVANDALICA TIPO PUSH METALICO, CROMADO) SUMINISTRO E INSTALACION.</v>
          </cell>
          <cell r="D1328" t="str">
            <v>UN</v>
          </cell>
          <cell r="E1328">
            <v>999946</v>
          </cell>
        </row>
        <row r="1329">
          <cell r="B1329">
            <v>5124</v>
          </cell>
          <cell r="C1329" t="str">
            <v>ORINAL MEDIANO DE COLGAR TIPO INSTITUCIONAL COLOR BLANCO (VALVULA ANTIVANDALICA TIPO PUSH METALICO, CROMADO) SUMINISTRO E INSTALACION</v>
          </cell>
          <cell r="D1329" t="str">
            <v>UN</v>
          </cell>
          <cell r="E1329">
            <v>275553</v>
          </cell>
        </row>
        <row r="1330">
          <cell r="B1330">
            <v>5125</v>
          </cell>
          <cell r="C1330" t="str">
            <v>DISPENSADOR PARA PAPEL HIGIENICO DE SOBREPONER EN LA PARED PARA ROLLO DE 200m Y 400m EN ACERO INOXIDABLE 304 SATINADO CON LLAVE. SUMINISTRO E INSTALACION.</v>
          </cell>
          <cell r="D1330" t="str">
            <v>UN</v>
          </cell>
          <cell r="E1330">
            <v>74503</v>
          </cell>
        </row>
        <row r="1331">
          <cell r="B1331">
            <v>5126</v>
          </cell>
          <cell r="C1331" t="str">
            <v>GRIFERIA  PARA LAVAMANOS DE MESON TIPO PUSH METALICO CROMADO. SUMINISTRO E INSTALACION.</v>
          </cell>
          <cell r="D1331" t="str">
            <v>UN</v>
          </cell>
          <cell r="E1331">
            <v>157754</v>
          </cell>
        </row>
        <row r="1332">
          <cell r="B1332">
            <v>5127</v>
          </cell>
          <cell r="C1332" t="str">
            <v>SECADOR ELECTRICO PARA MANOS TIPO MANOS LIBRES, CARCAZA OVALADA METALICA ACERO INOXIDABLE 304 SATINADO CAL. 1.2mm MOTOR SIN ESCOBILLAS, RANGO DE DETECCION DEL SENSOR AJUSTABLE, DE 10 cm A 30 cm. SUMINISTRO E INSTALACION.</v>
          </cell>
          <cell r="D1332" t="str">
            <v>UN</v>
          </cell>
          <cell r="E1332">
            <v>305654</v>
          </cell>
        </row>
        <row r="1333">
          <cell r="B1333">
            <v>5128</v>
          </cell>
          <cell r="C1333" t="str">
            <v>VALVULA ANTIVANDALICA PARA ORINAL. SUMINISTRO E INSTALACION.</v>
          </cell>
          <cell r="D1333" t="str">
            <v>UN</v>
          </cell>
          <cell r="E1333">
            <v>274654</v>
          </cell>
        </row>
        <row r="1334">
          <cell r="B1334">
            <v>5129</v>
          </cell>
          <cell r="C1334" t="str">
            <v>PISO EN LAMINA ALFAJOR CAL. 3mm ANCHO 31cm PARA PLATAFORMA DE DESCENSO PASAJEROS VAGONES. INCLUYE ANGULO 1/8" x 1", IMPRIMANTE EPOXICO, PINTURA EPOXICA PARA BARRERAS Y SOLDADURA. SUMINISTRO E INSTALACION.</v>
          </cell>
          <cell r="D1334" t="str">
            <v>ML</v>
          </cell>
          <cell r="E1334">
            <v>160203</v>
          </cell>
        </row>
        <row r="1335">
          <cell r="B1335">
            <v>5131</v>
          </cell>
          <cell r="C1335" t="str">
            <v>BARANDA METALICA M-82 PREFABRICADA (incluye instalación, dados de concreto 3000 PSI grava común de 0.20 x 0.20 mt y pintura). SUMINISTRO E INSTALACION.</v>
          </cell>
          <cell r="D1335" t="str">
            <v>ML</v>
          </cell>
          <cell r="E1335">
            <v>125177</v>
          </cell>
        </row>
        <row r="1336">
          <cell r="B1336">
            <v>5132</v>
          </cell>
          <cell r="C1336" t="str">
            <v>BAJANTE ALL PVC SANITARIA D=4" (Incluye suministro e instalación, incluye unión proporcional cada 6mt, incluye soporte y dos tornillos inoxidables proporcionales cada 3mt, soldadura y cita teflon).</v>
          </cell>
          <cell r="D1336" t="str">
            <v>ML</v>
          </cell>
          <cell r="E1336">
            <v>41871</v>
          </cell>
        </row>
        <row r="1337">
          <cell r="B1337">
            <v>5134</v>
          </cell>
          <cell r="C1337" t="str">
            <v>DEMARCACION DE FLECHA MIXTA DE GIRO/FRONTAL EN PINTURA TERMOPLASTICA. SUMINISTRO Y APLICACION. NORMATIVA INVIAS.</v>
          </cell>
          <cell r="D1337" t="str">
            <v>UN</v>
          </cell>
          <cell r="E1337">
            <v>63070</v>
          </cell>
        </row>
        <row r="1338">
          <cell r="B1338">
            <v>5135</v>
          </cell>
          <cell r="C1338" t="str">
            <v>DEMARCACION LINEA CEDA EL PASO DISCONTINUA DE 0.8MT ESPACIADO 0.4MT E=2.3mm EN PINTURA TERMOPLASTICA, INCLUYE SUMINISTRO Y APLICACION CON EQUIPO, INCLUYE MICROESFERAS.</v>
          </cell>
          <cell r="D1338" t="str">
            <v>ML</v>
          </cell>
          <cell r="E1338">
            <v>11305</v>
          </cell>
        </row>
        <row r="1339">
          <cell r="B1339">
            <v>5136</v>
          </cell>
          <cell r="C1339" t="str">
            <v xml:space="preserve">DEMARCACION LINEA CARRIL A=0.12M L=3.0 SEPARACION=5.0M E=2.3mm, EN PINTURA TERMOPLASTICA. INCLUYE SUMINISTRO Y APLICACION CON EQUIPO. INCLUYE MICROESFERAS. </v>
          </cell>
          <cell r="D1339" t="str">
            <v>M2</v>
          </cell>
          <cell r="E1339">
            <v>11305</v>
          </cell>
        </row>
        <row r="1340">
          <cell r="B1340">
            <v>5143</v>
          </cell>
          <cell r="C1340" t="str">
            <v>FRANJA EN ADHESIVO VINILICO ESMERILADO EFECTO STAND BLASTED FROSTED CRYSTAL, SUMINISTRO E INSTALACION, GARANTIA DE 5 AÑOS AL EXTERIOR. SEGUN MANUAL DE IMAGEN DE TRANSMILENIO S.A.</v>
          </cell>
          <cell r="D1340" t="str">
            <v>UN</v>
          </cell>
          <cell r="E1340">
            <v>96748</v>
          </cell>
        </row>
        <row r="1341">
          <cell r="B1341">
            <v>5144</v>
          </cell>
          <cell r="C1341" t="str">
            <v>FRANJA EN VINILO CON ADHESIVO EN VINILO ALTO 6cm, GARANTIA DE 5 AÑOS AL EXTERIOR SEGUN COLOR. SUMINISTRO E INSTALACION. SEGUN MANUAL DE IMAGEN DE TRANSMILENIO S.A.</v>
          </cell>
          <cell r="D1341" t="str">
            <v>UN</v>
          </cell>
          <cell r="E1341">
            <v>9327</v>
          </cell>
        </row>
        <row r="1342">
          <cell r="B1342">
            <v>5145</v>
          </cell>
          <cell r="C1342" t="str">
            <v>FRANJA EN VINILO CON ADHESIVO EN VINILO ALTO 3cm, SUMINISTRO E INSTALACION, GARANTIA DE 5 AÑOS AL EXTERIOR SEGUN COLOR. SEGUN MANUAL DE IMAGEN DE TRANSMILENIO S.A.</v>
          </cell>
          <cell r="D1342" t="str">
            <v>UN</v>
          </cell>
          <cell r="E1342">
            <v>9078</v>
          </cell>
        </row>
        <row r="1343">
          <cell r="B1343">
            <v>5159</v>
          </cell>
          <cell r="C1343" t="str">
            <v>YEE REDUCIDA PVC SANITARIA 4" x 2" (Incluye suministro e instalación)</v>
          </cell>
          <cell r="D1343" t="str">
            <v>UN</v>
          </cell>
          <cell r="E1343">
            <v>21910</v>
          </cell>
        </row>
        <row r="1344">
          <cell r="B1344">
            <v>5160</v>
          </cell>
          <cell r="C1344" t="str">
            <v>PUNTO SANITARIO 2" PARA LAVAMANOS, LAVAPLATOS, ORINALES Y POCETAS (Incluye suministro e instalación, incluye codo de 45°, tuberia PVC sanitaria, sifon, unión, soldadura y cinta teflon).</v>
          </cell>
          <cell r="D1344" t="str">
            <v>UN</v>
          </cell>
          <cell r="E1344">
            <v>47831</v>
          </cell>
        </row>
        <row r="1345">
          <cell r="B1345">
            <v>5161</v>
          </cell>
          <cell r="C1345" t="str">
            <v>INSPECCION VISUAL PARA MALLA VIAL ARTERIAL NO TRONCAL, BRIGADA DE REACCION REALIZACION INVENTARIO DE HUECOS Y PROCESAMIENTO DE LA INFORMACION.</v>
          </cell>
          <cell r="D1345" t="str">
            <v>M2</v>
          </cell>
          <cell r="E1345">
            <v>143</v>
          </cell>
        </row>
        <row r="1346">
          <cell r="B1346">
            <v>5162</v>
          </cell>
          <cell r="C1346" t="str">
            <v>PAVIMENTO ASF RECICLADO EN FRIO  Cemento 3% (Adición emulsión asfáltica CRL-1 Reciclaje extender, nivelar, y compactar. no incluye agregados petreos de adición).</v>
          </cell>
          <cell r="D1346" t="str">
            <v>M3</v>
          </cell>
          <cell r="E1346">
            <v>195923</v>
          </cell>
        </row>
        <row r="1347">
          <cell r="B1347">
            <v>5163</v>
          </cell>
          <cell r="C1347" t="str">
            <v>PAVIMENTO ASF RECICLADO  EN FRIO Cemento 5% (Adición emulsión asfaltica CRL-1, reciclaje, extender, nivelar y compactar. No incluye agregados petreos de adición).</v>
          </cell>
          <cell r="D1347" t="str">
            <v>M3</v>
          </cell>
          <cell r="E1347">
            <v>211259</v>
          </cell>
        </row>
        <row r="1348">
          <cell r="B1348">
            <v>5164</v>
          </cell>
          <cell r="C1348" t="str">
            <v>PAVIMENTO ASF RECICLADO EN FRIO Emulsión CRL-1 al 3% (Suministro emulsión asfáltica CRL-1 reciclaje, extendida, nivelación y compactación. No incluye agregados petreos de adición).</v>
          </cell>
          <cell r="D1348" t="str">
            <v>M3</v>
          </cell>
          <cell r="E1348">
            <v>106664</v>
          </cell>
        </row>
        <row r="1349">
          <cell r="B1349">
            <v>5165</v>
          </cell>
          <cell r="C1349" t="str">
            <v>PAVIMENTO ASF RECICLADO EN FRIO EMULSION CRL-1 AL 5% (Suministro emulsión asfáltica CRL-1, reciclaje, extendida, nivelación y compactación. No incluye agregados petreos de adición).</v>
          </cell>
          <cell r="D1349" t="str">
            <v>M3</v>
          </cell>
          <cell r="E1349">
            <v>150154</v>
          </cell>
        </row>
        <row r="1350">
          <cell r="B1350">
            <v>5166</v>
          </cell>
          <cell r="C1350" t="str">
            <v>ALQUILER DE CERRAMIENTO TIPO 3, CONSTA DE SEÑALIZADORES TUBULARES PLASTICOS SEPARADOS ENTRE SI MAXIMO 3MTS TRIPLE CINTA PELIGRO CAL 4 (Incluye instalación, mantenimeinto y desinstalación).</v>
          </cell>
          <cell r="D1350" t="str">
            <v>ML/ME</v>
          </cell>
          <cell r="E1350">
            <v>3715</v>
          </cell>
        </row>
        <row r="1351">
          <cell r="B1351">
            <v>5167</v>
          </cell>
          <cell r="C1351" t="str">
            <v>PERSONAL DE BRIGADA Y ASEO (Incluye herramienta menor). SUMINISTRO.</v>
          </cell>
          <cell r="D1351" t="str">
            <v>H/ME</v>
          </cell>
          <cell r="E1351">
            <v>1375663</v>
          </cell>
        </row>
        <row r="1352">
          <cell r="B1352">
            <v>5168</v>
          </cell>
          <cell r="C1352" t="str">
            <v>PROTECCION A SUMIDEROS (Incluye suministro y colocación de bolsas de lona y geotextil NT 1600 o similar).</v>
          </cell>
          <cell r="D1352" t="str">
            <v>UN/MES</v>
          </cell>
          <cell r="E1352">
            <v>9063</v>
          </cell>
        </row>
        <row r="1353">
          <cell r="B1353">
            <v>5169</v>
          </cell>
          <cell r="C1353" t="str">
            <v>PLAFONADO DE POZOS (Incluye suministro y colocación de puntilla, tabla burra de 2.90 x0.28x0.025m, cinta de señalizacion cal 4 rollo 500mx0.10m y señalización tubular colombina plástica).</v>
          </cell>
          <cell r="D1353" t="str">
            <v>UN</v>
          </cell>
          <cell r="E1353">
            <v>117981</v>
          </cell>
        </row>
        <row r="1354">
          <cell r="B1354">
            <v>5170</v>
          </cell>
          <cell r="C1354" t="str">
            <v>ALQUILER ELEMENTOS DE PROTECCION PERSONAL BASICO CONSTRUCCION VIAS CUADRILLAS 5 PERSONAS (Para personal operativo de los frentes de obra).</v>
          </cell>
          <cell r="D1354" t="str">
            <v>UN/MES</v>
          </cell>
          <cell r="E1354">
            <v>231362</v>
          </cell>
        </row>
        <row r="1355">
          <cell r="B1355">
            <v>5171</v>
          </cell>
          <cell r="C1355" t="str">
            <v>ACOMETIDA DOMICILIARIA DE 3" A 1/2". SUMINISTRO E INSTALACION. (Incluye tuberia PF, reposición de cajilla en polipropileno para medidor, registros y accesorios. Longitud promedio =6.5mt).</v>
          </cell>
          <cell r="D1355" t="str">
            <v>UN</v>
          </cell>
          <cell r="E1355">
            <v>277955</v>
          </cell>
        </row>
        <row r="1356">
          <cell r="B1356">
            <v>5172</v>
          </cell>
          <cell r="C1356" t="str">
            <v>ACOMETIDA DOMICILIARIA DE 4" A 1/2". SUMINISTRO E INSTALACION. (Incluye tuberia PF, reposición de cajilla en polipropileno para medidor, registros y accesorios, longitud promedio = 6.5mt).</v>
          </cell>
          <cell r="D1356" t="str">
            <v>UN</v>
          </cell>
          <cell r="E1356">
            <v>259270</v>
          </cell>
        </row>
        <row r="1357">
          <cell r="B1357">
            <v>5173</v>
          </cell>
          <cell r="C1357" t="str">
            <v>ACOMETIDA DOMICILIARIA DE 6" A 1/2". SUMINISTRO E INSTALACION. (Incluye tuberia PF  reposición de cajilla en polipropileno para medidor, registros y accesorios. Longitud promedio=6.5 mt).</v>
          </cell>
          <cell r="D1357" t="str">
            <v>UN</v>
          </cell>
          <cell r="E1357">
            <v>262215</v>
          </cell>
        </row>
        <row r="1358">
          <cell r="B1358">
            <v>5174</v>
          </cell>
          <cell r="C1358" t="str">
            <v>JARDIN VERTICAL, INCLUYE ESTRUCTURA Y/O PANEL DE SOPORTE INDEPENDIENTE ELEM.PARA SOPORTE Y SUJECIÓN DE JARDIN, SACOS Y/O CANGUROS PARA SIEMBRA DE JARDIN VERTICAL, MATERIAL VEGETAL. SUMINISTRO CONSTRUCCION E INSTALACION.</v>
          </cell>
          <cell r="D1358" t="str">
            <v>M2</v>
          </cell>
          <cell r="E1358">
            <v>700000</v>
          </cell>
        </row>
        <row r="1359">
          <cell r="B1359">
            <v>5175</v>
          </cell>
          <cell r="C1359" t="str">
            <v>MURETE CONTENEDOR DE ZONA VERDE H=0.60M A=0.40M. SUMINISTRO Y CONSTRUCCION. (Incluye suministro y colocación de recebo común, geomembrana HDPE 30mil o similar y acero de refuerzo para anclaje)</v>
          </cell>
          <cell r="D1359" t="str">
            <v>ML</v>
          </cell>
          <cell r="E1359">
            <v>131872</v>
          </cell>
        </row>
        <row r="1360">
          <cell r="B1360">
            <v>5176</v>
          </cell>
          <cell r="C1360" t="str">
            <v>ELEMENTO SEGREGADOR DE CICLO RUTA TIPO PIEZA A130 EN CONCRETO DE 3000PSI (Fundido en sitio, concreto premezclado. Incluye suministro, formaleta y construcción).</v>
          </cell>
          <cell r="D1360" t="str">
            <v>ML</v>
          </cell>
          <cell r="E1360">
            <v>111494</v>
          </cell>
        </row>
        <row r="1361">
          <cell r="B1361">
            <v>5177</v>
          </cell>
          <cell r="C1361" t="str">
            <v>PARCHEO EN PAVIMENTO FLEXIBLE PARA ACCIONES DE MOVILIDAD. (Incluye corte, demolición, cargue, transporte y disposición final de escombros, imprimación, suministro, extendido y compactación de mezcla asfáltica) TRABAJO NOCTURNO.</v>
          </cell>
          <cell r="D1361" t="str">
            <v>M3</v>
          </cell>
          <cell r="E1361">
            <v>929511</v>
          </cell>
        </row>
        <row r="1362">
          <cell r="B1362">
            <v>5178</v>
          </cell>
          <cell r="C1362" t="str">
            <v>CUADRILLA (OFICIAL + 6 AYUDANTES) HORARIO NOCTURNO</v>
          </cell>
          <cell r="D1362" t="str">
            <v>JR</v>
          </cell>
          <cell r="E1362">
            <v>456371</v>
          </cell>
        </row>
        <row r="1363">
          <cell r="B1363">
            <v>5180</v>
          </cell>
          <cell r="C1363" t="str">
            <v>FILTRO DE DRENAJE DE 0.6m x 1.0m. SUMINISTRO E INSTALACION. (Incluye tuberia perforada  D=4", grava comun 1/2" y geotextil NT 4000 o similar).</v>
          </cell>
          <cell r="D1363" t="str">
            <v>ML</v>
          </cell>
          <cell r="E1363">
            <v>188820</v>
          </cell>
        </row>
        <row r="1364">
          <cell r="B1364">
            <v>5181</v>
          </cell>
          <cell r="C1364" t="str">
            <v>SARDINEL FUNDIDO EN SITIO EN CONCRETO PREMEZCLADO DE 3000PSI. SUMINISTRO Y CONSTRUCCION. (Grava común) E=0.20m H=0.35m (Incluye formaleta metálica, acero de refuerzo y alambre negro).</v>
          </cell>
          <cell r="D1364" t="str">
            <v>ML</v>
          </cell>
          <cell r="E1364">
            <v>35783</v>
          </cell>
        </row>
        <row r="1365">
          <cell r="B1365">
            <v>5182</v>
          </cell>
          <cell r="C1365" t="str">
            <v>6 DUCTOS D=6" + 2 DUCTOS D=3" PVC TDP. SUMINISTRO E INSTALACION. (No incluye rellenos).</v>
          </cell>
          <cell r="D1365" t="str">
            <v>ML</v>
          </cell>
          <cell r="E1365">
            <v>253141</v>
          </cell>
        </row>
        <row r="1366">
          <cell r="B1366">
            <v>5183</v>
          </cell>
          <cell r="C1366" t="str">
            <v>7 DUCTOS D=4" PVC TDP. SUMINISTRO E INSTALACION. (No incluye rellenos).</v>
          </cell>
          <cell r="D1366" t="str">
            <v>ML</v>
          </cell>
          <cell r="E1366">
            <v>117523</v>
          </cell>
        </row>
        <row r="1367">
          <cell r="B1367">
            <v>5184</v>
          </cell>
          <cell r="C1367" t="str">
            <v>3 DUCTOS DE D=3" PVC TDP. SUMINISTRO E INSTALACION. (No incluye rellenos).</v>
          </cell>
          <cell r="D1367" t="str">
            <v>ML</v>
          </cell>
          <cell r="E1367">
            <v>40829</v>
          </cell>
        </row>
        <row r="1368">
          <cell r="B1368">
            <v>5185</v>
          </cell>
          <cell r="C1368" t="str">
            <v>NEOPRENO REFORZADO A 0.30 x 0.65 x 1"  DOBLE REFUERZO, SUMINISTRO E INSTALACION (Incluye limpieza de la superficie con chorro de aire a presion, herramienta menor y compresor).</v>
          </cell>
          <cell r="D1368" t="str">
            <v>UN</v>
          </cell>
          <cell r="E1368">
            <v>251492</v>
          </cell>
        </row>
        <row r="1369">
          <cell r="B1369">
            <v>5186</v>
          </cell>
          <cell r="C1369" t="str">
            <v>ACOMETIDA DOMICILIARIA DE 1/2" CON COLLAR DE DERIVACION DE 4" x 1/2". SUMINISTRO E INSTALACION. (Incluye tuberia PF, registros y accesorios, longitud promedio de 6.5m, incluye cajilla en polipropileno para medidor)</v>
          </cell>
          <cell r="D1369" t="str">
            <v>UN</v>
          </cell>
          <cell r="E1369">
            <v>245553</v>
          </cell>
        </row>
        <row r="1370">
          <cell r="B1370">
            <v>5187</v>
          </cell>
          <cell r="C1370" t="str">
            <v>ACOMETIDA DOMICILIARIA DE  1/2" CON COLLAR DE DERIVACION DE 6" x 1/2". SUMINISTRO E INSTALACION. (Incluye tuberia PF, registros y accesorios, longitud promedio 6.5mt. Incluye cajilla en polipropileno para medidor).</v>
          </cell>
          <cell r="D1370" t="str">
            <v>UN</v>
          </cell>
          <cell r="E1370">
            <v>264448</v>
          </cell>
        </row>
        <row r="1371">
          <cell r="B1371">
            <v>5188</v>
          </cell>
          <cell r="C1371" t="str">
            <v>BOYA PLASTICA DE 20 x 20 x 9cm DE ALTURA. SUMINISTRO E INSTALACION.</v>
          </cell>
          <cell r="D1371" t="str">
            <v>UN</v>
          </cell>
          <cell r="E1371">
            <v>42519</v>
          </cell>
        </row>
        <row r="1372">
          <cell r="B1372">
            <v>5189</v>
          </cell>
          <cell r="C1372" t="str">
            <v>HITO DE 75cm DE ALTURA Y 8 cm DE DIAMETRO CON REFLECTIVOS DE COLOR AMARILLO. SUMINISTRO E INSTALACION.</v>
          </cell>
          <cell r="D1372" t="str">
            <v>UN</v>
          </cell>
          <cell r="E1372">
            <v>46595</v>
          </cell>
        </row>
        <row r="1373">
          <cell r="B1373">
            <v>5190</v>
          </cell>
          <cell r="C1373" t="str">
            <v>CORTE CON EQUIPO DE OXICORTE PARA EL RETIRO DE LA JUNTA METALICA EXISTENTE EN EL PUENTE.</v>
          </cell>
          <cell r="D1373" t="str">
            <v>ML</v>
          </cell>
          <cell r="E1373">
            <v>7483</v>
          </cell>
        </row>
        <row r="1374">
          <cell r="B1374">
            <v>5191</v>
          </cell>
          <cell r="C1374" t="str">
            <v>DEMARCACION PICTOGRAMA CICLORUTA  EN PINTURA TERMOPLASTICA (e=2.3mm incluye suministro y aplicación con equipo, incluye microesferas. Area =2mt2).</v>
          </cell>
          <cell r="D1374" t="str">
            <v>UN</v>
          </cell>
          <cell r="E1374">
            <v>218960</v>
          </cell>
        </row>
        <row r="1375">
          <cell r="B1375">
            <v>5195</v>
          </cell>
          <cell r="C1375" t="str">
            <v xml:space="preserve">RETIRO, DEMONTE DE MATERIAL DE JUNTA DE DILATACIÓN EXISTENTE Y DEMOLICIÓN DE CONCRETO ADYACENTE A LA JUNTA, ANCHO VARIABLE DE 80 A 90cm. (Incluye cargue, transporte y retiro de escombros). </v>
          </cell>
          <cell r="D1375" t="str">
            <v>ML</v>
          </cell>
          <cell r="E1375">
            <v>35801</v>
          </cell>
        </row>
        <row r="1376">
          <cell r="B1376">
            <v>5196</v>
          </cell>
          <cell r="C1376" t="str">
            <v>DEMOLICIÓN DE CONCRETO: ESPESORES 8cm A 15cm. (Incluye retiro de material, transporte y disposición final de escombros en sitio autorizado).</v>
          </cell>
          <cell r="D1376" t="str">
            <v>M3</v>
          </cell>
          <cell r="E1376">
            <v>67425</v>
          </cell>
        </row>
        <row r="1377">
          <cell r="B1377">
            <v>5197</v>
          </cell>
          <cell r="C1377" t="str">
            <v>DEMOLICIÓN DE CONCRETO: ESPESORES 16cm A 25cm. (Incluye retiro de material, transporte y disposición final de escombros en sitio autorizado).</v>
          </cell>
          <cell r="D1377" t="str">
            <v>M3</v>
          </cell>
          <cell r="E1377">
            <v>72718</v>
          </cell>
        </row>
        <row r="1378">
          <cell r="B1378">
            <v>5199</v>
          </cell>
          <cell r="C1378" t="str">
            <v>CONCRETO SIN RETRACCIÓN, SUMINISTRO Y COLOCACIÓN, (CONCRELISTO RE 5000 O SIMILAR) CON FIBRA METÁLICA 80-60 O SIMILAR PARA VIGAS DE SOPORTE JUNTAS DE DILATACIÓN</v>
          </cell>
          <cell r="D1378" t="str">
            <v>M3</v>
          </cell>
          <cell r="E1378">
            <v>3281158</v>
          </cell>
        </row>
        <row r="1379">
          <cell r="B1379">
            <v>5200</v>
          </cell>
          <cell r="C1379" t="str">
            <v xml:space="preserve">GROUTING DE ALTA RESISTENCIA SIN RETRACCIÓN PARA RELLENO DE ZONA DE ANCLAJE PARA REEMPLAZO DE JUNTA EXISTENTE H=0.05m. SUMINISTRO Y COLOCACIÓN. (Incluye imprimante de alta adherencia y curador). </v>
          </cell>
          <cell r="D1379" t="str">
            <v>M2</v>
          </cell>
          <cell r="E1379">
            <v>414749</v>
          </cell>
        </row>
        <row r="1380">
          <cell r="B1380">
            <v>5201</v>
          </cell>
          <cell r="C1380" t="str">
            <v xml:space="preserve">JUNTA ELASTOMERICA TIPO AWGJ 70 DE 70mm DE RECORRIDO O SIMILAR. SUMINISTRO Y COLOCACIÓN. (Incluye pernos y soldadura). </v>
          </cell>
          <cell r="D1380" t="str">
            <v>ML</v>
          </cell>
          <cell r="E1380">
            <v>103530</v>
          </cell>
        </row>
        <row r="1381">
          <cell r="B1381">
            <v>5202</v>
          </cell>
          <cell r="C1381" t="str">
            <v>JUNTA METÁLICA CON ÁNGULO DE 3"x1/4". SUMINISTRO Y COLOCACIÓN. (PARA UN SOLO COSTADO DE LA JUNTA).</v>
          </cell>
          <cell r="D1381" t="str">
            <v>ML</v>
          </cell>
          <cell r="E1381">
            <v>47661</v>
          </cell>
        </row>
        <row r="1382">
          <cell r="B1382">
            <v>5204</v>
          </cell>
          <cell r="C1382" t="str">
            <v>LIMPIEZA PROFUNDA DE LA JUNTA PARA ANCHOS VARIABLES DE 5 A 30cm. (Retiro del material en la cavidad existente entre la superficie externa de la viga y el espaldar del estribo mediante el uso de hidrolavado y taladro luego del vaciado de escombros).</v>
          </cell>
          <cell r="D1382" t="str">
            <v>ML</v>
          </cell>
          <cell r="E1382">
            <v>5536</v>
          </cell>
        </row>
        <row r="1383">
          <cell r="B1383">
            <v>5205</v>
          </cell>
          <cell r="C1383" t="str">
            <v>SELLANTE BASE EN POLIMERO PARA SELLO DE FISURAS, SUMINISTRO Y COLOCACIÓN, (ANCHO JUNTA APROX. 25mm PROFUNDIDAD APROX. 12mm).</v>
          </cell>
          <cell r="D1383" t="str">
            <v>ML</v>
          </cell>
          <cell r="E1383">
            <v>24937</v>
          </cell>
        </row>
        <row r="1384">
          <cell r="B1384">
            <v>5207</v>
          </cell>
          <cell r="C1384" t="str">
            <v>SANEADO DE CONCRETO DE RECUBRIMIENTO. INCLUYE ESCARIFICACIÓN DE CONCRETO PROFUNDIDAD ENTRE 2cm Y 7cm, LIMPIEZA Y APLICACIÓN DE RECUBRIMIENTO ANTICORROSIVO PARA EL ACERO DE REFUERZO EXISTENTE Y MORTERO DE REPARACIÓN ESTRUCTURAL. NIVEL DE TRABAJO+3.0m</v>
          </cell>
          <cell r="D1384" t="str">
            <v>M2</v>
          </cell>
          <cell r="E1384">
            <v>141901</v>
          </cell>
        </row>
        <row r="1385">
          <cell r="B1385">
            <v>5208</v>
          </cell>
          <cell r="C1385" t="str">
            <v>LIMPIEZA MECÁNICA DE ACERO DE REFUERZO CON PULIDORA Y SUMINISTRO Y APLICACIÓN DE INHIBIDOR DE CORROSIÓN. NIVEL DE TRABAJO +3.0m.</v>
          </cell>
          <cell r="D1385" t="str">
            <v>ML</v>
          </cell>
          <cell r="E1385">
            <v>81604</v>
          </cell>
        </row>
        <row r="1386">
          <cell r="B1386">
            <v>5209</v>
          </cell>
          <cell r="C1386" t="str">
            <v>IMPRIMANTE Y PUENTE DE ADHERENCIA ENTRE CONCRETO FRESCO Y ENDURECIDO DE FRAGUADO LENTO. SUMINISTRO Y APLICACIÓN. EPÓXICO DE PEGA CONCRETO NUEVO A VIEJO QUE CUMPLA CON LA NORMA ASTM C-881 TIPO 5 GRADO II</v>
          </cell>
          <cell r="D1386" t="str">
            <v>M2</v>
          </cell>
          <cell r="E1386">
            <v>28373</v>
          </cell>
        </row>
        <row r="1387">
          <cell r="B1387">
            <v>5210</v>
          </cell>
          <cell r="C1387" t="str">
            <v>ESCARIFICACIÓN MECÁNICA ABUZARDADO Y CORTE CON DISCO DIAMANTADO PARA RECALCE DE ELEMENTOS ESTRUCTURALES PROFUNDIDAD VARIABLE ENTRE 5cm Y 20cm. INCLUYE TRANSPORTE DE ESCOMBROS.</v>
          </cell>
          <cell r="D1387" t="str">
            <v>M2</v>
          </cell>
          <cell r="E1387">
            <v>43746</v>
          </cell>
        </row>
        <row r="1388">
          <cell r="B1388">
            <v>5211</v>
          </cell>
          <cell r="C1388" t="str">
            <v>MORTERO ACRILICO DE REPARACIÓN ALTA RESISTENCIA, AUTOIMPRIMANTE. SUMINISTRO Y APLICACIÓN. INCLUYE COSTOS DE SUMINISTRO DE MATERIALES (RECUBRIMIENTO ANTICORROSIVO EN DOS CAPAS.</v>
          </cell>
          <cell r="D1388" t="str">
            <v>M2</v>
          </cell>
          <cell r="E1388">
            <v>26073</v>
          </cell>
        </row>
        <row r="1389">
          <cell r="B1389">
            <v>5212</v>
          </cell>
          <cell r="C1389" t="str">
            <v>MASILLA DE POLIURETANO MONOCOMPONENTE PARA SELLADO DE JUNTAS DE CONSTRUCCIÓN. SELLADOR ELÁSTICO DE POLIURETANO. SUMINISTRO Y COLOCACIÓN.</v>
          </cell>
          <cell r="D1389" t="str">
            <v>ML</v>
          </cell>
          <cell r="E1389">
            <v>12166</v>
          </cell>
        </row>
        <row r="1390">
          <cell r="B1390">
            <v>5214</v>
          </cell>
          <cell r="C1390" t="str">
            <v>LAMINA ALFAJOR 6mm CON SOPORTE EN NEOPRENO PARA PERMITIR FLUJO VEHICULAR SOBRE JUNTAS DEMOLIDAS. INCLUYE RETIRO Y POSTERIOR COLOCACIÓN Y TRANSPORTE.</v>
          </cell>
          <cell r="D1390" t="str">
            <v>M2</v>
          </cell>
          <cell r="E1390">
            <v>151849</v>
          </cell>
        </row>
        <row r="1391">
          <cell r="B1391">
            <v>5216</v>
          </cell>
          <cell r="C1391" t="str">
            <v xml:space="preserve">PINTURA EPÓXICA A DOS MANOS. SUMINISTRO Y APLICACIÓN. </v>
          </cell>
          <cell r="D1391" t="str">
            <v>M2</v>
          </cell>
          <cell r="E1391">
            <v>12275</v>
          </cell>
        </row>
        <row r="1392">
          <cell r="B1392">
            <v>5217</v>
          </cell>
          <cell r="C1392" t="str">
            <v>PINTURA ACRÍLICA BASE AGUA A=10cm PARA LINEAS DE DEMARCACIÓN, CON MICROESFERAS, ESPESOR SECO DE 9mils Y 60% DE SÓLIDOS POR VOLUMEN, EN CALZADA. SUMINISTRO Y APLICACIÓN.</v>
          </cell>
          <cell r="D1392" t="str">
            <v>ML</v>
          </cell>
          <cell r="E1392">
            <v>2090</v>
          </cell>
        </row>
        <row r="1393">
          <cell r="B1393">
            <v>5218</v>
          </cell>
          <cell r="C1393" t="str">
            <v>PINTURA ACRILÍCA BASE AGUA a=10cm PARA LINEAS DE DEMARCACIÓN, EN CICLORUTA (en andén), SIN MICROESFERAS, ESPESOR SECO DE 9mils Y 60% DE SÓLIDOS POR VOLUMEN. SUMINISTRO Y APLICACIÓN.</v>
          </cell>
          <cell r="D1393" t="str">
            <v>ML</v>
          </cell>
          <cell r="E1393">
            <v>2309</v>
          </cell>
        </row>
        <row r="1394">
          <cell r="B1394">
            <v>5220</v>
          </cell>
          <cell r="C1394" t="str">
            <v>PINTURA EN PLASTICO EN FRIO METILMETACRILATO DE a=12cm PARA LINEAS DE DEMARCACIÓN, CON MICROESFERAS Y ESPESOR SECO SEGÚN NORMA NTC 4744.  SUMINISTRO Y APLICACIÓN.</v>
          </cell>
          <cell r="D1394" t="str">
            <v>ML</v>
          </cell>
          <cell r="E1394">
            <v>7736</v>
          </cell>
        </row>
        <row r="1395">
          <cell r="B1395">
            <v>5221</v>
          </cell>
          <cell r="C1395" t="str">
            <v>PINTURA EN PLASTICO EN FRIO METILMETACRILATO DE a=15cm PARA LINEAS DE DEMARCACIÓN, CON MICROESFERAS Y ESPESOR SECO SEGÚN NORMA NTC 4744.  SUMINISTRO Y APLICACIÓN.</v>
          </cell>
          <cell r="D1395" t="str">
            <v>ML</v>
          </cell>
          <cell r="E1395">
            <v>8840</v>
          </cell>
        </row>
        <row r="1396">
          <cell r="B1396">
            <v>5225</v>
          </cell>
          <cell r="C1396" t="str">
            <v>PINTURA DE TRÁFICO - IMPRIMANTE NEGRO A=15cm. SUMINISTRO Y APLICACIÓN.</v>
          </cell>
          <cell r="D1396" t="str">
            <v>ML</v>
          </cell>
          <cell r="E1396">
            <v>2395</v>
          </cell>
        </row>
        <row r="1397">
          <cell r="B1397">
            <v>5226</v>
          </cell>
          <cell r="C1397" t="str">
            <v>PINTURA DE TRÁFICO - IMPRIMANTE NEGRO A=20cm. SUMINISTRO Y APLICACIÓN.</v>
          </cell>
          <cell r="D1397" t="str">
            <v>ML</v>
          </cell>
          <cell r="E1397">
            <v>3393</v>
          </cell>
        </row>
        <row r="1398">
          <cell r="B1398">
            <v>5227</v>
          </cell>
          <cell r="C1398" t="str">
            <v>PINTURA DE TRÁFICO - IMPRIMANTE NEGRO. SUMINISTRO Y APLICACIÓN.</v>
          </cell>
          <cell r="D1398" t="str">
            <v>M2</v>
          </cell>
          <cell r="E1398">
            <v>10800</v>
          </cell>
        </row>
        <row r="1399">
          <cell r="B1399">
            <v>5228</v>
          </cell>
          <cell r="C1399" t="str">
            <v>BORRADO DE DEMARCACIÓN VIAL POR FRESADO CON MÁQUINA PARA LINEA a=0.12m.</v>
          </cell>
          <cell r="D1399" t="str">
            <v>ML</v>
          </cell>
          <cell r="E1399">
            <v>1615</v>
          </cell>
        </row>
        <row r="1400">
          <cell r="B1400">
            <v>5229</v>
          </cell>
          <cell r="C1400" t="str">
            <v>BORRADO DE DEMARCACIÓN VIAL POR FRESADO CON MÁQUINA PARA LINEA a=0.15m.</v>
          </cell>
          <cell r="D1400" t="str">
            <v>ML</v>
          </cell>
          <cell r="E1400">
            <v>2019</v>
          </cell>
        </row>
        <row r="1401">
          <cell r="B1401">
            <v>5230</v>
          </cell>
          <cell r="C1401" t="str">
            <v>BORRADO DE DEMARCACIÓN VIAL POR FRESADO CON MÁQUINA PARA LINEA a=0.20m.</v>
          </cell>
          <cell r="D1401" t="str">
            <v>ML</v>
          </cell>
          <cell r="E1401">
            <v>2697</v>
          </cell>
        </row>
        <row r="1402">
          <cell r="B1402">
            <v>5241</v>
          </cell>
          <cell r="C1402" t="str">
            <v>TACHA REFLECTIVA BIDIRECCIONAL (Incluye suministro e instalación).</v>
          </cell>
          <cell r="D1402" t="str">
            <v>UN</v>
          </cell>
          <cell r="E1402">
            <v>9299</v>
          </cell>
        </row>
        <row r="1403">
          <cell r="B1403">
            <v>5242</v>
          </cell>
          <cell r="C1403" t="str">
            <v>RESALTOS EN CAUCHO ANCLADOS, LONGITUD 1m, ANCHO 30cm, ANCHO 4.5cm. (Incluye suministro e instalación).</v>
          </cell>
          <cell r="D1403" t="str">
            <v>UN</v>
          </cell>
          <cell r="E1403">
            <v>124768</v>
          </cell>
        </row>
        <row r="1404">
          <cell r="B1404">
            <v>5244</v>
          </cell>
          <cell r="C1404" t="str">
            <v>ENTIBADO EC-1 CONTÍNUO MADERA CON PERFILES DE MADERA Y PARALES TELESCÓPICOS. SUMINISTRO E INSTALACIÓN.</v>
          </cell>
          <cell r="D1404" t="str">
            <v>M2</v>
          </cell>
          <cell r="E1404">
            <v>36060</v>
          </cell>
        </row>
        <row r="1405">
          <cell r="B1405">
            <v>5245</v>
          </cell>
          <cell r="C1405" t="str">
            <v>EMPATE EN LÍNEA DE TUBERÍA DE ACERO (HA) A TUBERÍA PVC 6". SUMINISTRO E INSTALACIÓN. (INCLUYE ACOPLE UNIVERSAL D= 6" R1, UNIÓN DE REPARACIÓN D=6" Y 1mt DE TUBERÍA PVC D= 6" RDE 21).</v>
          </cell>
          <cell r="D1405" t="str">
            <v>UN</v>
          </cell>
          <cell r="E1405">
            <v>430861</v>
          </cell>
        </row>
        <row r="1406">
          <cell r="B1406">
            <v>5246</v>
          </cell>
          <cell r="C1406" t="str">
            <v>EMPATE EN LÍNEA DE TUBERÍA DE ACERO (HA) A TUBERÍA PVC 12". SUMINISTRO E INSTALACIÓN. (INCLUYE ACOPLE UNIVERSAL D= 12" R1, UNIÓN DE REPARACIÓN D=12" Y 1mt DE TUBERÍA PVC D= 12" RDE 21).</v>
          </cell>
          <cell r="D1406" t="str">
            <v>UN</v>
          </cell>
          <cell r="E1406">
            <v>1735464</v>
          </cell>
        </row>
        <row r="1407">
          <cell r="B1407">
            <v>5247</v>
          </cell>
          <cell r="C1407" t="str">
            <v>EMPATE EN LÍNEA DE TUBERÍA DE ACERO (HA) A ASBESTO CEMENTO (AC) 6". SUMINISTRO E INSTALACIÓN. (INCLUYE DOS ACOPLES UNIVERSAL D= 6" R1  Y 1mt DE TUBERÍA PVC D= 6" RDE 21).</v>
          </cell>
          <cell r="D1407" t="str">
            <v>UN</v>
          </cell>
          <cell r="E1407">
            <v>466999</v>
          </cell>
        </row>
        <row r="1408">
          <cell r="B1408">
            <v>5248</v>
          </cell>
          <cell r="C1408" t="str">
            <v>TUBERIA CONDUIT PVC D= 1/2" (No incluye Rellenos). SUMINISTRO E INSTALACIÓN.</v>
          </cell>
          <cell r="D1408" t="str">
            <v>ML</v>
          </cell>
          <cell r="E1408">
            <v>3336</v>
          </cell>
        </row>
        <row r="1409">
          <cell r="B1409">
            <v>5249</v>
          </cell>
          <cell r="C1409" t="str">
            <v>TUBERIA EN ACERO GALVANIZADA D= 2" (No incluye rellenos). SUMINISTRO E INSTALACIÓN.</v>
          </cell>
          <cell r="D1409" t="str">
            <v>ML</v>
          </cell>
          <cell r="E1409">
            <v>27109</v>
          </cell>
        </row>
        <row r="1410">
          <cell r="B1410">
            <v>5250</v>
          </cell>
          <cell r="C1410" t="str">
            <v>CARCAMO TIPO PLACA DE PROTECCIÓN DE TUBO EN POLIETILENO D= 2", 3", 4", 6" Y 8". (Incluye relleno en arena de peña, refuerzo, concreto de 2000 PSI y 4000 PSI, formaleta y transporte de petreos).</v>
          </cell>
          <cell r="D1410" t="str">
            <v>ML</v>
          </cell>
          <cell r="E1410">
            <v>125097</v>
          </cell>
        </row>
        <row r="1411">
          <cell r="B1411">
            <v>5251</v>
          </cell>
          <cell r="C1411" t="str">
            <v>CARCAMO TIPO PLACA PARA PROTECCIÓN DE TUBO EN POLIETILENO D= 10", 12", 14" Y 16" (Incluye relleno en arena de peña, refuerzo, concreto de 2000 PSI y 4000 PSI, formaleta y transporte de petreos).</v>
          </cell>
          <cell r="D1411" t="str">
            <v>ML</v>
          </cell>
          <cell r="E1411">
            <v>188278</v>
          </cell>
        </row>
        <row r="1412">
          <cell r="B1412">
            <v>5252</v>
          </cell>
          <cell r="C1412" t="str">
            <v>CAJA PARA SECCIONADOR MANIOBRA SUBESTACIÓN SEMISUMERGIBLE NORMA CODENSA CS290 (Anden. Incl base en concreto de 1500 PSI. Recebo compactado, muros, pañete en mortero impermeab. acero refuerzo, escalera de gato, marco y tapas.</v>
          </cell>
          <cell r="D1412" t="str">
            <v>UN</v>
          </cell>
          <cell r="E1412">
            <v>2129213</v>
          </cell>
        </row>
        <row r="1413">
          <cell r="B1413">
            <v>5253</v>
          </cell>
          <cell r="C1413" t="str">
            <v>CAJA DE MANIOBRA ENTRADA Y SALIDA SUBESTACION SEMISUMERGIBLE NORMA CODENSA CTS535. SUMINISTRO E INSTALACION.</v>
          </cell>
          <cell r="D1413" t="str">
            <v>UN</v>
          </cell>
          <cell r="E1413">
            <v>8858343</v>
          </cell>
        </row>
        <row r="1414">
          <cell r="B1414">
            <v>5254</v>
          </cell>
          <cell r="C1414" t="str">
            <v>TUBERIA CONCRETO D=36" CL. V  REFORZADO (Incluye Suministro, Instalación, mortero 2000 PSI para cubrimiento de junta).</v>
          </cell>
          <cell r="D1414" t="str">
            <v>ML</v>
          </cell>
          <cell r="E1414">
            <v>1218918</v>
          </cell>
        </row>
        <row r="1415">
          <cell r="B1415">
            <v>5271</v>
          </cell>
          <cell r="C1415" t="str">
            <v>CONCRETO 2000 PSI GRAVA COMUN 1" (Suministro y colocación. Incluye suministro de concreto, formaleteado, fundida y curado.)</v>
          </cell>
          <cell r="D1415" t="str">
            <v>M3</v>
          </cell>
          <cell r="E1415">
            <v>408929</v>
          </cell>
        </row>
        <row r="1416">
          <cell r="B1416">
            <v>5272</v>
          </cell>
          <cell r="C1416" t="str">
            <v>2 DUCTOS D=6" PVC-TDP (No Incluye Rellenos ni excavación). SUMINISTRO E INSTALACIÓN.</v>
          </cell>
          <cell r="D1416" t="str">
            <v>ML</v>
          </cell>
          <cell r="E1416">
            <v>71016</v>
          </cell>
        </row>
        <row r="1417">
          <cell r="B1417">
            <v>5273</v>
          </cell>
          <cell r="C1417" t="str">
            <v xml:space="preserve">3 DUCTOS D=6" PVC-TDP (No Incluye Rellenos ni excavación). SUMINISTRO E INSTALACIÓN. </v>
          </cell>
          <cell r="D1417" t="str">
            <v>ML</v>
          </cell>
          <cell r="E1417">
            <v>106525</v>
          </cell>
        </row>
        <row r="1418">
          <cell r="B1418">
            <v>5274</v>
          </cell>
          <cell r="C1418" t="str">
            <v>5 DUCTOS D=6" PVC-TDP (No Incluye Rellenos ni excavación). SUMINISTRO E INSTALACIÓN.</v>
          </cell>
          <cell r="D1418" t="str">
            <v>ML</v>
          </cell>
          <cell r="E1418">
            <v>177543</v>
          </cell>
        </row>
        <row r="1419">
          <cell r="B1419">
            <v>5275</v>
          </cell>
          <cell r="C1419" t="str">
            <v>10 DUCTOS D=6" PVC-TDP (No Incluye Rellenos ni excavación). SUMINISTRO E INSTALACIÓN.</v>
          </cell>
          <cell r="D1419" t="str">
            <v>ML</v>
          </cell>
          <cell r="E1419">
            <v>355083</v>
          </cell>
        </row>
        <row r="1420">
          <cell r="B1420">
            <v>5276</v>
          </cell>
          <cell r="C1420" t="str">
            <v>11 DUCTOS D=6" PVC-TDP (No Incluye Rellenos ni excavación). SUMINISTRO E INSTALACIÓN.</v>
          </cell>
          <cell r="D1420" t="str">
            <v>ML</v>
          </cell>
          <cell r="E1420">
            <v>390592</v>
          </cell>
        </row>
        <row r="1421">
          <cell r="B1421">
            <v>5277</v>
          </cell>
          <cell r="C1421" t="str">
            <v>20 DUCTOS D=4" PVC-TDP (No Incluye Rellenos ni excavación). SUMINISTRO E INSTALACIÓN.</v>
          </cell>
          <cell r="D1421" t="str">
            <v>ML</v>
          </cell>
          <cell r="E1421">
            <v>326271</v>
          </cell>
        </row>
        <row r="1422">
          <cell r="B1422">
            <v>5278</v>
          </cell>
          <cell r="C1422" t="str">
            <v>28 DUCTOS D=4" PVC-TDP (No Incluye Rellenos ni excavación). SUMINISTRO E INSTALACIÓN.</v>
          </cell>
          <cell r="D1422" t="str">
            <v>ML</v>
          </cell>
          <cell r="E1422">
            <v>456866</v>
          </cell>
        </row>
        <row r="1423">
          <cell r="B1423">
            <v>5279</v>
          </cell>
          <cell r="C1423" t="str">
            <v>5 DUCTOS D=4" PVC-TDP (No Incluye Rellenos ni excavación). SUMINISTRO E INSTALACIÓN.</v>
          </cell>
          <cell r="D1423" t="str">
            <v>ML</v>
          </cell>
          <cell r="E1423">
            <v>81568</v>
          </cell>
        </row>
        <row r="1424">
          <cell r="B1424">
            <v>5280</v>
          </cell>
          <cell r="C1424" t="str">
            <v>CARCAMO DE PROTECCIÓN PARA TUBERIA DE TELEFONOS (DE 9 A 12 TUBOS). SUMINISTRO E INSTALACIÓN.</v>
          </cell>
          <cell r="D1424" t="str">
            <v>ML</v>
          </cell>
          <cell r="E1424">
            <v>162510</v>
          </cell>
        </row>
        <row r="1425">
          <cell r="B1425">
            <v>5286</v>
          </cell>
          <cell r="C1425" t="str">
            <v>ESTABILIZACIÓN DE BASE GRANULAR CON EMULSIÓN + CEMENTO 5%  e= 0.20m</v>
          </cell>
          <cell r="D1425" t="str">
            <v>M2</v>
          </cell>
          <cell r="E1425">
            <v>10186</v>
          </cell>
        </row>
        <row r="1426">
          <cell r="B1426">
            <v>5312</v>
          </cell>
          <cell r="C1426" t="str">
            <v>CONCRETO 4000 PSI (280 Kg/Cm2) GRAVA COMUN PARA ALETAS Y ESPALDAR (INCLUYE FORMALETA. NO INCLUYE REFUERZO NI CURADO. INCLUYE SUMINISTRO Y COLOCACION).</v>
          </cell>
          <cell r="D1426" t="str">
            <v>M3</v>
          </cell>
          <cell r="E1426">
            <v>460497</v>
          </cell>
        </row>
        <row r="1427">
          <cell r="B1427">
            <v>5313</v>
          </cell>
          <cell r="C1427" t="str">
            <v>CONCRETO 3500 PSI (245 Kg/Cm2) GRAVA COMUN PARA CIMENTACIONES (INCLUYE FORMALETA. NO INCLUYE REFUERZO NI CURADO. INCLUYE SUMINISTRO Y COLOCACION).</v>
          </cell>
          <cell r="D1427" t="str">
            <v>M3</v>
          </cell>
          <cell r="E1427">
            <v>441755</v>
          </cell>
        </row>
        <row r="1428">
          <cell r="B1428">
            <v>5314</v>
          </cell>
          <cell r="C1428" t="str">
            <v>SEPARADOR NEW JERSEY MONODIRECCIONAL 0.375m x 0.90m x 0.15m  (Fundido en sitio. Incluye Sum. e Inst. No Inc. material de base).</v>
          </cell>
          <cell r="D1428" t="str">
            <v>ML</v>
          </cell>
          <cell r="E1428">
            <v>422155</v>
          </cell>
        </row>
        <row r="1429">
          <cell r="B1429">
            <v>5315</v>
          </cell>
          <cell r="C1429" t="str">
            <v>CONCRETO 4000 PSI (280 Kg/Cm2) PARA MURO DE CONTENCION (GRAVA COMUN) SUMINISTRO Y COLOCACIÓN. Incluye Formaleta. No incluye Refuerzo, ni  Curado). Para trabajos a nivel menor de 1.50m.</v>
          </cell>
          <cell r="D1429" t="str">
            <v>M3</v>
          </cell>
          <cell r="E1429">
            <v>622222</v>
          </cell>
        </row>
        <row r="1430">
          <cell r="B1430">
            <v>5316</v>
          </cell>
          <cell r="C1430" t="str">
            <v>NIVELACION DE CAJA CS276 EN ANDEN H= 0.42m (INCLUYE CONCRETO 2500 PSI HECHO EN OBRA, LADRILLO TOLETE RECOCIDO 24x12x6. MORTERO 1:5 HECHO EN OBRA. INCL. REPOSICION DE MARCO Y TAPA PREFABRICADA</v>
          </cell>
          <cell r="D1430" t="str">
            <v>UN</v>
          </cell>
          <cell r="E1430">
            <v>892844</v>
          </cell>
        </row>
        <row r="1431">
          <cell r="B1431">
            <v>5317</v>
          </cell>
          <cell r="C1431" t="str">
            <v>CONCRETO GRAVA COMÚN DE 5000 PSI (350 Kg/Cm2) PARA SUPER ESTRUCTURA ACELERADO A 2 DÍAS. (Concreto grava común.Incluye acelerante, formaleta, curado de concreto y mano de obra).</v>
          </cell>
          <cell r="D1431" t="str">
            <v>M3</v>
          </cell>
          <cell r="E1431">
            <v>655547</v>
          </cell>
        </row>
        <row r="1432">
          <cell r="B1432">
            <v>5318</v>
          </cell>
          <cell r="C1432" t="str">
            <v>CAMARA GRP 2500 * 2500 * 1200 (INCLUYE TUBERIA , CHIMENEA 2.5m Y ACCESORIOS. SUMINISTRO E INSTALACION.</v>
          </cell>
          <cell r="D1432" t="str">
            <v>UN</v>
          </cell>
          <cell r="E1432">
            <v>20050649</v>
          </cell>
        </row>
        <row r="1433">
          <cell r="B1433">
            <v>5319</v>
          </cell>
          <cell r="C1433" t="str">
            <v>CAMARA GRP 2600 * 2600 * 1200 (INCLUYE TUBERIA , CHIMENEA 2.5m Y ACCESORIOS. SUMINISTRO E INSTALACION.</v>
          </cell>
          <cell r="D1433" t="str">
            <v>UN</v>
          </cell>
          <cell r="E1433">
            <v>20945344</v>
          </cell>
        </row>
        <row r="1434">
          <cell r="B1434">
            <v>5320</v>
          </cell>
          <cell r="C1434" t="str">
            <v>TUBERIA GRP 350mm  (INCLUYE TRANSPORTE). SUMINISTRO E INSTALACION.</v>
          </cell>
          <cell r="D1434" t="str">
            <v>ML</v>
          </cell>
          <cell r="E1434">
            <v>187168</v>
          </cell>
        </row>
        <row r="1435">
          <cell r="B1435">
            <v>5321</v>
          </cell>
          <cell r="C1435" t="str">
            <v>TUBERIA GRP 450mm  (INCLUYE TRANSPORTE). SUMINISTRO E INSTALACION.</v>
          </cell>
          <cell r="D1435" t="str">
            <v>ML</v>
          </cell>
          <cell r="E1435">
            <v>271457</v>
          </cell>
        </row>
        <row r="1436">
          <cell r="B1436">
            <v>5322</v>
          </cell>
          <cell r="C1436" t="str">
            <v>TUBERIA GRP 550mm  (INCLUYE TRANSPORTE).  SUMINISTRO E INSTALACION.</v>
          </cell>
          <cell r="D1436" t="str">
            <v>ML</v>
          </cell>
          <cell r="E1436">
            <v>542204</v>
          </cell>
        </row>
        <row r="1437">
          <cell r="B1437">
            <v>5323</v>
          </cell>
          <cell r="C1437" t="str">
            <v>TUBERIA GRP 650mm  (INCLUYE TRANSPORTE).  SUMINISTRO E INSTALACION.</v>
          </cell>
          <cell r="D1437" t="str">
            <v>ML</v>
          </cell>
          <cell r="E1437">
            <v>685603</v>
          </cell>
        </row>
        <row r="1438">
          <cell r="B1438">
            <v>5324</v>
          </cell>
          <cell r="C1438" t="str">
            <v>TUBERIA GRP 750mm  (INCLUYE TRANSPORTE).  SUMINISTRO E INSTALACION.</v>
          </cell>
          <cell r="D1438" t="str">
            <v>ML</v>
          </cell>
          <cell r="E1438">
            <v>760776</v>
          </cell>
        </row>
        <row r="1439">
          <cell r="B1439">
            <v>5325</v>
          </cell>
          <cell r="C1439" t="str">
            <v>TUBERIA GRP 850mm  (INCLUYE TRANSPORTE).  SUMINISTRO E INSTALACION.</v>
          </cell>
          <cell r="D1439" t="str">
            <v>ML</v>
          </cell>
          <cell r="E1439">
            <v>878121</v>
          </cell>
        </row>
        <row r="1440">
          <cell r="B1440">
            <v>5326</v>
          </cell>
          <cell r="C1440" t="str">
            <v>TUBERIA GRP 2500mm  (INCLUYE TRANSPORTE).  SUMINISTRO E INSTALACION.</v>
          </cell>
          <cell r="D1440" t="str">
            <v>ML</v>
          </cell>
          <cell r="E1440">
            <v>3727317</v>
          </cell>
        </row>
        <row r="1441">
          <cell r="B1441">
            <v>5327</v>
          </cell>
          <cell r="C1441" t="str">
            <v>TUBERIA GRP 2600mm  (INCLUYE TRANSPORTE).  SUMINISTRO E INSTALACION.</v>
          </cell>
          <cell r="D1441" t="str">
            <v>ML</v>
          </cell>
          <cell r="E1441">
            <v>4055762</v>
          </cell>
        </row>
        <row r="1442">
          <cell r="B1442">
            <v>5328</v>
          </cell>
          <cell r="C1442" t="str">
            <v>CAMARA GRP 900 * 900 * 1200 (INCLUYE TUBERIA , CHIMENEA 1.0m Y ACCESORIOS. SUMINISTRO E INSTALACION.</v>
          </cell>
          <cell r="D1442" t="str">
            <v>UN</v>
          </cell>
          <cell r="E1442">
            <v>6886234</v>
          </cell>
        </row>
        <row r="1443">
          <cell r="B1443">
            <v>5329</v>
          </cell>
          <cell r="C1443" t="str">
            <v>CAMARA GRP 900 * 900 * 1200 (INCLUYE TUBERIA , CHIMENEA 2.50m Y ACCESORIOS. SUMINISTRO E INSTALACION.</v>
          </cell>
          <cell r="D1443" t="str">
            <v>UN</v>
          </cell>
          <cell r="E1443">
            <v>8807957</v>
          </cell>
        </row>
        <row r="1444">
          <cell r="B1444">
            <v>5330</v>
          </cell>
          <cell r="C1444" t="str">
            <v>CAMARA GRP 1000 * 1000 * 1200 (INCLUYE TUBERIA , CHIMENEA 2.50m Y ACCESORIOS. SUMINISTRO E INSTALACION.</v>
          </cell>
          <cell r="D1444" t="str">
            <v>UN</v>
          </cell>
          <cell r="E1444">
            <v>9355611</v>
          </cell>
        </row>
        <row r="1445">
          <cell r="B1445">
            <v>5331</v>
          </cell>
          <cell r="C1445" t="str">
            <v>CAMARA GRP 1100 * 1100 * 1200 (INCLUYE TUBERIA , CHIMENEA 2.50m Y ACCESORIOS. SUMINISTRO E INSTALACION.</v>
          </cell>
          <cell r="D1445" t="str">
            <v>UN</v>
          </cell>
          <cell r="E1445">
            <v>10258883</v>
          </cell>
        </row>
        <row r="1446">
          <cell r="B1446">
            <v>5332</v>
          </cell>
          <cell r="C1446" t="str">
            <v>CAMARA GRP 1300 * 1300 * 1200 (INCLUYE TUBERIA , CHIMENEA 5.0m Y ACCESORIOS. SUMINISTRO E INSTALACION.</v>
          </cell>
          <cell r="D1446" t="str">
            <v>UN</v>
          </cell>
          <cell r="E1446">
            <v>12290918</v>
          </cell>
        </row>
        <row r="1447">
          <cell r="B1447">
            <v>5333</v>
          </cell>
          <cell r="C1447" t="str">
            <v>CAMARA GRP 1500 * 1500 * 1200 (INCLUYE TUBERIA , CHIMENEA 2.50m Y ACCESORIOS. SUMINISTRO E INSTALACION.</v>
          </cell>
          <cell r="D1447" t="str">
            <v>UN</v>
          </cell>
          <cell r="E1447">
            <v>10151988</v>
          </cell>
        </row>
        <row r="1448">
          <cell r="B1448">
            <v>5334</v>
          </cell>
          <cell r="C1448" t="str">
            <v>CAMARA GRP 1600 * 1600 * 1200 (INCLUYE TUBERIA , CHIMENEA 2.50m Y ACCESORIOS. SUMINISTRO E INSTALACION.</v>
          </cell>
          <cell r="D1448" t="str">
            <v>UN</v>
          </cell>
          <cell r="E1448">
            <v>10715504</v>
          </cell>
        </row>
        <row r="1449">
          <cell r="B1449">
            <v>5335</v>
          </cell>
          <cell r="C1449" t="str">
            <v>CAMARA GRP 1800 * 1800 * 1200 (INCLUYE TUBERIA , CHIMENEA 2.50m Y ACCESORIOS. SUMINISTRO E INSTALACION.</v>
          </cell>
          <cell r="D1449" t="str">
            <v>UN</v>
          </cell>
          <cell r="E1449">
            <v>11777503</v>
          </cell>
        </row>
        <row r="1450">
          <cell r="B1450">
            <v>5336</v>
          </cell>
          <cell r="C1450" t="str">
            <v>CAMARA GRP 1800 * 1800 * 1200 (INCLUYE TUBERIA , CHIMENEA 5.0m Y ACCESORIOS. SUMINISTRO E INSTALACION.</v>
          </cell>
          <cell r="D1450" t="str">
            <v>UN</v>
          </cell>
          <cell r="E1450">
            <v>14980374</v>
          </cell>
        </row>
        <row r="1451">
          <cell r="B1451">
            <v>5338</v>
          </cell>
          <cell r="C1451" t="str">
            <v>PARAMETRO DE RESISTENCIA DEL SUELO MEDIANTE COMPRESION TRIAXIAL: COMPRESION TRIAXIAL ESTÁTICA CONSOLIDADA NO DRENADO UU (TRES PUNTOS)</v>
          </cell>
          <cell r="D1451" t="str">
            <v>UN</v>
          </cell>
          <cell r="E1451">
            <v>1159400</v>
          </cell>
        </row>
        <row r="1452">
          <cell r="B1452">
            <v>5339</v>
          </cell>
          <cell r="C1452" t="str">
            <v>REDUCCION CONCENTRICA HD 8"x4" (Suministro e Instalación)</v>
          </cell>
          <cell r="D1452" t="str">
            <v>UN</v>
          </cell>
          <cell r="E1452">
            <v>318939</v>
          </cell>
        </row>
        <row r="1453">
          <cell r="B1453">
            <v>5340</v>
          </cell>
          <cell r="C1453" t="str">
            <v>MALLA PUESTA A TIERRA SUBESTACIONES (INCLUYE SUMINISTRO E INSTALACION).</v>
          </cell>
          <cell r="D1453" t="str">
            <v>UN</v>
          </cell>
          <cell r="E1453">
            <v>1500800</v>
          </cell>
        </row>
        <row r="1454">
          <cell r="B1454">
            <v>5341</v>
          </cell>
          <cell r="C1454" t="str">
            <v>VARILLA COOPER WELD 5/8" x 2.44m. (INCLUYE SUMINISTRO E INSTALACION).</v>
          </cell>
          <cell r="D1454" t="str">
            <v>UN</v>
          </cell>
          <cell r="E1454">
            <v>401244</v>
          </cell>
        </row>
        <row r="1455">
          <cell r="B1455">
            <v>5342</v>
          </cell>
          <cell r="C1455" t="str">
            <v>MASCARILLA DE GIRO PARA SEMÁFORO DE 200mm. (INCLUYE SUMINISTRO E INSTALACION).</v>
          </cell>
          <cell r="D1455" t="str">
            <v>UN</v>
          </cell>
          <cell r="E1455">
            <v>101616</v>
          </cell>
        </row>
        <row r="1456">
          <cell r="B1456">
            <v>5343</v>
          </cell>
          <cell r="C1456" t="str">
            <v>MODULO ROJO PARA SEMÁFOROS DE 200mm (TIPO LED, SEMÁFORO TIPO MENSULA). SUMINISTRO E INSTALACION.</v>
          </cell>
          <cell r="D1456" t="str">
            <v>UN</v>
          </cell>
          <cell r="E1456">
            <v>622370</v>
          </cell>
        </row>
        <row r="1457">
          <cell r="B1457">
            <v>5344</v>
          </cell>
          <cell r="C1457" t="str">
            <v>GEOMALLA TENSAR BX 1200 PARA REFUERZO DE MATERIALES GRANULARES.  SUMINISTRO E INSTALACION.</v>
          </cell>
          <cell r="D1457" t="str">
            <v>M2</v>
          </cell>
          <cell r="E1457">
            <v>9094</v>
          </cell>
        </row>
        <row r="1458">
          <cell r="B1458">
            <v>5345</v>
          </cell>
          <cell r="C1458" t="str">
            <v>CAPAS GRANULARES DE SUBBASE CLASE A (SBG_A) PRODUCIDAS CON RCD. (suministro, extendido, nivelación, humedecimiento y compactación con vibrocompactador) IDU ET-400-11, Tráfico T4 - T5. Transporte petreos 28Km.</v>
          </cell>
          <cell r="D1458" t="str">
            <v>M3</v>
          </cell>
          <cell r="E1458">
            <v>133674</v>
          </cell>
        </row>
        <row r="1459">
          <cell r="B1459">
            <v>5346</v>
          </cell>
          <cell r="C1459" t="str">
            <v>CAPAS GRANULARES DE BASE CLASE A (BG_A) PRODUCIDAS CON RCD. (suministro, extendido, nivelación, humedecimiento y compactación con vibrocompactador) IDU ET-400-11, Tráfico T4 - T5. Transporte petreos 28Km.</v>
          </cell>
          <cell r="D1459" t="str">
            <v>M3</v>
          </cell>
          <cell r="E1459">
            <v>139244</v>
          </cell>
        </row>
        <row r="1460">
          <cell r="B1460">
            <v>5347</v>
          </cell>
          <cell r="C1460" t="str">
            <v>RECICLAJE DE PAVIMENTO ASFALTICO EN EL SITIO CON 3% DE EMULSION ASFALTICA, INCLUYE 0.5% DE CEMENTO PORTLAND. Transporte petreos 23 Km.</v>
          </cell>
          <cell r="D1460" t="str">
            <v>M3</v>
          </cell>
          <cell r="E1460">
            <v>175034</v>
          </cell>
        </row>
        <row r="1461">
          <cell r="B1461">
            <v>5348</v>
          </cell>
          <cell r="C1461" t="str">
            <v>RECICLAJE DE PAVIMENTO ASFALTICO EN EL SITIO CON 3% DE EMULSION ASFALTICA, INCLUYE 1.0% DE CEMENTO PORTLAND. Transporte petreos 23 Km.</v>
          </cell>
          <cell r="D1461" t="str">
            <v>M3</v>
          </cell>
          <cell r="E1461">
            <v>180589</v>
          </cell>
        </row>
        <row r="1462">
          <cell r="B1462">
            <v>5349</v>
          </cell>
          <cell r="C1462" t="str">
            <v>RECICLAJE DE PAVIMENTO ASFALTICO EN EL SITIO CON 3% DE EMULSION ASFALTICA, INCLUYE 1.5% DE CEMENTO PORTLAND. Transporte petreos 23 Km.</v>
          </cell>
          <cell r="D1462" t="str">
            <v>M3</v>
          </cell>
          <cell r="E1462">
            <v>186180</v>
          </cell>
        </row>
        <row r="1463">
          <cell r="B1463">
            <v>5350</v>
          </cell>
          <cell r="C1463" t="str">
            <v>RECICLAJE DE PAVIMENTO ASFALTICO EN EL SITIO CON 4% DE EMULSION ASFALTICA, INCLUYE 0.5% DE CEMENTO PORTLAND. Transporte petreos 23 Km.</v>
          </cell>
          <cell r="D1463" t="str">
            <v>M3</v>
          </cell>
          <cell r="E1463">
            <v>206707</v>
          </cell>
        </row>
        <row r="1464">
          <cell r="B1464">
            <v>5351</v>
          </cell>
          <cell r="C1464" t="str">
            <v>RECICLAJE DE PAVIMENTO ASFALTICO EN EL SITIO CON 4% DE EMULSION ASFALTICA, INCLUYE 1.0% DE CEMENTO PORTLAND. Transporte petreos 23 Km.</v>
          </cell>
          <cell r="D1464" t="str">
            <v>M3</v>
          </cell>
          <cell r="E1464">
            <v>212299</v>
          </cell>
        </row>
        <row r="1465">
          <cell r="B1465">
            <v>5352</v>
          </cell>
          <cell r="C1465" t="str">
            <v>RECICLAJE DE PAVIMENTO ASFALTICO EN EL SITIO CON 4% DE EMULSION ASFALTICA, INCLUYE 1.5% DE CEMENTO PORTLAND. Transporte petreos 23 Km.</v>
          </cell>
          <cell r="D1465" t="str">
            <v>M3</v>
          </cell>
          <cell r="E1465">
            <v>217890</v>
          </cell>
        </row>
        <row r="1466">
          <cell r="B1466">
            <v>5353</v>
          </cell>
          <cell r="C1466" t="str">
            <v>RECICLAJE DE PAVIMENTO ASFALTICO EN EL SITIO CON 5% DE EMULSION ASFALTICA, INCLUYE 0.5% DE CEMENTO PORTLAND. Transporte petreos 23 Km.</v>
          </cell>
          <cell r="D1466" t="str">
            <v>M3</v>
          </cell>
          <cell r="E1466">
            <v>238417</v>
          </cell>
        </row>
        <row r="1467">
          <cell r="B1467">
            <v>5354</v>
          </cell>
          <cell r="C1467" t="str">
            <v>RECICLAJE DE PAVIMENTO ASFALTICO EN EL SITIO CON 5% DE EMULSION ASFALTICA, INCLUYE 1.0% DE CEMENTO PORTLAND. Transporte petreos 23 Km.</v>
          </cell>
          <cell r="D1467" t="str">
            <v>M3</v>
          </cell>
          <cell r="E1467">
            <v>244545</v>
          </cell>
        </row>
        <row r="1468">
          <cell r="B1468">
            <v>5355</v>
          </cell>
          <cell r="C1468" t="str">
            <v>RECICLAJE DE PAVIMENTO ASFALTICO EN EL SITIO CON 5% DE EMULSION ASFALTICA, INCLUYE 1.5% DE CEMENTO PORTLAND. Transporte petreos 23 Km.</v>
          </cell>
          <cell r="D1468" t="str">
            <v>M3</v>
          </cell>
          <cell r="E1468">
            <v>249600</v>
          </cell>
        </row>
        <row r="1469">
          <cell r="B1469">
            <v>5356</v>
          </cell>
          <cell r="C1469" t="str">
            <v>RECICLAJE DE PAVIMENTO ASFALTICO EN EL SITIO CON 3% DE CEMENTO PORTLAND. Suministro, extendido, nivelacion, humedecimiento y compactacion con vibrocompactador. IDU ET-454-11, Tráfico T4 - T5. Transporte petreos 23 Km.</v>
          </cell>
          <cell r="D1469" t="str">
            <v>M3</v>
          </cell>
          <cell r="E1469">
            <v>107560</v>
          </cell>
        </row>
        <row r="1470">
          <cell r="B1470">
            <v>5357</v>
          </cell>
          <cell r="C1470" t="str">
            <v>RECICLAJE DE PAVIMENTO ASFALTICO EN EL SITIO CON 4% DE CEMENTO PORTLAND. Suministro, extendido, nivelacion, humedecimiento y compactacion con vibrocompactador. IDU ET-454-11, Tráfico T4 - T5. Transporte petreos 23 Km.</v>
          </cell>
          <cell r="D1470" t="str">
            <v>M3</v>
          </cell>
          <cell r="E1470">
            <v>121171</v>
          </cell>
        </row>
        <row r="1471">
          <cell r="B1471">
            <v>5358</v>
          </cell>
          <cell r="C1471" t="str">
            <v>RECICLAJE DE PAVIMENTO ASFALTICO EN EL SITIO CON 5% DE CEMENTO PORTLAND. Suministro, extendido, nivelacion, humedecimiento y compactacion con vibrocompactador. IDU ET-454-11, Tráfico T4 - T5. Transporte petreos 23 Km.</v>
          </cell>
          <cell r="D1471" t="str">
            <v>M3</v>
          </cell>
          <cell r="E1471">
            <v>130354</v>
          </cell>
        </row>
        <row r="1472">
          <cell r="B1472">
            <v>5359</v>
          </cell>
          <cell r="C1472" t="str">
            <v>RECICLAJE DE PAVIMENTO ASFALTICO EN EL SITIO CON 6% DE CEMENTO PORTLAND. Suministro, extendido, nivelacion, humedecimiento y compactacion con vibrocompactador. IDU ET-454-11, Tráfico T4 - T5. Transporte petreos 23 Km.</v>
          </cell>
          <cell r="D1472" t="str">
            <v>M3</v>
          </cell>
          <cell r="E1472">
            <v>141107</v>
          </cell>
        </row>
        <row r="1473">
          <cell r="B1473">
            <v>5360</v>
          </cell>
          <cell r="C1473" t="str">
            <v>ACOPIO Y TRASIEGO DE MATERIAL DE FRESADO EN EL SITIO DE ALMACENAMIENTO TRANSITORIO.</v>
          </cell>
          <cell r="D1473" t="str">
            <v>HR</v>
          </cell>
          <cell r="E1473">
            <v>134818</v>
          </cell>
        </row>
        <row r="1474">
          <cell r="B1474">
            <v>5361</v>
          </cell>
          <cell r="C1474" t="str">
            <v>CLASIFICACION DE MATERIAL DE FRESADO EN EL SITIO DE ALMACENAMIENTO TRANSITORIO PARA ACCIONES DE MOVILIDAD.</v>
          </cell>
          <cell r="D1474" t="str">
            <v>M3</v>
          </cell>
          <cell r="E1474">
            <v>10817</v>
          </cell>
        </row>
        <row r="1475">
          <cell r="B1475">
            <v>5362</v>
          </cell>
          <cell r="C1475" t="str">
            <v>FRESADO ESTABILIZADO AL 5% CON EMULSIÓN CRL-1 PARA ACCIÓN DE MOVILIDAD (INCLUYE MATERIAL PÉTREO DE ADICIÓN (Arena de rio) - distancia a 28 Km.</v>
          </cell>
          <cell r="D1475" t="str">
            <v>M3</v>
          </cell>
          <cell r="E1475">
            <v>207198</v>
          </cell>
        </row>
        <row r="1476">
          <cell r="B1476">
            <v>5363</v>
          </cell>
          <cell r="C1476" t="str">
            <v>FRESADO ESTABILIZADO AL 5% CON EMULSIÓN CRL-1 PARA ACCION DE MOVILIDAD (INCLUYE MATERIAL PETREO DE ADICION (Arena lavada) - distacio a 28 Km.</v>
          </cell>
          <cell r="D1476" t="str">
            <v>M3</v>
          </cell>
          <cell r="E1476">
            <v>199115</v>
          </cell>
        </row>
        <row r="1477">
          <cell r="B1477">
            <v>5364</v>
          </cell>
          <cell r="C1477" t="str">
            <v>FRESADO ESTABILIZADO AL 5% CON EMULSIÓN CRL-1 PARA ACCIÓN DE MOVILIDAD (INCLUYE MATERIAL PÉTREO DE ADICIÓN (Subbase granular Tipo A - SBG A)) - distancia a 28 Km.</v>
          </cell>
          <cell r="D1477" t="str">
            <v>M3</v>
          </cell>
          <cell r="E1477">
            <v>194562</v>
          </cell>
        </row>
        <row r="1478">
          <cell r="B1478">
            <v>5365</v>
          </cell>
          <cell r="C1478" t="str">
            <v>MALLA ESLABONADA CALIBRE 10.5   2" ALTURA MAYOR A 2.20m. SUMINISTRO E INSTALACION.</v>
          </cell>
          <cell r="D1478" t="str">
            <v>M2</v>
          </cell>
          <cell r="E1478">
            <v>28139</v>
          </cell>
        </row>
        <row r="1479">
          <cell r="B1479">
            <v>5366</v>
          </cell>
          <cell r="C1479" t="str">
            <v>POLISOMBRA VERDE PARA CERRAMIENTO. SUMINISTRO E INSTALACION.</v>
          </cell>
          <cell r="D1479" t="str">
            <v>M2</v>
          </cell>
          <cell r="E1479">
            <v>2656</v>
          </cell>
        </row>
        <row r="1480">
          <cell r="B1480">
            <v>5367</v>
          </cell>
          <cell r="C1480" t="str">
            <v>TAPON D= 2 1/2" PARA TUBERIA DE ACERO NEGRA, CALIBRE 40. SUMINISTRO E INSTALACION.</v>
          </cell>
          <cell r="D1480" t="str">
            <v>UN</v>
          </cell>
          <cell r="E1480">
            <v>10680</v>
          </cell>
        </row>
        <row r="1481">
          <cell r="B1481">
            <v>5368</v>
          </cell>
          <cell r="C1481" t="str">
            <v>TEJA DE ZINC. SUMINISTRO E INSTALACION. INCLUYE ESTRUCTURAS CUARTONES EN MADERA x 3.0m Y AMARRES.</v>
          </cell>
          <cell r="D1481" t="str">
            <v>M2</v>
          </cell>
          <cell r="E1481">
            <v>16605</v>
          </cell>
        </row>
        <row r="1482">
          <cell r="B1482">
            <v>5369</v>
          </cell>
          <cell r="C1482" t="str">
            <v>PINTURA ACEITE SOBRE LAMINA (INCLUYE ANTICORROSIVO). SUMINISTRO Y APLICACION.</v>
          </cell>
          <cell r="D1482" t="str">
            <v>UN</v>
          </cell>
          <cell r="E1482">
            <v>2426</v>
          </cell>
        </row>
        <row r="1483">
          <cell r="B1483">
            <v>5370</v>
          </cell>
          <cell r="C1483" t="str">
            <v>PINTURA VINILO TIPO 1 (2 MANOS).</v>
          </cell>
          <cell r="D1483" t="str">
            <v>M2</v>
          </cell>
          <cell r="E1483">
            <v>7165</v>
          </cell>
        </row>
        <row r="1484">
          <cell r="B1484">
            <v>5371</v>
          </cell>
          <cell r="C1484" t="str">
            <v>MURO EN LADRILLO TOLETE COMUN.</v>
          </cell>
          <cell r="D1484" t="str">
            <v>M2</v>
          </cell>
          <cell r="E1484">
            <v>42983</v>
          </cell>
        </row>
        <row r="1485">
          <cell r="B1485">
            <v>5372</v>
          </cell>
          <cell r="C1485" t="str">
            <v>TANQUE DE AGUA DE 500 LT. SUMINISTRO E INSTALACION.</v>
          </cell>
          <cell r="D1485" t="str">
            <v>UN</v>
          </cell>
          <cell r="E1485">
            <v>163943</v>
          </cell>
        </row>
        <row r="1486">
          <cell r="B1486">
            <v>5373</v>
          </cell>
          <cell r="C1486" t="str">
            <v>ZARANDA DE 6x3 PARA CLASIFICACIÓN MATERIAL. SUMINISTRO E INSTALACIÓN.</v>
          </cell>
          <cell r="D1486" t="str">
            <v>UN</v>
          </cell>
          <cell r="E1486">
            <v>25656992</v>
          </cell>
        </row>
        <row r="1487">
          <cell r="B1487">
            <v>5374</v>
          </cell>
          <cell r="C1487" t="str">
            <v>PARCHEO CON PAVIMENTO ASFALTICO RECICLADO ESTABILIZADO AL 5% CON EMULSION CRL-1 PARA ACCION DE MOVILIDAD. Sin corte ni demolición EXTENDIDO MANUAL. HASTA 28Km. HORARIO DIURNO.</v>
          </cell>
          <cell r="D1487" t="str">
            <v>M3</v>
          </cell>
          <cell r="E1487">
            <v>162371</v>
          </cell>
        </row>
        <row r="1488">
          <cell r="B1488">
            <v>5375</v>
          </cell>
          <cell r="C1488" t="str">
            <v>PARCHEO CON PAVIMENTO ASFALTICO RECICLADO ESTABILIZADO AL 5% CON EMULSION CRL-1 PARA ACCION DE MOVILIDAD. Sin corte ni demolición. EXTENDIDO MANUAL. HASTA 28Km. HORARIO NOCTURNO.</v>
          </cell>
          <cell r="D1488" t="str">
            <v>M3</v>
          </cell>
          <cell r="E1488">
            <v>190624</v>
          </cell>
        </row>
        <row r="1489">
          <cell r="B1489">
            <v>5376</v>
          </cell>
          <cell r="C1489" t="str">
            <v>CUADRILLA (OFICIAL + 4 AYUDANTES) HORARIO NOCTURNO</v>
          </cell>
          <cell r="D1489" t="str">
            <v>JR</v>
          </cell>
          <cell r="E1489">
            <v>333687</v>
          </cell>
        </row>
        <row r="1490">
          <cell r="B1490">
            <v>5377</v>
          </cell>
          <cell r="C1490" t="str">
            <v>PARCHEO CON FRESADO ESTABILIZADO AL 5% CON EMULSIÓN CRL-1 PARA ACCIÓN DE MOVILIDAD. EXTENDIDO MANUAL. Incluye corte, demolición. HASTA 28Km. HORARIO DIURNO. SOLO INSTALACIÓN DEL MATERIAL</v>
          </cell>
          <cell r="D1490" t="str">
            <v>M3</v>
          </cell>
          <cell r="E1490">
            <v>236995</v>
          </cell>
        </row>
        <row r="1491">
          <cell r="B1491">
            <v>5378</v>
          </cell>
          <cell r="C1491" t="str">
            <v>PARCHEO CON FRESADO ESTABILIZADO AL 5% CON EMULSIÓN CRL-1 PARA ACCIÓN DE MOVILIDAD. EXTENDIDO MANUAL. Incluye corte, demolición. HASTA 28Km. HORARIO NOCTURNO. SOLO INSTALACIÓN DEL MATERIAL</v>
          </cell>
          <cell r="D1491" t="str">
            <v>M3</v>
          </cell>
          <cell r="E1491">
            <v>252142</v>
          </cell>
        </row>
        <row r="1492">
          <cell r="B1492">
            <v>5380</v>
          </cell>
          <cell r="C1492" t="str">
            <v>TRANSPORTE DE MATERIAL PROVENIENTE DE SITIO DE OBRA AL SITIO DISPUESTO PARA MEZCLAS, ESTABILIZAR O DEJAR EN PATIOS DE ACOPIO DEL IDU, EN DISTANCIA HASTA 21 Km.</v>
          </cell>
          <cell r="D1492" t="str">
            <v>M3</v>
          </cell>
          <cell r="E1492">
            <v>31940</v>
          </cell>
        </row>
        <row r="1493">
          <cell r="B1493">
            <v>5381</v>
          </cell>
          <cell r="C1493" t="str">
            <v>CONSTRUCCIÓN DE CICLORUTA, INCLUYE OBRAS CIVILES, DEMARCACIÓN, SEÑALIZAN VERTICAL (Calculado para un tramo representativo de 100 mt.)</v>
          </cell>
          <cell r="D1493" t="str">
            <v>ML</v>
          </cell>
          <cell r="E1493">
            <v>343802</v>
          </cell>
        </row>
        <row r="1494">
          <cell r="B1494">
            <v>5382</v>
          </cell>
          <cell r="C1494" t="str">
            <v>BICICARRIL BIDIRECCIONAL SEGREGADA (Incluye demarcación y elementos canalizadores) (Calculado para un tramo representativo de 100 mt.)</v>
          </cell>
          <cell r="D1494" t="str">
            <v>ML</v>
          </cell>
          <cell r="E1494">
            <v>62000</v>
          </cell>
        </row>
        <row r="1495">
          <cell r="B1495">
            <v>5383</v>
          </cell>
          <cell r="C1495" t="str">
            <v>BICICARRIL UNIDIRECCIONAL (Incluye demarcación) (Calculado para un tramo representativo de 100 mt.)</v>
          </cell>
          <cell r="D1495" t="str">
            <v>ML</v>
          </cell>
          <cell r="E1495">
            <v>6270</v>
          </cell>
        </row>
        <row r="1496">
          <cell r="B1496">
            <v>5384</v>
          </cell>
          <cell r="C1496" t="str">
            <v>INTERSECCIÓN PARA BICICARRIL BIDIRECCIONAL(Incluye demarcación, señalización vertical, elementos canalizadores) (Calculado incluyendo un tramo de 10 mt. antes y después de la intersección)</v>
          </cell>
          <cell r="D1496" t="str">
            <v>UN</v>
          </cell>
          <cell r="E1496">
            <v>8484494</v>
          </cell>
        </row>
        <row r="1497">
          <cell r="B1497">
            <v>5385</v>
          </cell>
          <cell r="C1497" t="str">
            <v>INTERSECCION PARA BICICARRIL UNIDIRECCIONAL, INCLUYE DEMARCACION, SEÑALIZACION VERTICAL, ELEMENTOS CANALIZADORES (Calculado incluyendo un tramo de 10 mt. antes y despues de la intersección)</v>
          </cell>
          <cell r="D1497" t="str">
            <v>UN</v>
          </cell>
          <cell r="E1497">
            <v>5865040</v>
          </cell>
        </row>
        <row r="1498">
          <cell r="B1498">
            <v>5387</v>
          </cell>
          <cell r="C1498" t="str">
            <v>REUBICACION DE POSTE TIPO MASTIL (Incluye desmonte).</v>
          </cell>
          <cell r="D1498" t="str">
            <v>UN</v>
          </cell>
          <cell r="E1498">
            <v>315798</v>
          </cell>
        </row>
        <row r="1499">
          <cell r="B1499">
            <v>5388</v>
          </cell>
          <cell r="C1499" t="str">
            <v>BASE PARA POSTE METALICO DE 0.80m x 0.80m H= 0.80m. EN CONCRETO PREMEZCLADO DE 3000 PSI (210 Kg/Cm2). CONSTRUCCION. INCLUYE ESTRUCTURA DE REFUERZO Y SBG_A.</v>
          </cell>
          <cell r="D1499" t="str">
            <v>UN</v>
          </cell>
          <cell r="E1499">
            <v>476204</v>
          </cell>
        </row>
        <row r="1500">
          <cell r="B1500">
            <v>5391</v>
          </cell>
          <cell r="C1500" t="str">
            <v>CUADRILLA (4 AYUDANTES)</v>
          </cell>
          <cell r="D1500" t="str">
            <v>HR</v>
          </cell>
          <cell r="E1500">
            <v>22719</v>
          </cell>
        </row>
        <row r="1501">
          <cell r="B1501">
            <v>5392</v>
          </cell>
          <cell r="C1501" t="str">
            <v>CUADRILLA (4 AYUDANTES)</v>
          </cell>
          <cell r="D1501" t="str">
            <v>JR</v>
          </cell>
          <cell r="E1501">
            <v>181755</v>
          </cell>
        </row>
        <row r="1502">
          <cell r="B1502">
            <v>5394</v>
          </cell>
          <cell r="C1502" t="str">
            <v>MANEJO DE AGUAS PARA TRABAJOS SOBRE CANAL. ALTURA DE LA BARRERA 1.50m (INCLUYE EQUIPO, SUMINISTRO Y MANO DE OBRA.</v>
          </cell>
          <cell r="D1502" t="str">
            <v>ML</v>
          </cell>
          <cell r="E1502">
            <v>163429</v>
          </cell>
        </row>
        <row r="1503">
          <cell r="B1503">
            <v>5395</v>
          </cell>
          <cell r="C1503" t="str">
            <v>BARANDAS. DESMONTE E INSTALACION. INCLUYE ACOPIO EN EL FRENTE DE OBRA. (NO INCLUYE TRASLADO DEL MATERIAL SOBRANTE, NI RETIRO DE ESCOMBROS).</v>
          </cell>
          <cell r="D1503" t="str">
            <v>ML</v>
          </cell>
          <cell r="E1503">
            <v>27736</v>
          </cell>
        </row>
        <row r="1504">
          <cell r="B1504">
            <v>5396</v>
          </cell>
          <cell r="C1504" t="str">
            <v>CONCRETO IMPERMEABILIZADO GRAVA FINA DE 3000 PSI PARA BOX CULVERT (PREMEZCLADO. INCLUYE SUMINISTRO, FORMALETEO Y COLOCACIÓN. NO INCLUYE REFUERZO, CURADO).</v>
          </cell>
          <cell r="D1504" t="str">
            <v>M3</v>
          </cell>
          <cell r="E1504">
            <v>697503</v>
          </cell>
        </row>
        <row r="1505">
          <cell r="B1505">
            <v>5397</v>
          </cell>
          <cell r="C1505" t="str">
            <v>DEMARCACION LINEA DE CANALIZACION BICICARRIL A= 0.25m EN PINTURA TERMOPLASTICA (INCLUYE SUMINISTRO Y APLICACION CON EQUIPO. INCLUYE MICROESFERA)</v>
          </cell>
          <cell r="D1505" t="str">
            <v>ML</v>
          </cell>
          <cell r="E1505">
            <v>27370</v>
          </cell>
        </row>
        <row r="1506">
          <cell r="B1506">
            <v>5398</v>
          </cell>
          <cell r="C1506" t="str">
            <v>9 DUCTOS D= 4" SUSPENDIDOS EN PUENTES NORMA CS218. SUMINISTRO E INSTALACION.</v>
          </cell>
          <cell r="D1506" t="str">
            <v>ML</v>
          </cell>
          <cell r="E1506">
            <v>903157</v>
          </cell>
        </row>
        <row r="1507">
          <cell r="B1507">
            <v>5404</v>
          </cell>
          <cell r="C1507" t="str">
            <v>CANASTILLA PASAJUNTAS (Incluye suministro y fijación)</v>
          </cell>
          <cell r="D1507" t="str">
            <v>KG</v>
          </cell>
          <cell r="E1507">
            <v>4279</v>
          </cell>
        </row>
        <row r="1508">
          <cell r="B1508">
            <v>5409</v>
          </cell>
          <cell r="C1508" t="str">
            <v>FLECHA DIRECCIONAL "FRENTE, DERECHA E IZQUIERDA" PARA PAVIMENTO FLEXIBLE (e= 15 mils. ACRILICA BASE AGUA. INCLUYE SUMINISTRO Y APLICACIÓN CON EQUIPO. INCLUYE MICROESFERAS.</v>
          </cell>
          <cell r="D1508" t="str">
            <v>UN</v>
          </cell>
          <cell r="E1508">
            <v>351431</v>
          </cell>
        </row>
        <row r="1509">
          <cell r="B1509">
            <v>5412</v>
          </cell>
          <cell r="C1509" t="str">
            <v>RELLENO EN TRITURADO DE 3/4`` (INCLUYE TRANSPORTE, SUMINISTRO, EXTENDIDO MANUAL Y COLOCACIÓN)</v>
          </cell>
          <cell r="D1509" t="str">
            <v>M3</v>
          </cell>
          <cell r="E1509">
            <v>101613</v>
          </cell>
        </row>
        <row r="1510">
          <cell r="B1510">
            <v>5413</v>
          </cell>
          <cell r="C1510" t="str">
            <v>EXCAVACIÓN MANUAL DE DADOS Y COLUMNAS DE APOYO. INCLUYE MOTOBOMBA SUMERGIBLE Ø 2" O 3" - INCLUYE COMBUSTIBLE</v>
          </cell>
          <cell r="D1510" t="str">
            <v>M3</v>
          </cell>
          <cell r="E1510">
            <v>59845</v>
          </cell>
        </row>
        <row r="1511">
          <cell r="B1511">
            <v>5415</v>
          </cell>
          <cell r="C1511" t="str">
            <v>RELLENO EN ARENA DE PEÑA (INCLUYE TRANSPORTE, SUMINISTRO, EXTENDIDO MANUAL Y COMPACTACIÓN).</v>
          </cell>
          <cell r="D1511" t="str">
            <v>M3</v>
          </cell>
          <cell r="E1511">
            <v>56951</v>
          </cell>
        </row>
        <row r="1512">
          <cell r="B1512">
            <v>5416</v>
          </cell>
          <cell r="C1512" t="str">
            <v>EXCAVACIÓN MECÁNICA PARA DADOS (NIVEL DE FUNCIONAMIENTO. INCLUYE CARGUE).</v>
          </cell>
          <cell r="D1512" t="str">
            <v>M3</v>
          </cell>
          <cell r="E1512">
            <v>39584</v>
          </cell>
        </row>
        <row r="1513">
          <cell r="B1513">
            <v>5418</v>
          </cell>
          <cell r="C1513" t="str">
            <v>EXCAVACIÓN MECÁNICA EN TÚNEL.</v>
          </cell>
          <cell r="D1513" t="str">
            <v>M3</v>
          </cell>
          <cell r="E1513">
            <v>52534</v>
          </cell>
        </row>
        <row r="1514">
          <cell r="B1514">
            <v>5421</v>
          </cell>
          <cell r="C1514" t="str">
            <v>CONCRETO 4000 PSI GRAVA COMÚN PARA MURO ESTRUCTURAL (Premezclado. Incl. Sumin, Formaleteo, bombeo y Colocación. No incl. Refuerzo, Curado).</v>
          </cell>
          <cell r="D1514" t="str">
            <v>M3</v>
          </cell>
          <cell r="E1514">
            <v>628433</v>
          </cell>
        </row>
        <row r="1515">
          <cell r="B1515">
            <v>5422</v>
          </cell>
          <cell r="C1515" t="str">
            <v>CONCRETO 4000 PSI GRAVA COMÚN PARA MURO DE CONTENCIÓN (Premezclado. Incl. Sumin, Formaleteo y Colocación. No incl. Refuerzo, Curado). Para trabajos en altura mayores a 1.50m.</v>
          </cell>
          <cell r="D1515" t="str">
            <v>M3</v>
          </cell>
          <cell r="E1515">
            <v>686292</v>
          </cell>
        </row>
        <row r="1516">
          <cell r="B1516">
            <v>5426</v>
          </cell>
          <cell r="C1516" t="str">
            <v>CONCRETO 4000 PSI GRAVA COMÚN PARA RAMPAS Y ESCALERAS (PREMEZCLADO. INCL. SUMINISTRO, FORMALETEO Y COLOCACIÓN. NO INCL. REFUERZO, CURADO).</v>
          </cell>
          <cell r="D1516" t="str">
            <v>M3</v>
          </cell>
          <cell r="E1516">
            <v>557235</v>
          </cell>
        </row>
        <row r="1517">
          <cell r="B1517">
            <v>5428</v>
          </cell>
          <cell r="C1517" t="str">
            <v>CONCRETO 4000 PSI GRAVA COMÚN PARA BOX CULVERT (PREMEZCLADO. INCLUYE SUMINISTRO, FORMALETEO Y COLOCACIÓN. NO INCL. REFUERZO, CURADO).</v>
          </cell>
          <cell r="D1517" t="str">
            <v>M3</v>
          </cell>
          <cell r="E1517">
            <v>634995</v>
          </cell>
        </row>
        <row r="1518">
          <cell r="B1518">
            <v>5431</v>
          </cell>
          <cell r="C1518" t="str">
            <v>DINTEL EN CONCRETO DE 3000 PSI 10cm X 10cm (SUMINISTRO E INSTALACIÓN).</v>
          </cell>
          <cell r="D1518" t="str">
            <v>ML</v>
          </cell>
          <cell r="E1518">
            <v>44172</v>
          </cell>
        </row>
        <row r="1519">
          <cell r="B1519">
            <v>5432</v>
          </cell>
          <cell r="C1519" t="str">
            <v>TALÓN EN CONCRETO DE 3000 PSI (SUMINISTRO E INSTALACIÓN).</v>
          </cell>
          <cell r="D1519" t="str">
            <v>ML</v>
          </cell>
          <cell r="E1519">
            <v>49741</v>
          </cell>
        </row>
        <row r="1520">
          <cell r="B1520">
            <v>5433</v>
          </cell>
          <cell r="C1520" t="str">
            <v>SILLA EN CONCRETO DE 3000 PSI 10cm X 15cm (SUMINISTRO E INSTALACIÓN).</v>
          </cell>
          <cell r="D1520" t="str">
            <v>ML</v>
          </cell>
          <cell r="E1520">
            <v>46022</v>
          </cell>
        </row>
        <row r="1521">
          <cell r="B1521">
            <v>5442</v>
          </cell>
          <cell r="C1521" t="str">
            <v>MAMPOSTERIA EN BLOQUE DE CONCRETO 15X20X40 DE DOS PERFORACIONES TIPO INDURAL O SIMILAR, ACABADO DOBLE CARA (COLOR A DEFINIR SEGÚN MUESTRA) INCLUYE MORTERO 1:4 HECHO EN OBRA.</v>
          </cell>
          <cell r="D1521" t="str">
            <v>M2</v>
          </cell>
          <cell r="E1521">
            <v>79284</v>
          </cell>
        </row>
        <row r="1522">
          <cell r="B1522">
            <v>5443</v>
          </cell>
          <cell r="C1522" t="str">
            <v>SOBRECIMIENTO EN BLOQUE DE 20cm (2 HILADAS) INCLUYE MORTERO DE PEGA 1:4 HECHO EN OBRA.</v>
          </cell>
          <cell r="D1522" t="str">
            <v>ML</v>
          </cell>
          <cell r="E1522">
            <v>31845</v>
          </cell>
        </row>
        <row r="1523">
          <cell r="B1523">
            <v>5452</v>
          </cell>
          <cell r="C1523" t="str">
            <v>PISO EN CONCRETO 3000 PSI PREMEZCLADO, ENDURECIDO Y ESMALTADO MAS VARILLAS EN ALUMINIO O PLÁSTICAS DE DILATACIÓN COLOR GRIS CADA 1,00m EN DOS DIRECCIONES. (SUMINISTRO E INSTALACION. NO INCL CURADO.</v>
          </cell>
          <cell r="D1523" t="str">
            <v>M2</v>
          </cell>
          <cell r="E1523">
            <v>54491</v>
          </cell>
        </row>
        <row r="1524">
          <cell r="B1524">
            <v>5455</v>
          </cell>
          <cell r="C1524" t="str">
            <v>PISO EN GRANITO ESMERILADO, VACIADO Y PULIDO EN SITIO e=1.5cm. INCLUYE JUNTAS DE DILATACIÓN RADIALES Y VACIADOS TRAPEZOIDALMENTE. COLOR Y DIMENSIONES ACORDE CON LOS PLANOS Y ESPECIFICACIONES TÉCNICAS.</v>
          </cell>
          <cell r="D1524" t="str">
            <v>M2</v>
          </cell>
          <cell r="E1524">
            <v>143913</v>
          </cell>
        </row>
        <row r="1525">
          <cell r="B1525">
            <v>5456</v>
          </cell>
          <cell r="C1525" t="str">
            <v>BOCAPUERTA EN GRANITO VACIADO. ANCHO 15 cm. (SUMINISTRO E INSTALACIÓN) INCLUYE MORTERO DE PEGA 1:2 HECHO EN OBRA.</v>
          </cell>
          <cell r="D1525" t="str">
            <v>ML</v>
          </cell>
          <cell r="E1525">
            <v>34044</v>
          </cell>
        </row>
        <row r="1526">
          <cell r="B1526">
            <v>5459</v>
          </cell>
          <cell r="C1526" t="str">
            <v>PELDAÑO EN GRANITO PULIDO. (SUMINISTRO E INSTALACIÓN. INCLUYE VARILLA DE ALUMINIO PARA DILATACION).</v>
          </cell>
          <cell r="D1526" t="str">
            <v>M2</v>
          </cell>
          <cell r="E1526">
            <v>66540</v>
          </cell>
        </row>
        <row r="1527">
          <cell r="B1527">
            <v>5461</v>
          </cell>
          <cell r="C1527" t="str">
            <v>TUBERIA PVC SANITARIA D=3`` TIPO U.S. (INCLUYE SUMINISTRO E INSTALACIÓN).</v>
          </cell>
          <cell r="D1527" t="str">
            <v>ML</v>
          </cell>
          <cell r="E1527">
            <v>17600</v>
          </cell>
        </row>
        <row r="1528">
          <cell r="B1528">
            <v>5462</v>
          </cell>
          <cell r="C1528" t="str">
            <v>SALIDA SANITARIA D=2``. (SUMINISTRO E INSTALACIÓN. INCLUYE TUBERÍA DE HASTA 3.0m DE LONGITUD Y ACCESORIOS DESDE EL RAMAL PRINCIPAL QUE RECIBE, HASTA LA BOCA PARA CONEXIÓN).</v>
          </cell>
          <cell r="D1528" t="str">
            <v>UN</v>
          </cell>
          <cell r="E1528">
            <v>89159</v>
          </cell>
        </row>
        <row r="1529">
          <cell r="B1529">
            <v>5463</v>
          </cell>
          <cell r="C1529" t="str">
            <v>SALIDA SANITARIA D=4``. (SUMINISTRO E INSTALACIÓN. INCLUYE TUBERÍA DE HASTA 3.0m DE LONGITUD Y ACCESORIOS DESDE EL RAMAL PRINCIPAL QUE RECIBE, HASTA LA BOCA PARA CONEXIÓN).</v>
          </cell>
          <cell r="D1529" t="str">
            <v>UN</v>
          </cell>
          <cell r="E1529">
            <v>134995</v>
          </cell>
        </row>
        <row r="1530">
          <cell r="B1530">
            <v>5466</v>
          </cell>
          <cell r="C1530" t="str">
            <v>TUBERIA PVC SANITARIA D=1 1/2`` TIPO U.S. (INCLUYE SUMINISTRO E INSTALACIÓN)</v>
          </cell>
          <cell r="D1530" t="str">
            <v>ML</v>
          </cell>
          <cell r="E1530">
            <v>10211</v>
          </cell>
        </row>
        <row r="1531">
          <cell r="B1531">
            <v>5467</v>
          </cell>
          <cell r="C1531" t="str">
            <v>TUBERIA PVC SANITARIA D=8`` TIPO U.S. (INCLUYE SUMINISTRO E INSTALACIÓN).</v>
          </cell>
          <cell r="D1531" t="str">
            <v>ML</v>
          </cell>
          <cell r="E1531">
            <v>89045</v>
          </cell>
        </row>
        <row r="1532">
          <cell r="B1532">
            <v>5469</v>
          </cell>
          <cell r="C1532" t="str">
            <v>TUBERIA PVC VENTILACIÓN D=3`` TIPO U.S. (INCLUYE SUMINISTRO E INSTALACIÓN).</v>
          </cell>
          <cell r="D1532" t="str">
            <v>ML</v>
          </cell>
          <cell r="E1532">
            <v>10681</v>
          </cell>
        </row>
        <row r="1533">
          <cell r="B1533">
            <v>5471</v>
          </cell>
          <cell r="C1533" t="str">
            <v>TUBERÍA PVC D=1" TIPO U.M. RDE 21 (SUMINISTRO E INSTALACIÓN).</v>
          </cell>
          <cell r="D1533" t="str">
            <v>ML</v>
          </cell>
          <cell r="E1533">
            <v>6692</v>
          </cell>
        </row>
        <row r="1534">
          <cell r="B1534">
            <v>5472</v>
          </cell>
          <cell r="C1534" t="str">
            <v>TUBERIA PVC E.L. D= 1/2`` RDE 13.5 - 315 PSI (INCLUYE SUMINISTRO E INSTALACIÓN, SOLDADURA).</v>
          </cell>
          <cell r="D1534" t="str">
            <v>ML</v>
          </cell>
          <cell r="E1534">
            <v>4962</v>
          </cell>
        </row>
        <row r="1535">
          <cell r="B1535">
            <v>5494</v>
          </cell>
          <cell r="C1535" t="str">
            <v>LAVAMANOS INSTITUCIONAL DE EMPOTRAR. (SUMINISTRO E INSTALACIÓN. INCLUYE GRIFERÍA TIPO PUSH O SIMILAR Y TUBERÍA DE CONEXIÓN).</v>
          </cell>
          <cell r="D1535" t="str">
            <v>UN</v>
          </cell>
          <cell r="E1535">
            <v>392096</v>
          </cell>
        </row>
        <row r="1536">
          <cell r="B1536">
            <v>5501</v>
          </cell>
          <cell r="C1536" t="str">
            <v>LAVAMANOS CERÁMICO DE SOBREPONER (SUMINISTRO E INSTALACIÓN. INCLUYE GRIFERÍA TIPO PUSH ANTIVANDÁLICO).</v>
          </cell>
          <cell r="D1536" t="str">
            <v>UN</v>
          </cell>
          <cell r="E1536">
            <v>328151</v>
          </cell>
        </row>
        <row r="1537">
          <cell r="B1537">
            <v>5502</v>
          </cell>
          <cell r="C1537" t="str">
            <v>LAVAMANOS DE COLGAR PARA PERSONAS EN CONDICIÓN DE MOVILIDAD REDUCIDA. (SUMINISTRO E INSTALACIÓN. INCLUYE GRIFERÍA TIPO PUSH ANTIVANDÁLICO).</v>
          </cell>
          <cell r="D1537" t="str">
            <v>UN</v>
          </cell>
          <cell r="E1537">
            <v>377955</v>
          </cell>
        </row>
        <row r="1538">
          <cell r="B1538">
            <v>5523</v>
          </cell>
          <cell r="C1538" t="str">
            <v>TOMACORRIENTES CON CONEXIÓN A TIERRA, MONOFÁSICO DOBLE, 15 A, 125 VC.A. (LÍNEA NEMA 5), PARA TRABAJO PESADO. (INCLUYE INSTALACIÓN, CAJA DE SALIDA, ELEMENTOS DE CONEXIÓN, DE EMPALME Y DE MONTAJE).</v>
          </cell>
          <cell r="D1538" t="str">
            <v>UN</v>
          </cell>
          <cell r="E1538">
            <v>15589</v>
          </cell>
        </row>
        <row r="1539">
          <cell r="B1539">
            <v>5524</v>
          </cell>
          <cell r="C1539" t="str">
            <v>TOMACORRIENTES CON PROTECCIÓN DE FALLA A TIERRA (GFCI), MONOFÁSICO DOBLE, 20 A, 125 VC.A. (LÍNEA NEMA 5), PARA TRABAJO LIVIANO. (INCLUYE INSTALACIÓN, CAJA DE SALIDA, ELEMENTOS DE CONEXIÓN, DE EMPALME Y DE MONTAJE).</v>
          </cell>
          <cell r="D1539" t="str">
            <v>UN</v>
          </cell>
          <cell r="E1539">
            <v>38825</v>
          </cell>
        </row>
        <row r="1540">
          <cell r="B1540">
            <v>5525</v>
          </cell>
          <cell r="C1540" t="str">
            <v>TOMACORRIENTES CON CONEXIÓN A TIERRA, BIFÁSICOS, DOS POLOS, 3 HILOS, 20 A, 250 VC.A., (LÍNEA NEMA 6), PARA TRABAJO PESADO.  (INCLUYE INSTALACIÓN, CAJA DE SALIDA, ELEMENTOS DE CONEXIÓN, DE EMPALME Y DE MONTAJE).</v>
          </cell>
          <cell r="D1540" t="str">
            <v>UN</v>
          </cell>
          <cell r="E1540">
            <v>44091</v>
          </cell>
        </row>
        <row r="1541">
          <cell r="B1541">
            <v>5527</v>
          </cell>
          <cell r="C1541" t="str">
            <v>TUBERÍA DE ACERO GALVANIZADO, LIVIANA TIPO EMT, D=1". (SUMINISTRO E INSTALACIÓN).</v>
          </cell>
          <cell r="D1541" t="str">
            <v>ML</v>
          </cell>
          <cell r="E1541">
            <v>14142</v>
          </cell>
        </row>
        <row r="1542">
          <cell r="B1542">
            <v>5528</v>
          </cell>
          <cell r="C1542" t="str">
            <v>TUBERÍA DE ACERO GALVANIZADO, LIVIANA TIPO EMT, D=3/4". (SUMINISTRO E INSTALACIÓN).</v>
          </cell>
          <cell r="D1542" t="str">
            <v>ML</v>
          </cell>
          <cell r="E1542">
            <v>9910</v>
          </cell>
        </row>
        <row r="1543">
          <cell r="B1543">
            <v>5535</v>
          </cell>
          <cell r="C1543" t="str">
            <v>CUADRILLA (2 OFICIALES)</v>
          </cell>
          <cell r="D1543" t="str">
            <v>JR</v>
          </cell>
          <cell r="E1543">
            <v>130942</v>
          </cell>
        </row>
        <row r="1544">
          <cell r="B1544">
            <v>5536</v>
          </cell>
          <cell r="C1544" t="str">
            <v>CUADRILLA (2 OFICIALES)</v>
          </cell>
          <cell r="D1544" t="str">
            <v>HR</v>
          </cell>
          <cell r="E1544">
            <v>16355</v>
          </cell>
        </row>
        <row r="1545">
          <cell r="B1545">
            <v>5540</v>
          </cell>
          <cell r="C1545" t="str">
            <v xml:space="preserve">CONDUCTORES MONOPOLARES DE COBRE, AISLADOS PARA 600 V C.A.,  CALIBRE NO 12 AWG.  (Incluye suministro e instalación). </v>
          </cell>
          <cell r="D1545" t="str">
            <v>ML</v>
          </cell>
          <cell r="E1545">
            <v>1942</v>
          </cell>
        </row>
        <row r="1546">
          <cell r="B1546">
            <v>5541</v>
          </cell>
          <cell r="C1546" t="str">
            <v>CONDUCTORES MONOPOLARES DE COBRE, AISLADOS PARA 600 V C.A.,  CALIBRE NO 10 AWG.  (Incluye suministro e instalación).</v>
          </cell>
          <cell r="D1546" t="str">
            <v>ML</v>
          </cell>
          <cell r="E1546">
            <v>2645</v>
          </cell>
        </row>
        <row r="1547">
          <cell r="B1547">
            <v>5542</v>
          </cell>
          <cell r="C1547" t="str">
            <v>CONDUCTORES MONOPOLARES DE COBRE, AISLADOS PARA 600 V C.A.,  CALIBRE NO 8 AWG.  (Incluye suministro e instalación).</v>
          </cell>
          <cell r="D1547" t="str">
            <v>ML</v>
          </cell>
          <cell r="E1547">
            <v>3590</v>
          </cell>
        </row>
        <row r="1548">
          <cell r="B1548">
            <v>5543</v>
          </cell>
          <cell r="C1548" t="str">
            <v>CONDUCTORES MONOPOLARES DE COBRE, AISLADOS PARA 600 V C.A.,  CALIBRE NO 6 AWG.  (Incluye suministro e instalación).</v>
          </cell>
          <cell r="D1548" t="str">
            <v>ML</v>
          </cell>
          <cell r="E1548">
            <v>5375</v>
          </cell>
        </row>
        <row r="1549">
          <cell r="B1549">
            <v>5545</v>
          </cell>
          <cell r="C1549" t="str">
            <v>ACOMETIDA EN CONDUCTORES DE COBRE, (4NO. 4 + 1NO. 8)  AWG, AISLADOS PARA 600 V C.A. INCLUYE CONDUCTORES, CONEXIONES,  ACCESORIOS DE MONTAJE, ELEMENTOS DE CONEXIÓN Y DE MARCACIÓN.(Incluye suministro e instalación).</v>
          </cell>
          <cell r="D1549" t="str">
            <v>ML</v>
          </cell>
          <cell r="E1549">
            <v>37167</v>
          </cell>
        </row>
        <row r="1550">
          <cell r="B1550">
            <v>5546</v>
          </cell>
          <cell r="C1550" t="str">
            <v>ACOMETIDA EN CONDUCTORES DE COBRE, (4NO. 2 + 1NO. 4)  AWG, AISLADOS PARA 600 V C.A. INCLUYE CONDUCTORES, CONEXIONES,  ACCESORIOS DE MONTAJE, ELEMENTOS DE CONEXIÓN Y DE MARCACIÓN.(Incluye suministro e instalación).</v>
          </cell>
          <cell r="D1550" t="str">
            <v>ML</v>
          </cell>
          <cell r="E1550">
            <v>55555</v>
          </cell>
        </row>
        <row r="1551">
          <cell r="B1551">
            <v>5547</v>
          </cell>
          <cell r="C1551" t="str">
            <v>ACOMETIDA A TABLERO TATR, EN CONDUCTORES DE COBRE, (4NO.4 + 1NO. 8)  AWG, AISLADOS PARA 600 V C.A. INCL CONDUCTORES, CONEXIONES,  ACCESORIOS DE MONTAJE, ELEMENTOS DE CONEXIÓN Y MARCACIÓN.(Incl suministro e instalación).</v>
          </cell>
          <cell r="D1551" t="str">
            <v>ML</v>
          </cell>
          <cell r="E1551">
            <v>36371</v>
          </cell>
        </row>
        <row r="1552">
          <cell r="B1552">
            <v>5548</v>
          </cell>
          <cell r="C1552" t="str">
            <v>ALIMENTACIÓN EN CONDUCTORES DE COBRE, (3NO. 8 + 1NO. 10) AWG, AISLADOS PARA 600 V C.A., INCLUYE CONDUCTORES, CONEXIONES, ACCESORIOS DE MONTAJE, ELEMENTOS DE CONEXIÓN Y DE MARCACIÓN. (Incluye suministro e instalación).</v>
          </cell>
          <cell r="D1552" t="str">
            <v>ML</v>
          </cell>
          <cell r="E1552">
            <v>15821</v>
          </cell>
        </row>
        <row r="1553">
          <cell r="B1553">
            <v>5549</v>
          </cell>
          <cell r="C1553" t="str">
            <v>ALIMENTACIÓN EN CONDUCTORES DE COBRE, (4NO. 2/0 + 1NO.6) AWG, AISLADOS PARA 600 V C.A., INCLUYE CONDUCTORES, CONEXIONES, ACCESORIOS DE MONTAJE, ELEMENTOS DE CONEXIÓN Y DE MARCACIÓN. (Incluye suministro e instalación)</v>
          </cell>
          <cell r="D1553" t="str">
            <v>ML</v>
          </cell>
          <cell r="E1553">
            <v>113084</v>
          </cell>
        </row>
        <row r="1554">
          <cell r="B1554">
            <v>5550</v>
          </cell>
          <cell r="C1554" t="str">
            <v>ALIMENTACIÓN  EN CONDUCTORES DE COBRE, (4NO. 1/0 + 1NO.6) AWG, AISLADOS PARA 600 V C.A., INCLUYE CONDUCTORES, CONEXIONES, ACCESORIOS DE MONTAJE, ELEMENTOS DE CONEXIÓN Y DE MARCACIÓN. (Incluye suministro e instalación)</v>
          </cell>
          <cell r="D1554" t="str">
            <v>ML</v>
          </cell>
          <cell r="E1554">
            <v>94508</v>
          </cell>
        </row>
        <row r="1555">
          <cell r="B1555">
            <v>5551</v>
          </cell>
          <cell r="C1555" t="str">
            <v>ALIMENTACIÓN EN CONDUCTORES DE COBRE, (4NO. 8+ 1NO.10)  AWG, AISLADOS PARA 600 V C.A. INCLUYE CONDUCTORES, CONEXIONES,  ACCESORIOS DE MONTAJE, ELEMENTOS DE CONEXIÓN Y DE MARCACIÓN. (Incluye suministro e instalación)</v>
          </cell>
          <cell r="D1555" t="str">
            <v>ML</v>
          </cell>
          <cell r="E1555">
            <v>20659</v>
          </cell>
        </row>
        <row r="1556">
          <cell r="B1556">
            <v>5552</v>
          </cell>
          <cell r="C1556" t="str">
            <v>CAJAS DE EMPALME Y SALIDA,  EN FUNDICIÓN DE ACERO GALVANIZADO DE 4"X4", DEL DIAMETRO DE LA TUBERÍA(Incluye suministro e instalación)</v>
          </cell>
          <cell r="D1556" t="str">
            <v>UN</v>
          </cell>
          <cell r="E1556">
            <v>11101</v>
          </cell>
        </row>
        <row r="1557">
          <cell r="B1557">
            <v>5556</v>
          </cell>
          <cell r="C1557" t="str">
            <v>TUBERÍA SEMIPESADA IMC, DE 3/4`` DE DIÁMETRO, EXPUESTA, CON SUS ACCESORIOS DE MONTAJE. (Incluye suministro e instalación)</v>
          </cell>
          <cell r="D1557" t="str">
            <v>ML</v>
          </cell>
          <cell r="E1557">
            <v>20218</v>
          </cell>
        </row>
        <row r="1558">
          <cell r="B1558">
            <v>5557</v>
          </cell>
          <cell r="C1558" t="str">
            <v>TUBERÍA SEMIPESADA IMC, DE 2" DE DIÁMETRO, EXPUESTA, CON SUS ACCESORIOS DE MONTAJE. (Incluye suministro e instalación)</v>
          </cell>
          <cell r="D1558" t="str">
            <v>ML</v>
          </cell>
          <cell r="E1558">
            <v>48173</v>
          </cell>
        </row>
        <row r="1559">
          <cell r="B1559">
            <v>5558</v>
          </cell>
          <cell r="C1559" t="str">
            <v>TUBERÍA EMT DE 3" DE DIÁMETRO, EXPUESTA, CON SUS ACCESORIOS DE MONTAJE. (Incluye suministro e instalación)</v>
          </cell>
          <cell r="D1559" t="str">
            <v>ML</v>
          </cell>
          <cell r="E1559">
            <v>65866</v>
          </cell>
        </row>
        <row r="1560">
          <cell r="B1560">
            <v>5561</v>
          </cell>
          <cell r="C1560" t="str">
            <v>ACOMETIDA EN CONDUCTORES DE COBRE, (4NO. 1/0 + 1NO. 4)  AWG, AISLADOS PARA 600 V C.A. INCLUYE CONDUCTORES, CONEXIONES,  ACCESORIOS DE MONTAJE, ELEMENTOS DE CONEXIÓN Y DE MARCACIÓN. (Incluye suministro e instalación)</v>
          </cell>
          <cell r="D1560" t="str">
            <v>ML</v>
          </cell>
          <cell r="E1560">
            <v>95636</v>
          </cell>
        </row>
        <row r="1561">
          <cell r="B1561">
            <v>5562</v>
          </cell>
          <cell r="C1561" t="str">
            <v>ACOMETIDA EN CONDUCTORES DE COBRE, (5NO. 4)  AWG, AISLADOS PARA 600 V C.A. INCLUYE CONDUCTORES, CONEXIONES,  ACCESORIOS DE MONTAJE, ELEMENTOS DE CONEXIÓN Y DE MARCACIÓN. (Incluye suministro e instalación)</v>
          </cell>
          <cell r="D1561" t="str">
            <v>ML</v>
          </cell>
          <cell r="E1561">
            <v>36972</v>
          </cell>
        </row>
        <row r="1562">
          <cell r="B1562">
            <v>5567</v>
          </cell>
          <cell r="C1562" t="str">
            <v>CONDUCTORES MONOPOLARES DE COBRE, AISLADOS PARA 600 V C.A.,  CALIBRE NO 4 AWG.  (Incluye suministro e instalación)</v>
          </cell>
          <cell r="D1562" t="str">
            <v>ML</v>
          </cell>
          <cell r="E1562">
            <v>7737</v>
          </cell>
        </row>
        <row r="1563">
          <cell r="B1563">
            <v>5570</v>
          </cell>
          <cell r="C1563" t="str">
            <v>ALIMENTACIÓN  EN CONDUCTORES DE COBRE, (4NO. 4/0 + 1NO.4) AWG, AISLADOS PARA 600 V C.A., INCLUYE CONDUCTORES, CONEXIONES, ACCESORIOS DE MONTAJE, ELEMENTOS DE CONEXIÓN Y DE MARCACIÓN. (Incluye suministro e instalación)</v>
          </cell>
          <cell r="D1563" t="str">
            <v>ML</v>
          </cell>
          <cell r="E1563">
            <v>162183</v>
          </cell>
        </row>
        <row r="1564">
          <cell r="B1564">
            <v>5571</v>
          </cell>
          <cell r="C1564" t="str">
            <v>ALIMENTACIÓN  EN CONDUCTORES DE COBRE, (4NO. 6 + 1NO.8) AWG, AISLADOS PARA 600 V C.A., INCLUYE CONDUCTORES, CONEXIONES, ACCESORIOS DE MONTAJE, ELEMENTOS DE CONEXIÓN Y DE MARCACIÓN. (Incluye suministro e instalación)</v>
          </cell>
          <cell r="D1564" t="str">
            <v>ML</v>
          </cell>
          <cell r="E1564">
            <v>34363</v>
          </cell>
        </row>
        <row r="1565">
          <cell r="B1565">
            <v>5572</v>
          </cell>
          <cell r="C1565" t="str">
            <v>ALIMENTACIÓN  EN CONDUCTORES DE COBRE, (3NO. 10 + 1NO.12) AWG, AISLADOS PARA 600 V C.A., INCLUYE CONDUCTORES, CONEXIONES, ACCESORIOS DE MONTAJE, ELEMENTOS DE CONEXIÓN Y DE MARCACIÓN. (Incluye suministro e instalación)</v>
          </cell>
          <cell r="D1565" t="str">
            <v>ML</v>
          </cell>
          <cell r="E1565">
            <v>19724</v>
          </cell>
        </row>
        <row r="1566">
          <cell r="B1566">
            <v>5573</v>
          </cell>
          <cell r="C1566" t="str">
            <v>ACOMETIDA EN CONDUCTORES DE COBRE, (5NO. 10)  AWG, AISLADOS PARA 600 V C.A. INCLUYE CONDUCTORES, CONEXIONES,  ACCESORIOS DE MONTAJE, ELEMENTOS DE CONEXIÓN Y DE MARCACIÓN. (Incluye suministro e instalación)</v>
          </cell>
          <cell r="D1566" t="str">
            <v>ML</v>
          </cell>
          <cell r="E1566">
            <v>12721</v>
          </cell>
        </row>
        <row r="1567">
          <cell r="B1567">
            <v>5574</v>
          </cell>
          <cell r="C1567" t="str">
            <v>ACOMETIDA EN CONDUCTORES DE COBRE, (3NO. 10)  AWG, AISLADOS PARA 600 V C.A. INCLUYE CONDUCTORES, CONEXIONES,  ACCESORIOS DE MONTAJE, ELEMENTOS DE CONEXIÓN Y DE MARCACIÓN. (Incluye suministro e instalación)</v>
          </cell>
          <cell r="D1567" t="str">
            <v>ML</v>
          </cell>
          <cell r="E1567">
            <v>8821</v>
          </cell>
        </row>
        <row r="1568">
          <cell r="B1568">
            <v>5575</v>
          </cell>
          <cell r="C1568" t="str">
            <v>ALIMENTACIÓN  EN CONDUCTORES DE COBRE, (3NO. 6 + 1NO.8) AWG, AISLADOS PARA 600 V C.A., INCLUYE CONDUCTORES, CONEXIONES, ACCESORIOS DE MONTAJE, ELEMENTOS DE CONEXIÓN Y DE MARCACIÓN. (Incluye suministro e instalación)</v>
          </cell>
          <cell r="D1568" t="str">
            <v>ML</v>
          </cell>
          <cell r="E1568">
            <v>29093</v>
          </cell>
        </row>
        <row r="1569">
          <cell r="B1569">
            <v>5576</v>
          </cell>
          <cell r="C1569" t="str">
            <v>ACOMETIDA EN CONDUCTORES DE COBRE, (4NO. 10)  AWG, AISLADOS PARA 600 V C.A. INCLUYE CONDUCTORES, CONEXIONES,  ACCESORIOS DE MONTAJE, ELEMENTOS DE CONEXIÓN Y DE MARCACIÓN. (Incluye suministro e instalación)</v>
          </cell>
          <cell r="D1569" t="str">
            <v>ML</v>
          </cell>
          <cell r="E1569">
            <v>10772</v>
          </cell>
        </row>
        <row r="1570">
          <cell r="B1570">
            <v>5577</v>
          </cell>
          <cell r="C1570" t="str">
            <v>ALIMENTACIÓN  EN CONDUCTORES DE COBRE, (3NO. 4/0 + 1NO.2) AWG, AISLADOS PARA 600 V C.A., INCLUYE CONDUCTORES, CONEXIONES, ACCESORIOS DE MONTAJE, ELEMENTOS DE CONEXIÓN Y DE MARCACIÓN. (Incluye suministro e instalación)</v>
          </cell>
          <cell r="D1570" t="str">
            <v>ML</v>
          </cell>
          <cell r="E1570">
            <v>129701</v>
          </cell>
        </row>
        <row r="1571">
          <cell r="B1571">
            <v>5581</v>
          </cell>
          <cell r="C1571" t="str">
            <v>ACOMETIDA EN CONDUCTORES DE COBRE, (4NO. 2 + 1NO. 8)  AWG, AISLADOS PARA 600 V C.A. INCLUYE CONDUCTORES, CONEXIONES,  ACCESORIOS DE MONTAJE, ELEMENTOS DE CONEXIÓN Y DE MARCACIÓN.  (Incluye suministro e instalación)</v>
          </cell>
          <cell r="D1571" t="str">
            <v>ML</v>
          </cell>
          <cell r="E1571">
            <v>232208</v>
          </cell>
        </row>
        <row r="1572">
          <cell r="B1572">
            <v>5582</v>
          </cell>
          <cell r="C1572" t="str">
            <v>ALIMENTACIÓN EN CONDUCTORES DE COBRE, (4NO. 6+ 1NO.10)  AWG, AISLADOS PARA 600 V C.A. INCLUYE CONDUCTORES, CONEXIONES,  ACCESORIOS DE MONTAJE, ELEMENTOS DE CONEXIÓN Y DE MARCACIÓN. (Incluye suministro e instalación)</v>
          </cell>
          <cell r="D1572" t="str">
            <v>ML</v>
          </cell>
          <cell r="E1572">
            <v>27460</v>
          </cell>
        </row>
        <row r="1573">
          <cell r="B1573">
            <v>5583</v>
          </cell>
          <cell r="C1573" t="str">
            <v>ACOMETIDA EN CONDUCTORES DE COBRE, (5NO. 4)  AWG, AISLADOS PARA 600 V C.A. INCLUYE CONDUCTORES, CONEXIONES,  ACCESORIOS DE MONTAJE, ELEMENTOS DE CONEXIÓN Y DE MARCACIÓN.  (Incluye suministro e instalación)</v>
          </cell>
          <cell r="D1573" t="str">
            <v>ML</v>
          </cell>
          <cell r="E1573">
            <v>33543</v>
          </cell>
        </row>
        <row r="1574">
          <cell r="B1574">
            <v>5585</v>
          </cell>
          <cell r="C1574" t="str">
            <v>TOMACORRIENTES CON CONEXIÓN A TIERRA, TRIFÁSICOS, TRES POLOS, 3 HILOS, 20 A, 250 VC.A., (LÍNEA NEMA 6), PARA TRABAJO PESADO.  INCLUYE LA CAJA DE SALIDA, ELEMENTOS DE CONEXIÓN, DE EMPALME Y DE MONTAJE.</v>
          </cell>
          <cell r="D1574" t="str">
            <v>UN</v>
          </cell>
          <cell r="E1574">
            <v>42692</v>
          </cell>
        </row>
        <row r="1575">
          <cell r="B1575">
            <v>5586</v>
          </cell>
          <cell r="C1575" t="str">
            <v>TUBERÍA EMT DE 1 1/4" DE DIÁMETRO, EXPUESTA, CON SUS ACCESORIOS DE MONTAJE. (Incluye suministro e instalación).</v>
          </cell>
          <cell r="D1575" t="str">
            <v>ML</v>
          </cell>
          <cell r="E1575">
            <v>23609</v>
          </cell>
        </row>
        <row r="1576">
          <cell r="B1576">
            <v>5587</v>
          </cell>
          <cell r="C1576" t="str">
            <v>TUBERÍA EMT DE 2" DE DIÁMETRO, EXPUESTA, CON SUS ACCESORIOS DE MONTAJE. (Incluye suministro e instalación)</v>
          </cell>
          <cell r="D1576" t="str">
            <v>ML</v>
          </cell>
          <cell r="E1576">
            <v>30714</v>
          </cell>
        </row>
        <row r="1577">
          <cell r="B1577">
            <v>5588</v>
          </cell>
          <cell r="C1577" t="str">
            <v>ACOMETIDA  EN CONDUCTORES DE COBRE, (4NO. 1/0 + 1NO.2) AWG, AISLADOS PARA 600 V C.A., INCLUYE CONDUCTORES, CONEXIONES, ACCESORIOS DE MONTAJE, ELEMENTOS DE CONEXIÓN Y DE MARCACIÓN. (Incluye suministro e instalación)</v>
          </cell>
          <cell r="D1577" t="str">
            <v>ML</v>
          </cell>
          <cell r="E1577">
            <v>97958</v>
          </cell>
        </row>
        <row r="1578">
          <cell r="B1578">
            <v>5591</v>
          </cell>
          <cell r="C1578" t="str">
            <v>ACOMETIDA EN MEDIA TENSIÓN DESDE LA RED PÚBLICA, EN CONDUCTORES  3 NO. 1/0AWG, XLPE, 15KV, 133%, 1 NO. 2 CU DESNUDO, CON CONOS DE ALIVIO, TERMINALES Y ACCESORIOS (Incluye suministro e instalación)</v>
          </cell>
          <cell r="D1578" t="str">
            <v>ML</v>
          </cell>
          <cell r="E1578">
            <v>144843</v>
          </cell>
        </row>
        <row r="1579">
          <cell r="B1579">
            <v>5595</v>
          </cell>
          <cell r="C1579" t="str">
            <v>CANALIZACIÓN SUBTERRÁNEA CON 2 DUCTOS DE 4" PVC DB, ACCESORIOS, EXCAVACIÓN, LLENOS Y ACABADO  (Incluye suministro e instalación)</v>
          </cell>
          <cell r="D1579" t="str">
            <v>ML</v>
          </cell>
          <cell r="E1579">
            <v>90572</v>
          </cell>
        </row>
        <row r="1580">
          <cell r="B1580">
            <v>5599</v>
          </cell>
          <cell r="C1580" t="str">
            <v>ACOMETIDAS EN MEDIA TENSIÓN DESDE LA RED PÚBLICA, EN CONDUCTORES  3 NO. 2/0AWG, XLPE, 15KV, 133%, 1 NO. 2 CU DESNUDO, CON CONOS DE ALIVIO, TERMINALES Y ACCESORIOS (Incluye suministro e instalación) DTD-20143150598263</v>
          </cell>
          <cell r="D1580" t="str">
            <v>ML</v>
          </cell>
          <cell r="E1580">
            <v>161538</v>
          </cell>
        </row>
        <row r="1581">
          <cell r="B1581">
            <v>5602</v>
          </cell>
          <cell r="C1581" t="str">
            <v xml:space="preserve">ALIMENTACIÓN A ARMARIOS DE POTENCIA, EN CABLE DE CU, AISLADO A 600V, 3 X (3NO. 500MCM Y 1NO. 4/0AWG, THWN), INCLUYE TERMINALES DE CONEXIÓN. (Incluye suministro e instalación) </v>
          </cell>
          <cell r="D1581" t="str">
            <v>ML</v>
          </cell>
          <cell r="E1581">
            <v>2286370</v>
          </cell>
        </row>
        <row r="1582">
          <cell r="B1582">
            <v>5603</v>
          </cell>
          <cell r="C1582" t="str">
            <v>ALIMENTACIÓN A ARMARIOS EQUIPOS AUXILIARES , EN CABLE DE CU, AISLADO A 600V, 3 X (3NO. 4 + 1NO. 8AWG, THWN), INCLUYE TERMINALES DE CONEXIÓN. (Incluye suministro e instalación)</v>
          </cell>
          <cell r="D1582" t="str">
            <v>ML</v>
          </cell>
          <cell r="E1582">
            <v>58267</v>
          </cell>
        </row>
        <row r="1583">
          <cell r="B1583">
            <v>5604</v>
          </cell>
          <cell r="C1583" t="str">
            <v>CANALIZACIÓN SUBTERRÁNEA CON 3 DUCTOS DE 4`` PVC DB, ACCESORIOS, EXCAVACIÓN, LLENOS Y ACABADO. DISTANCIA TRANSPORTE 28 Km.  (Incluye suministro e instalación)</v>
          </cell>
          <cell r="D1583" t="str">
            <v>ML</v>
          </cell>
          <cell r="E1583">
            <v>62724</v>
          </cell>
        </row>
        <row r="1584">
          <cell r="B1584">
            <v>5606</v>
          </cell>
          <cell r="C1584" t="str">
            <v xml:space="preserve">CANALIZACIÓN SUBTERRÁNEA CON 3 DUCTOS DE 6`` PVC DB, ACCESORIOS, EXCAVACIÓN, LLENOS Y ACABADO  (Incluye suministro e instalación) TRANSPORTE A 28 Km. </v>
          </cell>
          <cell r="D1584" t="str">
            <v>ML</v>
          </cell>
          <cell r="E1584">
            <v>113019</v>
          </cell>
        </row>
        <row r="1585">
          <cell r="B1585">
            <v>5610</v>
          </cell>
          <cell r="C1585" t="str">
            <v>CABLE DE COBRE DESNUDO CALIBRE 1/0 AWG, ENTERRADO EN TERRENO NATURAL INCLUYE EXCAVACIÓN, LLENOS Y COMPACTACIÓN DEL PISO. (Incluye suministro e instalación) DISTANCIA DE TRANSPORTE 28 Km.</v>
          </cell>
          <cell r="D1585" t="str">
            <v>ML</v>
          </cell>
          <cell r="E1585">
            <v>108975</v>
          </cell>
        </row>
        <row r="1586">
          <cell r="B1586">
            <v>5611</v>
          </cell>
          <cell r="C1586" t="str">
            <v>CABLE DE COBRE DESNUDO CALIBRE 1/0 AWG EXPUESTO (Incluye suministro e instalación) (Incluye 3mt de cable 1/0 por ML).</v>
          </cell>
          <cell r="D1586" t="str">
            <v>ML</v>
          </cell>
          <cell r="E1586">
            <v>56218</v>
          </cell>
        </row>
        <row r="1587">
          <cell r="B1587">
            <v>5616</v>
          </cell>
          <cell r="C1587" t="str">
            <v>CABLE DE ALUMINIO AISLADO THW CALIBRE 1/0 AWG, INSTALADO EXPUESTO SOBRE CUBIERTA DE ESTRUCTURA. INCLUYE ELEMENTOS DE FIJACIÓN. (Incluye suministro e instalación)</v>
          </cell>
          <cell r="D1587" t="str">
            <v>ML</v>
          </cell>
          <cell r="E1587">
            <v>6711</v>
          </cell>
        </row>
        <row r="1588">
          <cell r="B1588">
            <v>5621</v>
          </cell>
          <cell r="C1588" t="str">
            <v xml:space="preserve">CABLE DE COBRE DESNUDO CALIBRE 1/0 AWG, EMBEBIDO EN EL CONCRETO. (Incluye suministro e instalación) </v>
          </cell>
          <cell r="D1588" t="str">
            <v>ML</v>
          </cell>
          <cell r="E1588">
            <v>19203</v>
          </cell>
        </row>
        <row r="1589">
          <cell r="B1589">
            <v>5625</v>
          </cell>
          <cell r="C1589" t="str">
            <v>CONEXIÓN AL ACERO DE REFUERZO; INCL. SOLDADURA EXOTÉRMICA DE CABLE CALIBRE 2/0 AWG A VARILLA DE ACERO DE REFUERZO 4 DE 90GR, VARILLA DE ACERO ADICIONAL Y SOLDADURAS ELÉCTRICAS ENTRE VARILLAS DE ACERO. (Incl. sumin. e instal.)</v>
          </cell>
          <cell r="D1589" t="str">
            <v>UN</v>
          </cell>
          <cell r="E1589">
            <v>92316</v>
          </cell>
        </row>
        <row r="1590">
          <cell r="B1590">
            <v>5626</v>
          </cell>
          <cell r="C1590" t="str">
            <v>TERMINAL DE COBRE ELECTROPLATEADO PARA CABLE CALIBRE 2/0AWG, DE UN TORNILLO. INCLUYE MONTAJE, TORNILLOS, TUERCA Y ARANDELAS DE ACERO INOXIDABLE.  (Incluye suministro e instalación)</v>
          </cell>
          <cell r="D1590" t="str">
            <v>UN</v>
          </cell>
          <cell r="E1590">
            <v>7357</v>
          </cell>
        </row>
        <row r="1591">
          <cell r="B1591">
            <v>5628</v>
          </cell>
          <cell r="C1591" t="str">
            <v>CABLE DE ALUMINIO AISLADO THW-SR CALIBRE 1/0 AWG, INSTALADO EXPUESTO SOBRE CUBIERTA DE ESTRUCTURA. INCLUYE ELEMENTOS DE FIJACIÓN. (Incluye suministro e instalación)</v>
          </cell>
          <cell r="D1591" t="str">
            <v>ML</v>
          </cell>
          <cell r="E1591">
            <v>7868</v>
          </cell>
        </row>
        <row r="1592">
          <cell r="B1592">
            <v>5629</v>
          </cell>
          <cell r="C1592" t="str">
            <v>CABLE DE COBRE DESNUDO CALIBRE 2/0 AWG, EMBEBIDO EN EL CONCRETO. (Incluye suministro e instalación)</v>
          </cell>
          <cell r="D1592" t="str">
            <v>ML</v>
          </cell>
          <cell r="E1592">
            <v>27315</v>
          </cell>
        </row>
        <row r="1593">
          <cell r="B1593">
            <v>5630</v>
          </cell>
          <cell r="C1593" t="str">
            <v>CABLE DE COBRE DESNUDO CALIBRE 2/0 AWG EXPUESTO (Incluye suministro e instalación)</v>
          </cell>
          <cell r="D1593" t="str">
            <v>ML</v>
          </cell>
          <cell r="E1593">
            <v>26574</v>
          </cell>
        </row>
        <row r="1594">
          <cell r="B1594">
            <v>5634</v>
          </cell>
          <cell r="C1594" t="str">
            <v>CABLE DE 4 PARES UTP CAT.6A, INCLUYE MARCACIÓN Y CORREAS DE AMARRE  TIPO ``VELCRO`` (Incluye suministro e instalación)</v>
          </cell>
          <cell r="D1594" t="str">
            <v>ML</v>
          </cell>
          <cell r="E1594">
            <v>3436</v>
          </cell>
        </row>
        <row r="1595">
          <cell r="B1595">
            <v>5641</v>
          </cell>
          <cell r="C1595" t="str">
            <v>ENCHAPE DE PISO Y PARED EN CERAMICA 30X30 CM COLOR BLANCO, H=2,10 (Incluye suministro e instalación).</v>
          </cell>
          <cell r="D1595" t="str">
            <v>M2</v>
          </cell>
          <cell r="E1595">
            <v>92346</v>
          </cell>
        </row>
        <row r="1596">
          <cell r="B1596">
            <v>5642</v>
          </cell>
          <cell r="C1596" t="str">
            <v>PAÑETE LISO O RÚSTICO 1:4 PARA MUROS. LAVADO O RÚSTICO.  (Incluye suministro e instalación)</v>
          </cell>
          <cell r="D1596" t="str">
            <v>M2</v>
          </cell>
          <cell r="E1596">
            <v>13467</v>
          </cell>
        </row>
        <row r="1597">
          <cell r="B1597">
            <v>5644</v>
          </cell>
          <cell r="C1597" t="str">
            <v>PINTURA AL AGUA TIPO EMULSIÓN CON RESINA DE POLIVINIL ACETATO MODIFICADA CON ACRÍLICA PARA INTERIORES.  (Incluye suministro e instalación)</v>
          </cell>
          <cell r="D1597" t="str">
            <v>M2</v>
          </cell>
          <cell r="E1597">
            <v>8928</v>
          </cell>
        </row>
        <row r="1598">
          <cell r="B1598">
            <v>5645</v>
          </cell>
          <cell r="C1598" t="str">
            <v>IMPERMEABILIZACIÓN FACHADA (Incluye suministro e instalación)</v>
          </cell>
          <cell r="D1598" t="str">
            <v>M2</v>
          </cell>
          <cell r="E1598">
            <v>6580</v>
          </cell>
        </row>
        <row r="1599">
          <cell r="B1599">
            <v>5646</v>
          </cell>
          <cell r="C1599" t="str">
            <v>PINTURA AMARILLA FRANJA DE SEGURIDAD  (Incluye suministro e instalación)</v>
          </cell>
          <cell r="D1599" t="str">
            <v>ML</v>
          </cell>
          <cell r="E1599">
            <v>6997</v>
          </cell>
        </row>
        <row r="1600">
          <cell r="B1600">
            <v>5647</v>
          </cell>
          <cell r="C1600" t="str">
            <v>PINTURA CIELO FALSO (Incluye suministro e instalación).</v>
          </cell>
          <cell r="D1600" t="str">
            <v>M2</v>
          </cell>
          <cell r="E1600">
            <v>7779</v>
          </cell>
        </row>
        <row r="1601">
          <cell r="B1601">
            <v>5683</v>
          </cell>
          <cell r="C1601" t="str">
            <v>SEPARADOR TIPO TRANSMILENIO (Bloque canalizador amarillo) suministro e instalación (1.75mx0.25mx0.15m) PINTADO CON PINTURA DE TRAFICO AMARILLA CON MICROESFERAS DE VIDRIO.</v>
          </cell>
          <cell r="D1601" t="str">
            <v>UN</v>
          </cell>
          <cell r="E1601">
            <v>117927</v>
          </cell>
        </row>
        <row r="1602">
          <cell r="B1602">
            <v>5684</v>
          </cell>
          <cell r="C1602" t="str">
            <v>RETIRO Y REINSTALACIÓN DE SEÑAL BANDERA. INCLUYE SERVICIO DE GRUA.  (DISTANCIA MAXIMA DE REUBICACION 200m).</v>
          </cell>
          <cell r="D1602" t="str">
            <v>UN</v>
          </cell>
          <cell r="E1602">
            <v>297935</v>
          </cell>
        </row>
        <row r="1603">
          <cell r="B1603">
            <v>5686</v>
          </cell>
          <cell r="C1603" t="str">
            <v>CIMENTACION TIPO PILOTE PREEXCAVADO PARA SEÑAL ELEVADA TIPO BANDERA (LONGITUD ENTRE 4 Y 9 m). INCLUYE EXCAVACION</v>
          </cell>
          <cell r="D1603" t="str">
            <v>M3</v>
          </cell>
          <cell r="E1603">
            <v>736818</v>
          </cell>
        </row>
        <row r="1604">
          <cell r="B1604">
            <v>5688</v>
          </cell>
          <cell r="C1604" t="str">
            <v>SEMAFORO (3x200) S1. LENTES DE POLICARBONATO DE 8" BICICLETAS LUCES, SISTEMA DE ILUMINACIÓN A LEDS, COMPATIBILIDAD C800/900, FIJACION A MASTIL. INCLUYE ELEMENTOS DE FIJACION.</v>
          </cell>
          <cell r="D1604" t="str">
            <v>UN</v>
          </cell>
          <cell r="E1604">
            <v>2735354</v>
          </cell>
        </row>
        <row r="1605">
          <cell r="B1605">
            <v>5690</v>
          </cell>
          <cell r="C1605" t="str">
            <v>SALIDA PARA DATOS EMT 3/4" (EN TAQUILLAS Y TORNIQUETES) DESDE EL RACK DE COMUNICACIONES HASTA EL SITIO DE LA SALIDA EN EL PISO DEL TORNIQUETE O HASTA EL PUESTO EN LA TAQUILLA. INCL. PONCHADO DE LOS JACKS EN LOS EXTREMOS .</v>
          </cell>
          <cell r="D1605" t="str">
            <v>UN</v>
          </cell>
          <cell r="E1605">
            <v>244626</v>
          </cell>
        </row>
        <row r="1606">
          <cell r="B1606">
            <v>5691</v>
          </cell>
          <cell r="C1606" t="str">
            <v>SALIDA PARA SONIDO EMT 3/4" (POR EL TECHO DEL VAGON) DESDE EL ARMARIO DE COMUNICACIONES HASTA EL SITIO DE LA SALIDA EN EL TECHO DEL VAGON, EN LA MITAD Y EN LOS EXTREMOS DEL MISMO .</v>
          </cell>
          <cell r="D1606" t="str">
            <v>UN</v>
          </cell>
          <cell r="E1606">
            <v>430141</v>
          </cell>
        </row>
        <row r="1607">
          <cell r="B1607">
            <v>5692</v>
          </cell>
          <cell r="C1607" t="str">
            <v>SALIDA PARA CCTV EMT 3/4" (POR EL TECHO DEL VAGON) DESDE EL ARMARIO DE COMUNICACIONES HASTA EL SITIO DE LA SALIDA EN EL TECHO EN LOS EXTREMOS DE CADA VAGON.</v>
          </cell>
          <cell r="D1607" t="str">
            <v>UN</v>
          </cell>
          <cell r="E1607">
            <v>747835</v>
          </cell>
        </row>
        <row r="1608">
          <cell r="B1608">
            <v>5693</v>
          </cell>
          <cell r="C1608" t="str">
            <v>SALIDA PARA EL MASTIL DEL GPS EN TUBERIA EMT 1" INCL PEDESTAL EN CONCRETO DE 1.0mx0.80mx0.80m. ESTA SALIDA VA DESDE EL MASTIL DEL GPS A SALIDA DE LA RAMPA NORTE HASTA EL RACK DE DATOS DEL VAGON Y EMBEBIDA EN EL PISO.</v>
          </cell>
          <cell r="D1608" t="str">
            <v>UN</v>
          </cell>
          <cell r="E1608">
            <v>752224</v>
          </cell>
        </row>
        <row r="1609">
          <cell r="B1609">
            <v>5696</v>
          </cell>
          <cell r="C1609" t="str">
            <v>CAJA DE INSPECCION AP-280. SUMINISTRO E INSTALACION. SE CONSTRUYEN EN EL PISO AL LADO DE LOS VAGONES PARA EL SISTEMA DE ENERGIA Y/O COMUNICACIONES.</v>
          </cell>
          <cell r="D1609" t="str">
            <v>UN</v>
          </cell>
          <cell r="E1609">
            <v>375031</v>
          </cell>
        </row>
        <row r="1610">
          <cell r="B1610">
            <v>5697</v>
          </cell>
          <cell r="C1610" t="str">
            <v>CAJA PARA MEDIDORES DE ENERGIA. SUMINISTRO E INSTALACION. ESTA CAJA ESTA UBICADA EN EL ARMARIO DEL VAGON NORTE. CONTIENE LOS MEDIDORES DE ENERGIA DE LA ESTACION, PUBLICIDAD Y ANGELCOM.</v>
          </cell>
          <cell r="D1610" t="str">
            <v>UN</v>
          </cell>
          <cell r="E1610">
            <v>426313</v>
          </cell>
        </row>
        <row r="1611">
          <cell r="B1611">
            <v>5698</v>
          </cell>
          <cell r="C1611" t="str">
            <v>POZO DE TIERRA CON VARILLA DE COBRE DE 2.40m, GEL, CABLE No. 2/0 AWG. CONSTRUCCION. SON LAS PUESTAS A TIERRA DE LOS VAGONES Y RAMPAS NUEVAS DE CONEXION A PUENTES PEATONALES.</v>
          </cell>
          <cell r="D1611" t="str">
            <v>UN</v>
          </cell>
          <cell r="E1611">
            <v>198406</v>
          </cell>
        </row>
        <row r="1612">
          <cell r="B1612">
            <v>5699</v>
          </cell>
          <cell r="C1612" t="str">
            <v>MEDIDORES DE ENERGIA TRIFASICO 20-80 AMP PARA LA CUENTA DE LA ESTACION. SUMINISTRO E INSTALACION. SE UBICA EN EL ARMARIO DEL VAGON NORTE. SE ENERGIZARA CUANDO LA CUENTA SEA LEGALIZADA ANTE CODENSA.</v>
          </cell>
          <cell r="D1612" t="str">
            <v>UN</v>
          </cell>
          <cell r="E1612">
            <v>264995</v>
          </cell>
        </row>
        <row r="1613">
          <cell r="B1613">
            <v>5700</v>
          </cell>
          <cell r="C1613" t="str">
            <v>MEDIDORES DE ENERGIA MONOFASICO PARA LAS CUENTAS DE PUBLICIDAD Y ANGELCOM. SUMINISTRO E INSTALACION. SE UBICA EN EL ARMARIO DEL VAGON NORTE. SE ENERGIZARAN CUANDO LAS CUENTAS SEAN LEGALIZADAS ANTE CODENSA.</v>
          </cell>
          <cell r="D1613" t="str">
            <v>UN</v>
          </cell>
          <cell r="E1613">
            <v>109819</v>
          </cell>
        </row>
        <row r="1614">
          <cell r="B1614">
            <v>5701</v>
          </cell>
          <cell r="C1614" t="str">
            <v>ACOMETIDA PARCIAL 3No. 1/0 + 1No. 2 - 600V-CU. SUMINISTRO E INSTALACION. ACOMETIDA PARCIAL ENTRE ARMARIOS NORTE Y SUR PARA ALIMENTACION ENTRE LOS VAGONES. INSTALADOS POR DEBAJO DEL PISO DE LOS VAGONES.</v>
          </cell>
          <cell r="D1614" t="str">
            <v>ML</v>
          </cell>
          <cell r="E1614">
            <v>78021</v>
          </cell>
        </row>
        <row r="1615">
          <cell r="B1615">
            <v>5702</v>
          </cell>
          <cell r="C1615" t="str">
            <v>BAJANTE PARA ACOMETIDA 1 D= 3" CALIBRE 14 (L= 4.98) HG, CAPACETE, CINTA BAND IT, CURVA PVC. SUMINISTRO E INSTALACION. INCLUYE APERTURA DE ZANJA PARA INSTALACION DE CURVA Y TUBERIA GALVANIZADA, RESANE Y RETIRO DE ESCOMBROS.</v>
          </cell>
          <cell r="D1615" t="str">
            <v>UN</v>
          </cell>
          <cell r="E1615">
            <v>163927</v>
          </cell>
        </row>
        <row r="1616">
          <cell r="B1616">
            <v>5705</v>
          </cell>
          <cell r="C1616" t="str">
            <v>NEOPRENO REFORZADO 0.50 x 0.50 x 2" DOBLE REFUERZO. SUMINISTRO E INSTALACION. (INCLUYE LIMPIEZA DE LA SUPERFICIE CON CHORRO DE AIRE A PRESIÓN, HERRAMIENTA MENOR Y COMPRESOR).</v>
          </cell>
          <cell r="D1616" t="str">
            <v>UN</v>
          </cell>
          <cell r="E1616">
            <v>526410</v>
          </cell>
        </row>
        <row r="1617">
          <cell r="B1617">
            <v>5706</v>
          </cell>
          <cell r="C1617" t="str">
            <v>PISO MEZCLADO EN CAUCHO BICAPA e= 3.0cm BASE EN GRC Negro e= 2cm y GRC pigmento para color e= 1cm (Suministro e Instalación)</v>
          </cell>
          <cell r="D1617" t="str">
            <v>M2</v>
          </cell>
          <cell r="E1617">
            <v>288400</v>
          </cell>
        </row>
        <row r="1618">
          <cell r="B1618">
            <v>5708</v>
          </cell>
          <cell r="C1618" t="str">
            <v>RELLENO EN ARENA DE RIO. INCLUYE TRANSPORTE, SUMINISTRO, EXTENDIDO MANUAL Y COMPACTACION.</v>
          </cell>
          <cell r="D1618" t="str">
            <v>M3</v>
          </cell>
          <cell r="E1618">
            <v>142229</v>
          </cell>
        </row>
        <row r="1619">
          <cell r="B1619">
            <v>5710</v>
          </cell>
          <cell r="C1619" t="str">
            <v>GRAVILLA DE 1/2" SUELTA - SUMINISTRO E INSTALACION.</v>
          </cell>
          <cell r="D1619" t="str">
            <v>M3</v>
          </cell>
          <cell r="E1619">
            <v>66982</v>
          </cell>
        </row>
        <row r="1620">
          <cell r="B1620">
            <v>5712</v>
          </cell>
          <cell r="C1620" t="str">
            <v>DOTACION ABDOMINALES PARA ADULTOS/MAYORES SEGUN ESPECIFICACIONES IDRD - SUMINISTRO E INSTALACION.</v>
          </cell>
          <cell r="D1620" t="str">
            <v>UN</v>
          </cell>
          <cell r="E1620">
            <v>1539031</v>
          </cell>
        </row>
        <row r="1621">
          <cell r="B1621">
            <v>5713</v>
          </cell>
          <cell r="C1621" t="str">
            <v>JUEGO BALANCIN PARA NIÑOS (1-5 AÑOS)  SEGUN ESPECIFICACIONES IDRD - SUMINISTRO E INSTALACION.</v>
          </cell>
          <cell r="D1621" t="str">
            <v>UN</v>
          </cell>
          <cell r="E1621">
            <v>1009373</v>
          </cell>
        </row>
        <row r="1622">
          <cell r="B1622">
            <v>5714</v>
          </cell>
          <cell r="C1622" t="str">
            <v>DOTACION BARRAS PARA ADULTOS.SEGUN ESPECIFICACIONES IDRD - SUMINISTRO E INSTALACION.</v>
          </cell>
          <cell r="D1622" t="str">
            <v>UN</v>
          </cell>
          <cell r="E1622">
            <v>2005476</v>
          </cell>
        </row>
        <row r="1623">
          <cell r="B1623">
            <v>5715</v>
          </cell>
          <cell r="C1623" t="str">
            <v>DOTACION CAMINADOR PARA ADULTOS.SEGUN ESPECIFICACIONES IDRD - SUMINISTRO E INSTALACION.</v>
          </cell>
          <cell r="D1623" t="str">
            <v>UN</v>
          </cell>
          <cell r="E1623">
            <v>2457466</v>
          </cell>
        </row>
        <row r="1624">
          <cell r="B1624">
            <v>5716</v>
          </cell>
          <cell r="C1624" t="str">
            <v>DOTACIÓN FLEXIÓN PIERNAS PARA ADULTOS. SEGÚN ESPECIFICACIONES IDRD - SUMINISTRO E INSTALACIÓN.</v>
          </cell>
          <cell r="D1624" t="str">
            <v>UN</v>
          </cell>
          <cell r="E1624">
            <v>2386688</v>
          </cell>
        </row>
        <row r="1625">
          <cell r="B1625">
            <v>5717</v>
          </cell>
          <cell r="C1625" t="str">
            <v>DOTACIÓN GIRO DE CADERA PARA ADULTOS. SEGÚN ESPECIFICACIONES IDRD - SUMINISTRO E INSTALACIÓN.</v>
          </cell>
          <cell r="D1625" t="str">
            <v>UN</v>
          </cell>
          <cell r="E1625">
            <v>2142000</v>
          </cell>
        </row>
        <row r="1626">
          <cell r="B1626">
            <v>5721</v>
          </cell>
          <cell r="C1626" t="str">
            <v>DOTACIÓN PLATAFORMA PARA ADULTOS. SEGÚN ESPECIFICACIONES IDRD - SUMINISTRO E INSTALACIÓN.</v>
          </cell>
          <cell r="D1626" t="str">
            <v>UN</v>
          </cell>
          <cell r="E1626">
            <v>1785000</v>
          </cell>
        </row>
        <row r="1627">
          <cell r="B1627">
            <v>5727</v>
          </cell>
          <cell r="C1627" t="str">
            <v>GEODREN VIAL DE 160mm x 1.0m. SUMINISTRO E INSTALACION. (INCLUYE EXCAVACION MANUAL (Ancho = 30cm) Y RELLENO EN MATERIAL SELECCIONADO PROVENIENTE DE EXCAVACION.</v>
          </cell>
          <cell r="D1627" t="str">
            <v>ML</v>
          </cell>
          <cell r="E1627">
            <v>103884</v>
          </cell>
        </row>
        <row r="1628">
          <cell r="B1628">
            <v>5728</v>
          </cell>
          <cell r="C1628" t="str">
            <v xml:space="preserve">GEODREN VIAL DE 200mm x 1.0m. SUMINISTRO E INSTALACION. (INCLUYE EXCAVACION MANUAL (Ancho = 30cm) Y RELLENO EN MATERIAL SELECCIONADO PROVENIENTE DE EXCAVACION. </v>
          </cell>
          <cell r="D1628" t="str">
            <v>ML</v>
          </cell>
          <cell r="E1628">
            <v>119718</v>
          </cell>
        </row>
        <row r="1629">
          <cell r="B1629">
            <v>5729</v>
          </cell>
          <cell r="C1629" t="str">
            <v>DEMARCACION PICTOGRAMA ZONA ESCOLAR EN PINTURA TERMOPLASTICA. (INCLUYE SUMINISTRO Y APLICACION CON EQUIPO. INCLUYE MICROESFERAS).</v>
          </cell>
          <cell r="D1629" t="str">
            <v>UN</v>
          </cell>
          <cell r="E1629">
            <v>1182384</v>
          </cell>
        </row>
        <row r="1630">
          <cell r="B1630">
            <v>5730</v>
          </cell>
          <cell r="C1630" t="str">
            <v>DEMARCACION METROS LINEALES EN PINTURA TIPO TRAFICO BASE SOLVENTE COLOR BLANCO Y/O AMARILLA. LINEA 0.12m Y 16 Mils (INCLUYE SUMINISTRO Y APLICACION CON EQUIPO. INCLUYE MICROESFERAS TIPO DROP ON PARA LINEAS DE BORDE Y DE CARRIL).</v>
          </cell>
          <cell r="D1630" t="str">
            <v>ML</v>
          </cell>
          <cell r="E1630">
            <v>3897</v>
          </cell>
        </row>
        <row r="1631">
          <cell r="B1631">
            <v>5731</v>
          </cell>
          <cell r="C1631" t="str">
            <v>CUADRILLA (3 AYUDANTES) HORARIO NOCTURNO</v>
          </cell>
          <cell r="D1631" t="str">
            <v>JR</v>
          </cell>
          <cell r="E1631">
            <v>184026</v>
          </cell>
        </row>
        <row r="1632">
          <cell r="B1632">
            <v>5732</v>
          </cell>
          <cell r="C1632" t="str">
            <v>CUADRILLA (4 AYUDANTES) HORARIO NOCTURNO</v>
          </cell>
          <cell r="D1632" t="str">
            <v>JR</v>
          </cell>
          <cell r="E1632">
            <v>245368</v>
          </cell>
        </row>
        <row r="1633">
          <cell r="B1633">
            <v>5733</v>
          </cell>
          <cell r="C1633" t="str">
            <v>DEMARCACION EN PINTURA TIPO TRAFICO BASE SOLVENTE COLOR BLANCO. LINEA 0.20m Y 16 Mils (INCLUYE SUMINISTRO Y APLICACION CON EQUIPO. INCLUYE MICROESFERAS TIPO DROP ON PARA LINEAS DE CARRIL).</v>
          </cell>
          <cell r="D1633" t="str">
            <v>M2</v>
          </cell>
          <cell r="E1633">
            <v>33273</v>
          </cell>
        </row>
        <row r="1634">
          <cell r="B1634">
            <v>5734</v>
          </cell>
          <cell r="C1634" t="str">
            <v>DEMARCACION EN IMPRIMANTE TIPO TRAFICO BASE SOLVENTE COLOR NEGRO. ANCHO 0.25m (INCLUYE SUMINISTRO Y APLICACION CON EQUIPO. NO INCLUYE MICROESFERAS).</v>
          </cell>
          <cell r="D1634" t="str">
            <v>M2</v>
          </cell>
          <cell r="E1634">
            <v>36134</v>
          </cell>
        </row>
        <row r="1635">
          <cell r="B1635">
            <v>5735</v>
          </cell>
          <cell r="C1635" t="str">
            <v>DEMARCACION EN IMPRIMANTE TIPO TRAFICO BASE SOLVENTE COLOR NEGRO. PARADEROS (INCLUYE SUMINISTRO Y APLICACION CON EQUIPO. NO INCLUYE MICROESFERAS).</v>
          </cell>
          <cell r="D1635" t="str">
            <v>M2</v>
          </cell>
          <cell r="E1635">
            <v>37232</v>
          </cell>
        </row>
        <row r="1636">
          <cell r="B1636">
            <v>5736</v>
          </cell>
          <cell r="C1636" t="str">
            <v>DEMARCACION METROS LINEALES EN PINTURA TIPO TRAFICO BASE SOLVENTE COLOR NEGRO. LINEA 0.15m (INCLUYE SUMINISTRO Y APLICACION CON EQUIPO. NO INCLUYE MICROESFERAS).</v>
          </cell>
          <cell r="D1636" t="str">
            <v>ML</v>
          </cell>
          <cell r="E1636">
            <v>7734</v>
          </cell>
        </row>
        <row r="1637">
          <cell r="B1637">
            <v>5737</v>
          </cell>
          <cell r="C1637" t="str">
            <v>DEMARCACION METROS CUADRADO EN PINTURA  TIPO TRAFICO BASE SOLVENTE COLOR AZUL 16 Mils PARA PRIMERA CAPA. (PARADEROS) (INCLUYE SUMINISTRO Y APLICACION CON EQUIPO. INCLUYE MICROESFERAS).</v>
          </cell>
          <cell r="D1637" t="str">
            <v>M2</v>
          </cell>
          <cell r="E1637">
            <v>34252</v>
          </cell>
        </row>
        <row r="1638">
          <cell r="B1638">
            <v>5738</v>
          </cell>
          <cell r="C1638" t="str">
            <v>DEMARCACION METROS CUADRADO EN PINTURA  TIPO TRAFICO BASE SOLVENTE COLOR AZUL 16 Mils Y 18 Mils (PARADEROS) (INCLUYE SUMINISTRO Y APLICACION CON EQUIPO. INCLUYE MICROESFERAS).</v>
          </cell>
          <cell r="D1638" t="str">
            <v>M2</v>
          </cell>
          <cell r="E1638">
            <v>83454</v>
          </cell>
        </row>
        <row r="1639">
          <cell r="B1639">
            <v>5746</v>
          </cell>
          <cell r="C1639" t="str">
            <v>EMPATES DE TUBERÍA EN PVC A PVC 2" LINEAL SEGÚN NORMA NS-023 (INCLUYE ACCESORIOS). SUMINISTRO E INSTALACIÓN.</v>
          </cell>
          <cell r="D1639" t="str">
            <v>UN</v>
          </cell>
          <cell r="E1639">
            <v>56941</v>
          </cell>
        </row>
        <row r="1640">
          <cell r="B1640">
            <v>5747</v>
          </cell>
          <cell r="C1640" t="str">
            <v>EMPATES EN LINEA DE TUBERÍA EN PVC A AC 14" (INCL UNION GIBAULT HD PARA AC CL.25 D=14", UNION DE CONSTRUCCION Y REPARACION PARA PVC D=14", UNION DE TRANSICION PCV-AC CL.25 Y 1m TUB PVC D=14 RDE 21). SUMINISTRO E INSTALACIÓN.</v>
          </cell>
          <cell r="D1640" t="str">
            <v>UN</v>
          </cell>
          <cell r="E1640">
            <v>4774494</v>
          </cell>
        </row>
        <row r="1641">
          <cell r="B1641">
            <v>5748</v>
          </cell>
          <cell r="C1641" t="str">
            <v>EMPATES EN LINEA DE TUBERÍA EN PVC A HF 3" (INCL UNION DE REPARACION PVC U.M. D=3", ADAPTADOR MACHO PVC US D=3" UNION GIBAULT HD CL.25 CL.25  D=3" Y 1m TUB PVC D=3" RDE 21). SUMINISTRO E INSTALACIÓN.</v>
          </cell>
          <cell r="D1641" t="str">
            <v>UN</v>
          </cell>
          <cell r="E1641">
            <v>186251</v>
          </cell>
        </row>
        <row r="1642">
          <cell r="B1642">
            <v>5749</v>
          </cell>
          <cell r="C1642" t="str">
            <v>REDUCCION CONCENTRICA HD 4" x 2" (SUMINISTRO E INSTALACIÓN).</v>
          </cell>
          <cell r="D1642" t="str">
            <v>UN</v>
          </cell>
          <cell r="E1642">
            <v>117930</v>
          </cell>
        </row>
        <row r="1643">
          <cell r="B1643">
            <v>5750</v>
          </cell>
          <cell r="C1643" t="str">
            <v>REDUCCION CONCENTRICA HD 6" x 4" (SUMINISTRO E INSTALACIÓN).</v>
          </cell>
          <cell r="D1643" t="str">
            <v>UN</v>
          </cell>
          <cell r="E1643">
            <v>226627</v>
          </cell>
        </row>
        <row r="1644">
          <cell r="B1644">
            <v>5751</v>
          </cell>
          <cell r="C1644" t="str">
            <v>REDUCCION CONCENTRICA HD 14" x 12" (SUMINISTRO E INSTALACIÓN).</v>
          </cell>
          <cell r="D1644" t="str">
            <v>UN</v>
          </cell>
          <cell r="E1644">
            <v>1924555</v>
          </cell>
        </row>
        <row r="1645">
          <cell r="B1645">
            <v>5752</v>
          </cell>
          <cell r="C1645" t="str">
            <v>DESMONTE Y UBICACIÓN PARADEROS SITP TRASLADO. De paradero existente. Incluye concreto 3000 PSI Hecho en obra 1:2:2 con arena de rio y triturado 3/4" para anclaje. Transporte y disposición de escombros a 21 Km.</v>
          </cell>
          <cell r="D1645" t="str">
            <v>UN</v>
          </cell>
          <cell r="E1645">
            <v>493680</v>
          </cell>
        </row>
        <row r="1646">
          <cell r="B1646">
            <v>5753</v>
          </cell>
          <cell r="C1646" t="str">
            <v>CASETAS TELEFONICAS. REUBICACION O RETIRO. Desmonte y reubicacion de caseta existente. Incluye concreto 3000 PSI Hecho en obra 1:2:2 con arena de rio y triturado 3/4" para anclaje. Transp y dispos. de escombros a 21 Km.</v>
          </cell>
          <cell r="D1646" t="str">
            <v>UN</v>
          </cell>
          <cell r="E1646">
            <v>262710</v>
          </cell>
        </row>
        <row r="1647">
          <cell r="B1647">
            <v>5754</v>
          </cell>
          <cell r="C1647" t="str">
            <v>DESMONTE Y REUBICACIÓN MODULO SERVICIO AL CIUDADANO (REDEP). De modulo existente. Incluye concreto 3000 PSI Hecho en obra 1:2:2 con arena de rio y triturado 3/4" para anclaje. Transp y dispos. de escombros a 21 Km.</v>
          </cell>
          <cell r="D1647" t="str">
            <v>UN</v>
          </cell>
          <cell r="E1647">
            <v>442341</v>
          </cell>
        </row>
        <row r="1648">
          <cell r="B1648">
            <v>5759</v>
          </cell>
          <cell r="C1648" t="str">
            <v>SALIDA PARA TOMA MONOFASICA DOBLE. SUMINISTRO E INSTALACION. (Incluye accesorios de instalacion y fijacion. No incluye tuberia ni cableado).</v>
          </cell>
          <cell r="D1648" t="str">
            <v>UN</v>
          </cell>
          <cell r="E1648">
            <v>9461</v>
          </cell>
        </row>
        <row r="1649">
          <cell r="B1649">
            <v>5760</v>
          </cell>
          <cell r="C1649" t="str">
            <v>TUBERIA METALICA EMT DE D= 3/4". SUMINISTRO E INSTALACION. (Incluye accesorios de instalacion y fijacion).</v>
          </cell>
          <cell r="D1649" t="str">
            <v>ML</v>
          </cell>
          <cell r="E1649">
            <v>11959</v>
          </cell>
        </row>
        <row r="1650">
          <cell r="B1650">
            <v>5761</v>
          </cell>
          <cell r="C1650" t="str">
            <v>CABLE THHN No.10 EN COBRE. SUMINISTRO E INSTALACION. (Incluye accesorios de instalacion).</v>
          </cell>
          <cell r="D1650" t="str">
            <v>ML</v>
          </cell>
          <cell r="E1650">
            <v>4062</v>
          </cell>
        </row>
        <row r="1651">
          <cell r="B1651">
            <v>5762</v>
          </cell>
          <cell r="C1651" t="str">
            <v>SALIDA PARA TOMA TRIFASICA DE SEGURIDAD. SUMINISTRO E INSTALACION. (Incluye accesorios de instalacion y fijacion. No incluye tuberia ni cableado).</v>
          </cell>
          <cell r="D1651" t="str">
            <v>UN</v>
          </cell>
          <cell r="E1651">
            <v>22743</v>
          </cell>
        </row>
        <row r="1652">
          <cell r="B1652">
            <v>5763</v>
          </cell>
          <cell r="C1652" t="str">
            <v>CABLE No.2 AWG-THHN-600V EN COBRE. SUMINISTRO E INSTALACION. (Incluye accesorios de instalacion).</v>
          </cell>
          <cell r="D1652" t="str">
            <v>ML</v>
          </cell>
          <cell r="E1652">
            <v>13281</v>
          </cell>
        </row>
        <row r="1653">
          <cell r="B1653">
            <v>5764</v>
          </cell>
          <cell r="C1653" t="str">
            <v>CABLE No.14 AWG-THHN-600V EN COBRE. SUMINISTRO E INSTALACION. (Incluye accesorios de instalacion).</v>
          </cell>
          <cell r="D1653" t="str">
            <v>ML</v>
          </cell>
          <cell r="E1653">
            <v>3423</v>
          </cell>
        </row>
        <row r="1654">
          <cell r="B1654">
            <v>5765</v>
          </cell>
          <cell r="C1654" t="str">
            <v>CABLE No.12 AWG-THHN-600V EN COBRE. SUMINISTRO E INSTALACION. (Incluye accesorios de instalacion).</v>
          </cell>
          <cell r="D1654" t="str">
            <v>ML</v>
          </cell>
          <cell r="E1654">
            <v>3348</v>
          </cell>
        </row>
        <row r="1655">
          <cell r="B1655">
            <v>5766</v>
          </cell>
          <cell r="C1655" t="str">
            <v>SALIDA PARA AVISO PUBLICITARIO. SUMINISTRO E INSTALACION. (Incluye accesorios de instalacion y fijacion. No incluye tuberia ni cableado).</v>
          </cell>
          <cell r="D1655" t="str">
            <v>UN</v>
          </cell>
          <cell r="E1655">
            <v>9461</v>
          </cell>
        </row>
        <row r="1656">
          <cell r="B1656">
            <v>5767</v>
          </cell>
          <cell r="C1656" t="str">
            <v>CABLE No.6 AWG-THHN-600V EN COBRE. SUMINISTRO E INSTALACION. (Incluye accesorios de instalacion).</v>
          </cell>
          <cell r="D1656" t="str">
            <v>ML</v>
          </cell>
          <cell r="E1656">
            <v>8262</v>
          </cell>
        </row>
        <row r="1657">
          <cell r="B1657">
            <v>5768</v>
          </cell>
          <cell r="C1657" t="str">
            <v>SALIDA PARA TOMA REGULADA. SUMINISTRO E INSTALACIÓN. SALIDA EN PISO DE LA TAQUILLA O TORNIQUETE O CCTV.(Incluye accesorios de instalacion y fijacion. No incluye tuberia ni cableado).</v>
          </cell>
          <cell r="D1657" t="str">
            <v>UN</v>
          </cell>
          <cell r="E1657">
            <v>18688</v>
          </cell>
        </row>
        <row r="1658">
          <cell r="B1658">
            <v>5769</v>
          </cell>
          <cell r="C1658" t="str">
            <v>SALIDA PARA INFORMADORES. SUMINISTRO E INSTALACION. SALIDA EN PISO DE LA TAQUILLA O TORNIQUETE O CCTV.(Incluye accesorios de instalacion y fijacion. No incluye tuberia ni cableado).</v>
          </cell>
          <cell r="D1658" t="str">
            <v>UN</v>
          </cell>
          <cell r="E1658">
            <v>9461</v>
          </cell>
        </row>
        <row r="1659">
          <cell r="B1659">
            <v>5770</v>
          </cell>
          <cell r="C1659" t="str">
            <v>SALIDA PARA BOMBA RIEGO ZONAS VERDES. SUMINISTRO E INSTALACION. ES LA SALIDA AL TAQUE.(Incluye accesorios de instalacion y fijacion. No incluye tuberia ni cableado).</v>
          </cell>
          <cell r="D1659" t="str">
            <v>UN</v>
          </cell>
          <cell r="E1659">
            <v>19521</v>
          </cell>
        </row>
        <row r="1660">
          <cell r="B1660">
            <v>5771</v>
          </cell>
          <cell r="C1660" t="str">
            <v>CABLE No.8 AWG-THHN-600V EN COBRE. SUMINISTRO E INSTALACION. (Incluye accesorios de instalacion).</v>
          </cell>
          <cell r="D1660" t="str">
            <v>ML</v>
          </cell>
          <cell r="E1660">
            <v>5849</v>
          </cell>
        </row>
        <row r="1661">
          <cell r="B1661">
            <v>5772</v>
          </cell>
          <cell r="C1661" t="str">
            <v>SALIDA PARA CONTROLADOR. SUMINISTRO E INSTALACION. (Incluye accesorios de instalacion y fijacion. No incluye tuberia ni cableado).</v>
          </cell>
          <cell r="D1661" t="str">
            <v>UN</v>
          </cell>
          <cell r="E1661">
            <v>9461</v>
          </cell>
        </row>
        <row r="1662">
          <cell r="B1662">
            <v>5773</v>
          </cell>
          <cell r="C1662" t="str">
            <v>SALIDA PARA DATOS EN TAQUILLAS O CCTV. SUMIN E INSTAL. INCL. CAJA GALVANIZADA. TOMA DE SALIDA DE DATOS. PONCHADO DE LOS JACKS EN LOS EXTREMOS DEL CABLE Y LA CERTIFICACION DE LAS SALIDAS. (No incluye tuberia ni cableado UTP).</v>
          </cell>
          <cell r="D1662" t="str">
            <v>UN</v>
          </cell>
          <cell r="E1662">
            <v>30950</v>
          </cell>
        </row>
        <row r="1663">
          <cell r="B1663">
            <v>5774</v>
          </cell>
          <cell r="C1663" t="str">
            <v>CABLE UTP CATEGORIA 6A. SUMINISTRO E INSTALACION. (Incluye accesorios de instalacion).</v>
          </cell>
          <cell r="D1663" t="str">
            <v>ML</v>
          </cell>
          <cell r="E1663">
            <v>7229</v>
          </cell>
        </row>
        <row r="1664">
          <cell r="B1664">
            <v>5775</v>
          </cell>
          <cell r="C1664" t="str">
            <v>SALIDA PARA SONIDO (POR EL TECHO DE LA ESTACIÓN). SUMINISTRO E INSTALACIÓN. (Incluye accesorios de instalación. No incluye tubería ni cableado).</v>
          </cell>
          <cell r="D1664" t="str">
            <v>UN</v>
          </cell>
          <cell r="E1664">
            <v>15829</v>
          </cell>
        </row>
        <row r="1665">
          <cell r="B1665">
            <v>5776</v>
          </cell>
          <cell r="C1665" t="str">
            <v>CABLE POLARIZADO  2 No.14. SUMINISTRO E INSTALACION. (Incluye accesorios de instalacion).</v>
          </cell>
          <cell r="D1665" t="str">
            <v>ML</v>
          </cell>
          <cell r="E1665">
            <v>5561</v>
          </cell>
        </row>
        <row r="1666">
          <cell r="B1666">
            <v>5777</v>
          </cell>
          <cell r="C1666" t="str">
            <v>SALIDA PARA CCTV (POR EL TECHO DE LA ESTACION). SUMINISTRO E INSTALACION. ES LA SALIDA POR EL TECHO EN LOS EXTREMOS DE CADA ESTACION. (Incluye accesorios de instalacion. No incluye tuberia ni cableado).</v>
          </cell>
          <cell r="D1666" t="str">
            <v>UN</v>
          </cell>
          <cell r="E1666">
            <v>13844</v>
          </cell>
        </row>
        <row r="1667">
          <cell r="B1667">
            <v>5778</v>
          </cell>
          <cell r="C1667" t="str">
            <v>SALIDA PARA EL MASTIL DEL GPS. INCL PEDESTAL EN CONCRETO DE 1.0mx0.8mx0.8m. SUMIN E INSTAL. EMBEBIDA EN EL PISO. (No incluye tuberia ni cableado).</v>
          </cell>
          <cell r="D1667" t="str">
            <v>UN</v>
          </cell>
          <cell r="E1667">
            <v>236159</v>
          </cell>
        </row>
        <row r="1668">
          <cell r="B1668">
            <v>5779</v>
          </cell>
          <cell r="C1668" t="str">
            <v>ACOMETIDA TRIFASICA (3 No.4 + 1 No.4 + 1No.4T AWG-THHN-600V-CU). SUMINISTRO E INSTALACION. EN TUBERIA PVC 4".</v>
          </cell>
          <cell r="D1668" t="str">
            <v>ML</v>
          </cell>
          <cell r="E1668">
            <v>57502</v>
          </cell>
        </row>
        <row r="1669">
          <cell r="B1669">
            <v>5780</v>
          </cell>
          <cell r="C1669" t="str">
            <v>ACOMETIDA TRIFASICA (3 No.6 + 1 No.6 + 1No.8T AWG-THHN-600V-CU). SUMINISTRO E INSTALACION. ACOMETIDAS PARCIALES PARA LOS TABLEROS BRAKERS DE TRANSMILENIO, EN TUBERIA EMT 1 1/4".</v>
          </cell>
          <cell r="D1669" t="str">
            <v>ML</v>
          </cell>
          <cell r="E1669">
            <v>45325</v>
          </cell>
        </row>
        <row r="1670">
          <cell r="B1670">
            <v>5781</v>
          </cell>
          <cell r="C1670" t="str">
            <v>ACOMETIDA MONOFASICA (1 No.8 + 1 No.6 + 1No.8T AWG-THHN-600V-CU). SUMINISTRO E INSTALACION. ACOMETIDAS PARCIALES PARA LOS TABLEROS BRAKERS DE TABLERO REGULADO MONOFASICO, EN TUBERIA EMT 1".</v>
          </cell>
          <cell r="D1670" t="str">
            <v>ML</v>
          </cell>
          <cell r="E1670">
            <v>25474</v>
          </cell>
        </row>
        <row r="1671">
          <cell r="B1671">
            <v>5782</v>
          </cell>
          <cell r="C1671" t="str">
            <v>ACOMETIDA MONOFASICA (1 No.8 + 1 No.8 + 1No.8T AWG-THHN-600V-CU). SUMINISTRO E INSTALACION. ACOMETIDAS PARCIALES PARA LOS TABLEROS BRAKERS DE TABLERO PRINCIPAL REGULADO MONOFASICO, EN TUBERIA EMT 1".</v>
          </cell>
          <cell r="D1671" t="str">
            <v>ML</v>
          </cell>
          <cell r="E1671">
            <v>25175</v>
          </cell>
        </row>
        <row r="1672">
          <cell r="B1672">
            <v>5783</v>
          </cell>
          <cell r="C1672" t="str">
            <v>ACOMETIDA MONOFASICA (1 No.10 + 1 No.10 + 1No.10T AWG-THHN-600V-CU). SUMINISTRO E INSTALACION. ACOMETIDAS PARCIALES PARA LOS TABLEROS BRAKERS DE PUBLICIDAD, EN TUBERIA EMT 3/4".</v>
          </cell>
          <cell r="D1672" t="str">
            <v>ML</v>
          </cell>
          <cell r="E1672">
            <v>18858</v>
          </cell>
        </row>
        <row r="1673">
          <cell r="B1673">
            <v>5784</v>
          </cell>
          <cell r="C1673" t="str">
            <v>ACOMETIDA (1 No.8 + 1 No.8 + 1No.10 AWG-THHN-600V-CU). SUMINISTRO E INSTALACION.TUBERIA EMT 3/4" DESDE EL TOTALIZADOR DE LA PLANTA ELECTRICA HASTA LA TRANSFERENCIA.</v>
          </cell>
          <cell r="D1673" t="str">
            <v>ML</v>
          </cell>
          <cell r="E1673">
            <v>21226</v>
          </cell>
        </row>
        <row r="1674">
          <cell r="B1674">
            <v>5785</v>
          </cell>
          <cell r="C1674" t="str">
            <v>2 DUCTOS D=2" GALVANIZADOS. SUMINISTRO E INSTALACION. INCLUYE ELEMENTOS DE FIJACION Y ACCESORIOS.</v>
          </cell>
          <cell r="D1674" t="str">
            <v>ML</v>
          </cell>
          <cell r="E1674">
            <v>55346</v>
          </cell>
        </row>
        <row r="1675">
          <cell r="B1675">
            <v>5786</v>
          </cell>
          <cell r="C1675" t="str">
            <v>2 DUCTOS D=3" GALVANIZADOS. SUMINISTRO E INSTALACION. INCLUYE ELEMENTOS DE FIJACION Y ACCESORIOS.</v>
          </cell>
          <cell r="D1675" t="str">
            <v>ML</v>
          </cell>
          <cell r="E1675">
            <v>60184</v>
          </cell>
        </row>
        <row r="1676">
          <cell r="B1676">
            <v>5788</v>
          </cell>
          <cell r="C1676" t="str">
            <v>TABLERO TRIFASICO DE 18 CIRCUITOS, CON ESPACIO PARA TOTALIZADOR. SUMINISTRO E INSTALACION. CORRESPONDE AL TABLERO DE ENERGIA REGULADA DE LOS MODULOS.</v>
          </cell>
          <cell r="D1676" t="str">
            <v>UN</v>
          </cell>
          <cell r="E1676">
            <v>216419</v>
          </cell>
        </row>
        <row r="1677">
          <cell r="B1677">
            <v>5789</v>
          </cell>
          <cell r="C1677" t="str">
            <v>MEDIDOR DE ENERGIA TRIFASICO 20-80 AMP. SUMINISTRO E INSTALACION. PARALA CUENTA DE LA ESTACION UBICADA EN EL ARMARIO DEL CUARTO ELECTRICO DE TAQUILLAS. SE ENERGIZARA CUANDO LA CUENTA SEA LEGALIZADA ANTE CODENSA.</v>
          </cell>
          <cell r="D1677" t="str">
            <v>UN</v>
          </cell>
          <cell r="E1677">
            <v>250621</v>
          </cell>
        </row>
        <row r="1678">
          <cell r="B1678">
            <v>5790</v>
          </cell>
          <cell r="C1678" t="str">
            <v>MEDIDOR DE ENERGIA MONOFASICO. SUMINISTRO E INSTALACION. PARA LAS CUENTA DE PUBLICIDAD Y REGULADA. SE UBICA EN EL CUARTO ELECTRICO DE TAQUILLAS. SE ENERGIZARA CUANDO LA CUENTA SEA LEGALIZADA ANTE CODENSA.</v>
          </cell>
          <cell r="D1678" t="str">
            <v>UN</v>
          </cell>
          <cell r="E1678">
            <v>110552</v>
          </cell>
        </row>
        <row r="1679">
          <cell r="B1679">
            <v>5791</v>
          </cell>
          <cell r="C1679" t="str">
            <v>CABLE DE COBRE DESNUDO No.2/0 AWG. SUMINISTRO E INSTALACION. PARA EL ANILLO EQUIPOTENCIAL DE LA ESTACION, UNIENDO LOS ELECTRODOS DE CAJA DE 3 MEDIDORES CON LOS DE LOS MODULOS. INCLUYE SOLDADURA EXOTERMICA.</v>
          </cell>
          <cell r="D1679" t="str">
            <v>UN</v>
          </cell>
          <cell r="E1679">
            <v>56105</v>
          </cell>
        </row>
        <row r="1680">
          <cell r="B1680">
            <v>5792</v>
          </cell>
          <cell r="C1680" t="str">
            <v>CABLE DE MEDIA TENSION XLPE 4/0 ALUMINIO. SUMINISTRO E INSTALACION.</v>
          </cell>
          <cell r="D1680" t="str">
            <v>ML</v>
          </cell>
          <cell r="E1680">
            <v>25740</v>
          </cell>
        </row>
        <row r="1681">
          <cell r="B1681">
            <v>5793</v>
          </cell>
          <cell r="C1681" t="str">
            <v>DUCTO PVC DB 6". SUMINISTRO E INSTALACION.</v>
          </cell>
          <cell r="D1681" t="str">
            <v>ML</v>
          </cell>
          <cell r="E1681">
            <v>46511</v>
          </cell>
        </row>
        <row r="1682">
          <cell r="B1682">
            <v>5794</v>
          </cell>
          <cell r="C1682" t="str">
            <v>CONDUCTOR RED BAJA TENSION (3 No.4 + 1 No.6 600V- CU THHN). SUMIN E INSTAL. CONDUCTORES DE LA PARCIAL ENTRE TRAFO Y GABINETE DE 3 MEDIDORES, INSTALADOS EN TUBERIA  DE 2x4" PVC BAJO EL PISO INSTAL CON GRADO DE DIFICULTAD.</v>
          </cell>
          <cell r="D1682" t="str">
            <v>ML</v>
          </cell>
          <cell r="E1682">
            <v>76580</v>
          </cell>
        </row>
        <row r="1683">
          <cell r="B1683">
            <v>5798</v>
          </cell>
          <cell r="C1683" t="str">
            <v>REHABILITACIÓN DE PAVIMENTO RÍGIDO: LOSAS EN CONCRETO HIDRÁULICO MR50 e=0.27m PARA TRONCAL.</v>
          </cell>
          <cell r="D1683" t="str">
            <v>M2</v>
          </cell>
          <cell r="E1683">
            <v>300061</v>
          </cell>
        </row>
        <row r="1684">
          <cell r="B1684">
            <v>5799</v>
          </cell>
          <cell r="C1684" t="str">
            <v>REHABILITACION PAVIMENTO ARTICULADO EN ADOQUIN DE ARCILLA - TRAFICO LIVIANO</v>
          </cell>
          <cell r="D1684" t="str">
            <v>M2</v>
          </cell>
          <cell r="E1684">
            <v>73988</v>
          </cell>
        </row>
        <row r="1685">
          <cell r="B1685">
            <v>5800</v>
          </cell>
          <cell r="C1685" t="str">
            <v>REHABILITACIÓN DE PAVIMENTO FLEXIBLE e= 0.18m   BG_B=25cm</v>
          </cell>
          <cell r="D1685" t="str">
            <v>M2</v>
          </cell>
          <cell r="E1685">
            <v>259883</v>
          </cell>
        </row>
        <row r="1686">
          <cell r="B1686">
            <v>5801</v>
          </cell>
          <cell r="C1686" t="str">
            <v>REHABILITACIÓN DE PAVIMENTO FLEXIBLE e= 0.12m BG_B=25cm</v>
          </cell>
          <cell r="D1686" t="str">
            <v>M2</v>
          </cell>
          <cell r="E1686">
            <v>173199</v>
          </cell>
        </row>
        <row r="1687">
          <cell r="B1687">
            <v>5802</v>
          </cell>
          <cell r="C1687" t="str">
            <v>REHABILITACIÓN DE PAVIMENTO FLEXIBLE e= 0.10m BG_B= 0.25m</v>
          </cell>
          <cell r="D1687" t="str">
            <v>M2</v>
          </cell>
          <cell r="E1687">
            <v>158114</v>
          </cell>
        </row>
        <row r="1688">
          <cell r="B1688">
            <v>5825</v>
          </cell>
          <cell r="C1688" t="str">
            <v>CAJA ESPACIO 4 MEDIDORES ENERGIA, BARRAJES INDEPENDIENTES NEUTRO Y TIERRA Y ESPACIO TOTALIZADORES. SUM. E INSTAL. INCL. 1 TOTALIZADOR INDUSTRIAL 3x80A, 1 SUB-BREAKER ENCHUFABLE 3x60A, 1 DE 1x50A Y 1 DE 1x15A. CAJA 0.80x0.18m.</v>
          </cell>
          <cell r="D1688" t="str">
            <v>UN</v>
          </cell>
          <cell r="E1688">
            <v>627545</v>
          </cell>
        </row>
        <row r="1689">
          <cell r="B1689">
            <v>5826</v>
          </cell>
          <cell r="C1689" t="str">
            <v>TABLERO TRIFASICO 18 CIRCUITOS, ESPACIO TOTALIZADORES. SUM. E INSTAL. INCL. 10 BREAKERS ENCHUFABLES MONOPOLARES 1x15A, 1 BREAKER ENCHUFABLE BIPOLAR 2x15A, 1 DE 1x20A. INCL 1 TOTALIZADOR INDUSTRIAL DE 30A PARA PROTECCION.</v>
          </cell>
          <cell r="D1689" t="str">
            <v>UN</v>
          </cell>
          <cell r="E1689">
            <v>646610</v>
          </cell>
        </row>
        <row r="1690">
          <cell r="B1690">
            <v>5827</v>
          </cell>
          <cell r="C1690" t="str">
            <v>TABLERO MONOFASICO CON ESPACIO PARA 6 CIRCUITOS. SUM. E INSTAL. INCL. 3 BREAKERS ENCHUFABLES MONOPOLARES DE 1x15A PARA TOMAS DE AVISOS PUBLICITARIOS Y MUPI.</v>
          </cell>
          <cell r="D1690" t="str">
            <v>UN</v>
          </cell>
          <cell r="E1690">
            <v>139547</v>
          </cell>
        </row>
        <row r="1691">
          <cell r="B1691">
            <v>5830</v>
          </cell>
          <cell r="C1691" t="str">
            <v>SALIDA PARA LUMINARIA CUADRADA LED 35 W. ES LA CAJA DE SALIDA PROPIA DE LA LAMPARA EN LAS TAQUILLAS. INCLUYE LUMINARIA. INCL. ACCESORIOS DE FIJACION E INSTALACION. NO INCL. TUBERIA NI CABLEADO.</v>
          </cell>
          <cell r="D1691" t="str">
            <v>UN</v>
          </cell>
          <cell r="E1691">
            <v>262884</v>
          </cell>
        </row>
        <row r="1692">
          <cell r="B1692">
            <v>5831</v>
          </cell>
          <cell r="C1692" t="str">
            <v>TUBERIA EMT D= 1 1/2". SUMINISTRO E INSTALACION. (Incluye Accesorios de Instalacion y Fijacion).</v>
          </cell>
          <cell r="D1692" t="str">
            <v>ML</v>
          </cell>
          <cell r="E1692">
            <v>20802</v>
          </cell>
        </row>
        <row r="1693">
          <cell r="B1693">
            <v>5832</v>
          </cell>
          <cell r="C1693" t="str">
            <v>ACOMETIDA MONOFASICA (18+18+110T AWG-THHN-600V-CU) SUMINISTRO E INSTALACION  (ACOMETIDAS PARCIALES PARA LOS TABLEROS BREAKERS DE TAQUILLA Y UPS, EN TUBERIA EMT 1". INCLUYE ACCESORIOS DE INSTALACION Y FIJACION.</v>
          </cell>
          <cell r="D1693" t="str">
            <v>ML</v>
          </cell>
          <cell r="E1693">
            <v>23163</v>
          </cell>
        </row>
        <row r="1694">
          <cell r="B1694">
            <v>5833</v>
          </cell>
          <cell r="C1694" t="str">
            <v>ACOMETIDA MONOFASICA (14+14+16T AWG-THHN-600V-CU) SUMINISTRO E INSTALACION  (ACOMETIDAS PARCIALES PARA LOS TABLEROS REGULADOS DE MODULOS, EN TUBERIA EMT 1 1/2". INCLUYE ACCESORIOS DE INSTALACION Y FIJACION.</v>
          </cell>
          <cell r="D1694" t="str">
            <v>ML</v>
          </cell>
          <cell r="E1694">
            <v>42760</v>
          </cell>
        </row>
        <row r="1695">
          <cell r="B1695">
            <v>5834</v>
          </cell>
          <cell r="C1695" t="str">
            <v>ACOMETIDA MONOFASICA (110+110+112T AWG-THHN-600V-CU) SUMINISTRO E INSTALACION  (ACOMETIDAS PARCIALES PARA LOS TABLEROS BREAKERS DE PUBLICIDAD, EN TUBERIA EMT 3/4". INCLUYE ACCESORIOS DE INSTALACION Y FIJACION.</v>
          </cell>
          <cell r="D1695" t="str">
            <v>ML</v>
          </cell>
          <cell r="E1695">
            <v>17664</v>
          </cell>
        </row>
        <row r="1696">
          <cell r="B1696">
            <v>5835</v>
          </cell>
          <cell r="C1696" t="str">
            <v>CABLE COBRE DESNUDO  1/0 AWG PARA EL ANILLO EQUIPOTENCIAL DE LA ESTACION, UNIENDO LOS ELECTRODOS DE CAJA DE 4 MEDIDORES CON LOS DE LOS MODULOS EN TUBERIA EMT 1". INCLUYE ACCESORIOS DE FIJACION E INSTALACION.</v>
          </cell>
          <cell r="D1696" t="str">
            <v>ML</v>
          </cell>
          <cell r="E1696">
            <v>34091</v>
          </cell>
        </row>
        <row r="1697">
          <cell r="B1697">
            <v>5836</v>
          </cell>
          <cell r="C1697" t="str">
            <v>ACOMETIDA TRIFASICA (36+16+18T AWG-THHN-600V-CU) SUMINISTRO E INSTALACION  (ACOMETIDAS PARCIALES PARA LOS TABLEROS BREAKERS DE TRANSMILENIO, EN TUBERIA EMT 1 1/2". INCLUYE ACCESORIOS DE INSTALACION Y FIJACION.</v>
          </cell>
          <cell r="D1697" t="str">
            <v>ML</v>
          </cell>
          <cell r="E1697">
            <v>45640</v>
          </cell>
        </row>
        <row r="1698">
          <cell r="B1698">
            <v>5837</v>
          </cell>
          <cell r="C1698" t="str">
            <v>ACOMETIDA MONOFASICA (16+16+18T AWG-THHN-600V-CU) SUMINISTRO E INSTALACION  (ACOMETIDAS PARCIALES PARA LOS TABLEROS BREAKERS DE TAQUILLA Y UPS, EN TUBERIA EMT 1 1/4". INCLUYE ACCESORIOS DE INSTALACION Y FIJACION.</v>
          </cell>
          <cell r="D1698" t="str">
            <v>ML</v>
          </cell>
          <cell r="E1698">
            <v>34214</v>
          </cell>
        </row>
        <row r="1699">
          <cell r="B1699">
            <v>5838</v>
          </cell>
          <cell r="C1699" t="str">
            <v>ACOMETIDA MONOFASICA (12+12+14T AWG-THHN-600V-CU) SUMINISTRO E INSTALACION  (ACOMETIDAS PARCIALES PARA LOS TABLEROS REGULADOS DE LOS MODULOS, EN TUBERIA EMT 3". INCLUYE ACCESORIOS DE INSTALACION Y FIJACION.</v>
          </cell>
          <cell r="D1699" t="str">
            <v>ML</v>
          </cell>
          <cell r="E1699">
            <v>85700</v>
          </cell>
        </row>
        <row r="1700">
          <cell r="B1700">
            <v>5839</v>
          </cell>
          <cell r="C1700" t="str">
            <v>CONDUCTOR ACOMETIDA EN BAJA TENSION (44+14T AWG-THHN-600V-CU) SUMINISTRO E INSTALACION  (CONDUCTORES DE LA ACOMETIDA ENTRE EL PUNTO DE CONEXION CODENSA Y CAJA DE 4 MEDIDORES INSTALADOS EN TUBERIA  DE 2x4" PVC.</v>
          </cell>
          <cell r="D1700" t="str">
            <v>ML</v>
          </cell>
          <cell r="E1700">
            <v>73814</v>
          </cell>
        </row>
        <row r="1701">
          <cell r="B1701">
            <v>5840</v>
          </cell>
          <cell r="C1701" t="str">
            <v>TUBERIA METALICA EMT DE D= 1". SUMINISTRO E INSTALACION. (Incluye accesorios de instalacion y fijacion).</v>
          </cell>
          <cell r="D1701" t="str">
            <v>ML</v>
          </cell>
          <cell r="E1701">
            <v>13812</v>
          </cell>
        </row>
        <row r="1702">
          <cell r="B1702">
            <v>5841</v>
          </cell>
          <cell r="C1702" t="str">
            <v>CONDUCTOR ACOMETIDA EN BAJA TENSION (42+12T AWG-THHN-600V-CU) SUMINISTRO E INSTALACION  (CONDUCTORES DE LA ACOMETIDA ENTRE EL PUNTO DE CONEXION CODENSA Y CAJA DE 4 MEDIDORES INSTALADOS EN TUBERIA  DE 2x4" PVC.</v>
          </cell>
          <cell r="D1702" t="str">
            <v>ML</v>
          </cell>
          <cell r="E1702">
            <v>85290</v>
          </cell>
        </row>
        <row r="1703">
          <cell r="B1703">
            <v>5842</v>
          </cell>
          <cell r="C1703" t="str">
            <v>ESCARIFICACION, HUMEDECIMIENTO, NIVELACION Y COMPACTACION CON VIBROCOMPACTADOR DEL MATERIAL GRANULAR EXISTENTE.</v>
          </cell>
          <cell r="D1703" t="str">
            <v>M3</v>
          </cell>
          <cell r="E1703">
            <v>18195</v>
          </cell>
        </row>
        <row r="1704">
          <cell r="B1704">
            <v>5843</v>
          </cell>
          <cell r="C1704" t="str">
            <v>GEOMALLAS CON FIBRAS CONTINUAS DE MULTIFILAMENTOS DE POLIESTER DE ALTA TENACIDAD (IDU ET SECCION 342-11 TRAFICO T4 - T5, RESISTENCIA ULTIMA &gt; 100KN/m). SUMINISTRO E INSTALACION.</v>
          </cell>
          <cell r="D1704" t="str">
            <v>M2</v>
          </cell>
          <cell r="E1704">
            <v>15846</v>
          </cell>
        </row>
        <row r="1705">
          <cell r="B1705">
            <v>5844</v>
          </cell>
          <cell r="C1705" t="str">
            <v>GEOMALLAS CON FIBRAS CONTINUAS DE MULTIFILAMENTOS DE POLIESTER DE ALTA TENACIDAD (IDU ET SECCION 342-11 TRAFICO T4 - T5, RESISTENCIA ULTIMA &gt; 75KN/m). SUMINISTRO E INSTALACION.</v>
          </cell>
          <cell r="D1705" t="str">
            <v>M2</v>
          </cell>
          <cell r="E1705">
            <v>16079</v>
          </cell>
        </row>
        <row r="1706">
          <cell r="B1706">
            <v>5845</v>
          </cell>
          <cell r="C1706" t="str">
            <v>GEODREN VIAL CON TUBERIA CIRCULAR 100mm H= 2.0m. SUMINISTRO E INSTALACION. (No incluye excavacion ni rellenos)</v>
          </cell>
          <cell r="D1706" t="str">
            <v>ML</v>
          </cell>
          <cell r="E1706">
            <v>89879</v>
          </cell>
        </row>
        <row r="1707">
          <cell r="B1707">
            <v>5846</v>
          </cell>
          <cell r="C1707" t="str">
            <v>SEPARADORES TIPO TRANSMILENIO DELINEADOR TIPO A EN POLIETILENO (0.77m x 0.15m x 0.10m) Y 4 TORNILLOS EN ACERO INOXIDABLE DE 1/2" DE ANCHO Y 4 TORNILLOS DE 1/2" DE LARGO. SUMINISTRO E INSTALACION.</v>
          </cell>
          <cell r="D1707" t="str">
            <v>UN</v>
          </cell>
          <cell r="E1707">
            <v>175852</v>
          </cell>
        </row>
        <row r="1708">
          <cell r="B1708">
            <v>5847</v>
          </cell>
          <cell r="C1708" t="str">
            <v>SEPARADORES TIPO TRANSMILENIO DELINEADOR TIPO B EN POLIETILENO (0.78m x 0.20m x 0.15m) Y 4 TORNILLOS EN ACERO INOXIDABLE DE 1/2" DE ANCHO Y 5 TORNILLOS DE 1/2" DE LARGO. SUMINISTRO E INSTALACION.</v>
          </cell>
          <cell r="D1708" t="str">
            <v>UN</v>
          </cell>
          <cell r="E1708">
            <v>175852</v>
          </cell>
        </row>
        <row r="1709">
          <cell r="B1709">
            <v>5848</v>
          </cell>
          <cell r="C1709" t="str">
            <v>SEPARADORES TIPO TRANSMILENIO DELINEADOR TIPO C EN POLIETILENO (0.405m x 0.15m x 0.85m) Y 2 TORNILLOS EN ACERO INOXIDABLE DE 1/2" DE ANCHO Y 4 TORNILLOS DE 1/2" DE LARGO. SUMINISTRO E INSTALACION.</v>
          </cell>
          <cell r="D1709" t="str">
            <v>UN</v>
          </cell>
          <cell r="E1709">
            <v>44300</v>
          </cell>
        </row>
        <row r="1710">
          <cell r="B1710">
            <v>5850</v>
          </cell>
          <cell r="C1710" t="str">
            <v>FLECHA DIRECCIONAL "A LA IZQUIERDA" (e= 15 mils. TERMOPLASTICA. AREA: 1.5037 m2 SEGUN EL MANUAL DE SEÑALIZACION VIAL. SUMINISTRO Y APLICACION CON EQUIPO. INCLUYE MICROESFERAS.</v>
          </cell>
          <cell r="D1710" t="str">
            <v>UN</v>
          </cell>
          <cell r="E1710">
            <v>171816</v>
          </cell>
        </row>
        <row r="1711">
          <cell r="B1711">
            <v>5851</v>
          </cell>
          <cell r="C1711" t="str">
            <v>DEMARCACION DE FLECHA DE TERMINACION DE CARRIL (e= 2.3 mils. TERMOPLASTICA. AREA: 4.1850 m2 SEGUN EL MANUAL DE SEÑALIZACION VIAL. SUMINISTRO Y APLICACION CON EQUIPO. INCLUYE MICROESFERAS.</v>
          </cell>
          <cell r="D1711" t="str">
            <v>UN</v>
          </cell>
          <cell r="E1711">
            <v>465364</v>
          </cell>
        </row>
        <row r="1712">
          <cell r="B1712">
            <v>5852</v>
          </cell>
          <cell r="C1712" t="str">
            <v>FLECHA DIRECCIONAL "FRENTE, DERECHA E  IZQUIERDA" (e= 2.3 mils. TERMOPLASTICA. AREA: 3.2095 m2 SEGUN EL MANUAL DE SEÑALIZACION VIAL. SUMINISTRO Y APLICACION CON EQUIPO. INCLUYE MICROESFERAS.</v>
          </cell>
          <cell r="D1712" t="str">
            <v>UN</v>
          </cell>
          <cell r="E1712">
            <v>358567</v>
          </cell>
        </row>
        <row r="1713">
          <cell r="B1713">
            <v>5854</v>
          </cell>
          <cell r="C1713" t="str">
            <v>DEMARCACION TEXTO PARE. AREA: 1.48 m2. (e= 2.3 mils, TERMOPLASTICA. SUMINISTRO Y APLICACION CON EQUIPO. INCLUYE MICROESFERAS.</v>
          </cell>
          <cell r="D1713" t="str">
            <v>UN</v>
          </cell>
          <cell r="E1713">
            <v>165322</v>
          </cell>
        </row>
        <row r="1714">
          <cell r="B1714">
            <v>5856</v>
          </cell>
          <cell r="C1714" t="str">
            <v>DEMARCACION DE ACHURADO. AREA: 1.0 m2. (e= 2.3 mils, TERMOPLASTICA. SUMINISTRO Y APLICACION CON EQUIPO. INCLUYE MICROESFERAS.</v>
          </cell>
          <cell r="D1714" t="str">
            <v>M2</v>
          </cell>
          <cell r="E1714">
            <v>116671</v>
          </cell>
        </row>
        <row r="1715">
          <cell r="B1715">
            <v>5858</v>
          </cell>
          <cell r="C1715" t="str">
            <v>DEMARCACION DE LINEA LOGARITMICA. AREA: 0.60 m2. (e= 2.3 mils, TERMOPLASTICA. SUMINISTRO Y APLICACION CON EQUIPO. INCLUYE MICROESFERAS.</v>
          </cell>
          <cell r="D1715" t="str">
            <v>ML</v>
          </cell>
          <cell r="E1715">
            <v>68977</v>
          </cell>
        </row>
        <row r="1716">
          <cell r="B1716">
            <v>5860</v>
          </cell>
          <cell r="C1716" t="str">
            <v>DEMARCACION DE LINEA DE PARE. AREA: 0.60 m2. (e= 2.3 mils, TERMOPLASTICA. SUMINISTRO Y APLICACION CON EQUIPO. INCLUYE MICROESFERAS.</v>
          </cell>
          <cell r="D1716" t="str">
            <v>M2</v>
          </cell>
          <cell r="E1716">
            <v>72878</v>
          </cell>
        </row>
        <row r="1717">
          <cell r="B1717">
            <v>5862</v>
          </cell>
          <cell r="C1717" t="str">
            <v>DEMARCACION DE LINEA SENDERO PEATONAL. AREA: 0.30 m2. (e= 2.3 mils, TERMOPLASTICA. SUMINISTRO Y APLICACION CON EQUIPO. INCLUYE MICROESFERAS.</v>
          </cell>
          <cell r="D1717" t="str">
            <v>ML</v>
          </cell>
          <cell r="E1717">
            <v>35870</v>
          </cell>
        </row>
        <row r="1718">
          <cell r="B1718">
            <v>5864</v>
          </cell>
          <cell r="C1718" t="str">
            <v>DEMARCACION ZONA ANTIBLOQUEO. AREA: 0.30 m2. (e= 2.3 mils, TERMOPLASTICA. SUMINISTRO Y APLICACION CON EQUIPO. INCLUYE MICROESFERAS.</v>
          </cell>
          <cell r="D1718" t="str">
            <v>ML</v>
          </cell>
          <cell r="E1718">
            <v>35870</v>
          </cell>
        </row>
        <row r="1719">
          <cell r="B1719">
            <v>5866</v>
          </cell>
          <cell r="C1719" t="str">
            <v>DEMARCACION DE LINEA DE PARADERO DE BUSES. AREA: 5.5775 m2. (e= 2.3 mils, TERMOPLASTICA. SUMINISTRO Y APLICACION CON EQUIPO. INCLUYE MICROESFERAS.</v>
          </cell>
          <cell r="D1719" t="str">
            <v>UN</v>
          </cell>
          <cell r="E1719">
            <v>639353</v>
          </cell>
        </row>
        <row r="1720">
          <cell r="B1720">
            <v>5868</v>
          </cell>
          <cell r="C1720" t="str">
            <v>DEMARCACION PICTOGRAMA TRIANGULOS CEDA EL PASO. (e= 2.3 mils, TERMOPLASTICA. SUMINISTRO Y APLICACION CON EQUIPO. INCLUYE MICROESFERAS.</v>
          </cell>
          <cell r="D1720" t="str">
            <v>M2</v>
          </cell>
          <cell r="E1720">
            <v>111872</v>
          </cell>
        </row>
        <row r="1721">
          <cell r="B1721">
            <v>5870</v>
          </cell>
          <cell r="C1721" t="str">
            <v>DEMARCACION LINEA DE CEDA EL PASO DISCONTINUA. AREA: 0.32m2. (e= 2.3 mils, TERMOPLASTICA. SUMINISTRO Y APLICACION CON EQUIPO. INCLUYE MICROESFERAS.</v>
          </cell>
          <cell r="D1721" t="str">
            <v>UN</v>
          </cell>
          <cell r="E1721">
            <v>37426</v>
          </cell>
        </row>
        <row r="1722">
          <cell r="B1722">
            <v>5871</v>
          </cell>
          <cell r="C1722" t="str">
            <v>BASE DE CONCRETO PARA POSTE TIPO T1 O T2 (0.80m x 0.80m x 0.80m). CONSTRUCCIÓN. INCLUYE EXCAVACIÓN, CONCRETO 3000 PSI HECHO EN OBRA, FUNDIDA, ARMADURA Y CURVA 90° PVC D= 2". HASTA MÉNSULA DE 6.5m.</v>
          </cell>
          <cell r="D1722" t="str">
            <v>UN</v>
          </cell>
          <cell r="E1722">
            <v>331384</v>
          </cell>
        </row>
        <row r="1723">
          <cell r="B1723">
            <v>5872</v>
          </cell>
          <cell r="C1723" t="str">
            <v>BASE DE CONCRETO PARA POSTE TIPO T1 O T2 (0.80m x 0.80m x 0.80m). CONSTRUCCIÓN. INCLUYE EXCAVACIÓN, CONCRETO 3000 PSI HECHO EN OBRA, FUNDIDA, ARMADURA Y CURVA 90° PVC D= 2". HASTA MÉNSULA DE 8.5m.</v>
          </cell>
          <cell r="D1723" t="str">
            <v>UN</v>
          </cell>
          <cell r="E1723">
            <v>346051</v>
          </cell>
        </row>
        <row r="1724">
          <cell r="B1724">
            <v>5873</v>
          </cell>
          <cell r="C1724" t="str">
            <v>CURVA 90° PVC D= 2". SUMINISTRO E INSTALACION. NO INCLUYE RELLENOS.</v>
          </cell>
          <cell r="D1724" t="str">
            <v>UN</v>
          </cell>
          <cell r="E1724">
            <v>17092</v>
          </cell>
        </row>
        <row r="1725">
          <cell r="B1725">
            <v>5874</v>
          </cell>
          <cell r="C1725" t="str">
            <v>PEDESTAL EN CONCRETO DE 3500 PSI GRAVA COMÚN (0.30 m x 0.40 m x 1.00 m) O MEDIDAS SIMILARES.  CONSTRUCCIÓN. CON DOS DUCTOS PESADOS DE PVC TIPO DB D= 2".</v>
          </cell>
          <cell r="D1725" t="str">
            <v>UN</v>
          </cell>
          <cell r="E1725">
            <v>146549</v>
          </cell>
        </row>
        <row r="1726">
          <cell r="B1726">
            <v>5875</v>
          </cell>
          <cell r="C1726" t="str">
            <v>RETIRO DE POSTES T1, T1X Y T2 (Incluye grua).</v>
          </cell>
          <cell r="D1726" t="str">
            <v>UN</v>
          </cell>
          <cell r="E1726">
            <v>169803</v>
          </cell>
        </row>
        <row r="1727">
          <cell r="B1727">
            <v>5876</v>
          </cell>
          <cell r="C1727" t="str">
            <v>RETIRO Y REUBICACION DE POSTES T1, T1X Y T2 (Incluye grua).</v>
          </cell>
          <cell r="D1727" t="str">
            <v>UN</v>
          </cell>
          <cell r="E1727">
            <v>277314</v>
          </cell>
        </row>
        <row r="1728">
          <cell r="B1728">
            <v>5877</v>
          </cell>
          <cell r="C1728" t="str">
            <v>REUBICACION DE SEMAFORO PEATONAL.</v>
          </cell>
          <cell r="D1728" t="str">
            <v>UN</v>
          </cell>
          <cell r="E1728">
            <v>51319</v>
          </cell>
        </row>
        <row r="1729">
          <cell r="B1729">
            <v>5878</v>
          </cell>
          <cell r="C1729" t="str">
            <v>POSTE TIPO MASTIL T1X (5.00m) EN TUBO SCH 40 GALVANIZADO Y PINTADO. SUMINISTRO E INSTALACIÓN.</v>
          </cell>
          <cell r="D1729" t="str">
            <v>UN</v>
          </cell>
          <cell r="E1729">
            <v>2392318</v>
          </cell>
        </row>
        <row r="1730">
          <cell r="B1730">
            <v>5879</v>
          </cell>
          <cell r="C1730" t="str">
            <v>REUBICACION DE SEMAFORO VEHICULAR PARA FIJACION DE MASTIL.</v>
          </cell>
          <cell r="D1730" t="str">
            <v>UN</v>
          </cell>
          <cell r="E1730">
            <v>201346</v>
          </cell>
        </row>
        <row r="1731">
          <cell r="B1731">
            <v>5880</v>
          </cell>
          <cell r="C1731" t="str">
            <v>REUBICACION DE SEMAFORO VEHICULAR PARA FIJACION DE MENSULA.</v>
          </cell>
          <cell r="D1731" t="str">
            <v>UN</v>
          </cell>
          <cell r="E1731">
            <v>251682</v>
          </cell>
        </row>
        <row r="1732">
          <cell r="B1732">
            <v>5881</v>
          </cell>
          <cell r="C1732" t="str">
            <v>RETIRO DE SOLDADURA PARA TAPAS RECTANGULARES DE CAJAS DE PASO.</v>
          </cell>
          <cell r="D1732" t="str">
            <v>UN</v>
          </cell>
          <cell r="E1732">
            <v>2262</v>
          </cell>
        </row>
        <row r="1733">
          <cell r="B1733">
            <v>5882</v>
          </cell>
          <cell r="C1733" t="str">
            <v>PLATINA DE POSTE (Cuadrada de 0.30m x 0.30m fabricada en hierro de 3/8" de espesor con 4 orificios de 3/4" y una perforacion central de 3" para fijacion del poste al anclaje base).</v>
          </cell>
          <cell r="D1733" t="str">
            <v>UN</v>
          </cell>
          <cell r="E1733">
            <v>86135</v>
          </cell>
        </row>
        <row r="1734">
          <cell r="B1734">
            <v>5883</v>
          </cell>
          <cell r="C1734" t="str">
            <v>COLOCACION DE SOLDADURA E-7018 PARA TAPAS RECTANGULARES DE CAJAS DE PASO.</v>
          </cell>
          <cell r="D1734" t="str">
            <v>UN</v>
          </cell>
          <cell r="E1734">
            <v>8646</v>
          </cell>
        </row>
        <row r="1735">
          <cell r="B1735">
            <v>5884</v>
          </cell>
          <cell r="C1735" t="str">
            <v>APLICACION DE PINTURA EN VIA DE POSTES TIPO MASTIL T1 Y T1X.</v>
          </cell>
          <cell r="D1735" t="str">
            <v>UN</v>
          </cell>
          <cell r="E1735">
            <v>54096</v>
          </cell>
        </row>
        <row r="1736">
          <cell r="B1736">
            <v>5885</v>
          </cell>
          <cell r="C1736" t="str">
            <v>PINTURA EN VIA DE POSTES TIPO MENSULA T2 (L= 4.50m A 6.50m).</v>
          </cell>
          <cell r="D1736" t="str">
            <v>UN</v>
          </cell>
          <cell r="E1736">
            <v>58706</v>
          </cell>
        </row>
        <row r="1737">
          <cell r="B1737">
            <v>5886</v>
          </cell>
          <cell r="C1737" t="str">
            <v>TUBERIA DE CONCRETO DE ALTA RESISTENCIA D= 8" (INCLUYE MORTERO DE INSTALACION). SUMINISTRO E INSTALACION.</v>
          </cell>
          <cell r="D1737" t="str">
            <v>ML</v>
          </cell>
          <cell r="E1737">
            <v>231463</v>
          </cell>
        </row>
        <row r="1738">
          <cell r="B1738">
            <v>5887</v>
          </cell>
          <cell r="C1738" t="str">
            <v>TUBERIA DE CONCRETO DE ALTA RESISTENCIA D= 16" (INCLUYE MORTERO DE INSTALACION). SUMINISTRO E INSTALACION.</v>
          </cell>
          <cell r="D1738" t="str">
            <v>ML</v>
          </cell>
          <cell r="E1738">
            <v>418143</v>
          </cell>
        </row>
        <row r="1739">
          <cell r="B1739">
            <v>5888</v>
          </cell>
          <cell r="C1739" t="str">
            <v>TUBERIA DE CONCRETO DE ALTA RESISTENCIA D= 18" (INCLUYE MORTERO DE INSTALACION). SUMINISTRO E INSTALACION.</v>
          </cell>
          <cell r="D1739" t="str">
            <v>ML</v>
          </cell>
          <cell r="E1739">
            <v>501032</v>
          </cell>
        </row>
        <row r="1740">
          <cell r="B1740">
            <v>5889</v>
          </cell>
          <cell r="C1740" t="str">
            <v>TUBERIA DE CONCRETO DE ALTA RESISTENCIA D= 20" (INCLUYE MORTERO DE INSTALACION). SUMINISTRO E INSTALACION.</v>
          </cell>
          <cell r="D1740" t="str">
            <v>ML</v>
          </cell>
          <cell r="E1740">
            <v>578465</v>
          </cell>
        </row>
        <row r="1741">
          <cell r="B1741">
            <v>5890</v>
          </cell>
          <cell r="C1741" t="str">
            <v>ENTIBADO TIPO ED2, DISCONTINUO EN MADERA, CON PERFILES METALICOS Y PARALES TELESCOPICOS (Incluye suministro e instalacion).</v>
          </cell>
          <cell r="D1741" t="str">
            <v>M2</v>
          </cell>
          <cell r="E1741">
            <v>24264</v>
          </cell>
        </row>
        <row r="1742">
          <cell r="B1742">
            <v>5891</v>
          </cell>
          <cell r="C1742" t="str">
            <v>EXCAVACION MECANICA PARA REDES PROFUNDIDAD MAYORES A 3.5m (Incluye Cargue).</v>
          </cell>
          <cell r="D1742" t="str">
            <v>M3</v>
          </cell>
          <cell r="E1742">
            <v>3571</v>
          </cell>
        </row>
        <row r="1743">
          <cell r="B1743">
            <v>5892</v>
          </cell>
          <cell r="C1743" t="str">
            <v>EMPATE EN LÍNEA DE TUBERÍA DE ACERO (HA) A ASBESTO CEMENTO (AC) 3". SUMINISTRO E INSTALACIÓN. (INCLUYE DOS ACOPLES UNIVERSAL D= 3" R1  Y 1mt DE TUBERÍA PVC D= 3" RDE 21).</v>
          </cell>
          <cell r="D1743" t="str">
            <v>UN</v>
          </cell>
          <cell r="E1743">
            <v>231207</v>
          </cell>
        </row>
        <row r="1744">
          <cell r="B1744">
            <v>5893</v>
          </cell>
          <cell r="C1744" t="str">
            <v>EMPATE EN LÍNEA DE TUBERÍA DE ACERO (HA) A ASBESTO CEMENTO (AC) 4". SUMINISTRO E INSTALACIÓN. (INCLUYE DOS ACOPLES UNIVERSAL D= 4" R1  Y 1mt DE TUBERÍA PVC D= 4" RDE 21).</v>
          </cell>
          <cell r="D1744" t="str">
            <v>UN</v>
          </cell>
          <cell r="E1744">
            <v>268360</v>
          </cell>
        </row>
        <row r="1745">
          <cell r="B1745">
            <v>5894</v>
          </cell>
          <cell r="C1745" t="str">
            <v>EMPATE EN LÍNEA DE TUBERÍA DE ACERO (HA) A ASBESTO CEMENTO (AC) 12". SUMINISTRO E INSTALACIÓN. (INCLUYE DOS ACOPLES UNIVERSAL D= 12" R1  Y 1mt DE TUBERÍA PVC D= 12" RDE 21).</v>
          </cell>
          <cell r="D1745" t="str">
            <v>UN</v>
          </cell>
          <cell r="E1745">
            <v>1379303</v>
          </cell>
        </row>
        <row r="1746">
          <cell r="B1746">
            <v>5895</v>
          </cell>
          <cell r="C1746" t="str">
            <v>VALOR IVP POR TALA DE INDIVIDUOS VEGETALES NO INCLUIDOS EN EL MANUAL DE SILVICULTURA URBANA CON ALTURA &lt; 5m SEGUN RESOLUCION 7132 DEL 30/12/2011 DE LA SDA.</v>
          </cell>
          <cell r="D1746" t="str">
            <v>UN</v>
          </cell>
          <cell r="E1746">
            <v>900907</v>
          </cell>
        </row>
        <row r="1747">
          <cell r="B1747">
            <v>5896</v>
          </cell>
          <cell r="C1747" t="str">
            <v>VALOR IVP POR TALA DE INDIVIDUOS VEGETALES NO INCLUIDOS EN EL MANUAL DE SILVICULTURA URBANA CON ALTURA &gt; 5m SEGUN RESOLUCION 7132 DEL 30/12/2011 DE LA SDA.</v>
          </cell>
          <cell r="D1747" t="str">
            <v>UN</v>
          </cell>
          <cell r="E1747">
            <v>942313</v>
          </cell>
        </row>
        <row r="1748">
          <cell r="B1748">
            <v>5897</v>
          </cell>
          <cell r="C1748" t="str">
            <v>VALOR IVP POR TALA DE INDIVIDUOS VEGETALES INCLUIDOS EN EL MANUAL DE SILVICULTURA URBANA CON ALTURA &lt; 5m SEGUN RESOLUCION 7132 DEL 30/12/2011 DE LA SDA.</v>
          </cell>
          <cell r="D1748" t="str">
            <v>UN</v>
          </cell>
          <cell r="E1748">
            <v>983719</v>
          </cell>
        </row>
        <row r="1749">
          <cell r="B1749">
            <v>5898</v>
          </cell>
          <cell r="C1749" t="str">
            <v>VALOR IVP POR TALA DE INDIVIDUOS VEGETALES INCLUIDOS EN EL MANUAL DE SILVICULTURA URBANA CON ALTURA &gt; 5m SEGUN RESOLUCION 7132 DEL 30/12/2011 DE LA SDA.</v>
          </cell>
          <cell r="D1749" t="str">
            <v>UN</v>
          </cell>
          <cell r="E1749">
            <v>1025125</v>
          </cell>
        </row>
        <row r="1750">
          <cell r="B1750">
            <v>5899</v>
          </cell>
          <cell r="C1750" t="str">
            <v>VALOR IVP POR TALA DE INDIVIDUOS VEGETALES INCLUIDOS EN EL MANUAL DE SILVICULTURA URBANA (SETO) CON ALTURA &lt; 2m SEGUN RESOLUCION 7132 DEL 30/12/2011 DE LA SDA.</v>
          </cell>
          <cell r="D1750" t="str">
            <v>UN</v>
          </cell>
          <cell r="E1750">
            <v>98372</v>
          </cell>
        </row>
        <row r="1751">
          <cell r="B1751">
            <v>5900</v>
          </cell>
          <cell r="C1751" t="str">
            <v>VALOR IVP POR TALA DE INDIVIDUOS VEGETALES INCLUIDOS EN EL MANUAL DE SILVICULTURA URBANA (SETO) CON ALTURA &gt; 2m SEGUN RESOLUCION 7132 DEL 30/12/2011 DE LA SDA.</v>
          </cell>
          <cell r="D1751" t="str">
            <v>UN</v>
          </cell>
          <cell r="E1751">
            <v>156742</v>
          </cell>
        </row>
        <row r="1752">
          <cell r="B1752">
            <v>5901</v>
          </cell>
          <cell r="C1752" t="str">
            <v>VALOR IVP POR TALA DE INDIVIDUOS VEGETALES NO INCLUIDOS EN EL MANUAL DE SILVICULTURA URBANA (SETO) CON ALTURA &lt; 2m SEGUN RESOLUCION 7132 DEL 30/12/2011 DE LA SDA.</v>
          </cell>
          <cell r="D1752" t="str">
            <v>UN</v>
          </cell>
          <cell r="E1752">
            <v>90091</v>
          </cell>
        </row>
        <row r="1753">
          <cell r="B1753">
            <v>5902</v>
          </cell>
          <cell r="C1753" t="str">
            <v>VALOR IVP POR TALA DE INDIVIDUOS VEGETALES NO INCLUIDOS EN EL MANUAL DE SILVICULTURA URBANA (SETO) CON ALTURA &gt; 2m SEGUN RESOLUCION 7132 DEL 30/12/2011 DE LA SDA.</v>
          </cell>
          <cell r="D1753" t="str">
            <v>UN</v>
          </cell>
          <cell r="E1753">
            <v>144080</v>
          </cell>
        </row>
        <row r="1754">
          <cell r="B1754">
            <v>5903</v>
          </cell>
          <cell r="C1754" t="str">
            <v>EVALUACION PARA TRATAMIENTOS A LA VEGETACION DE LA SDA. CANTIDAD &lt; 25 ARBOLES (SEGUN RESOLUCION SDA No. 5589 DEL 30/09/2011.</v>
          </cell>
          <cell r="D1754" t="str">
            <v>UN</v>
          </cell>
          <cell r="E1754">
            <v>76187</v>
          </cell>
        </row>
        <row r="1755">
          <cell r="B1755">
            <v>5904</v>
          </cell>
          <cell r="C1755" t="str">
            <v>SEGUIMIENTO PARA TRATAMIENTOS A LA VEGETACION DE LA SDA. CANTIDAD &lt; 25 ARBOLES (SEGUN RESOLUCION SDA No. 5589 DEL 30/09/2011.</v>
          </cell>
          <cell r="D1755" t="str">
            <v>UN</v>
          </cell>
          <cell r="E1755">
            <v>160655</v>
          </cell>
        </row>
        <row r="1756">
          <cell r="B1756">
            <v>5905</v>
          </cell>
          <cell r="C1756" t="str">
            <v>EVALUACION PARA TRATAMIENTOS A LA VEGETACION DE LA SDA. CANTIDAD 25 - 49 ARBOLES (SEGUN RESOLUCION SDA No. 5589 DEL 30/09/2011.</v>
          </cell>
          <cell r="D1756" t="str">
            <v>UN</v>
          </cell>
          <cell r="E1756">
            <v>104343</v>
          </cell>
        </row>
        <row r="1757">
          <cell r="B1757">
            <v>5906</v>
          </cell>
          <cell r="C1757" t="str">
            <v>SEGUIMIENTO PARA TRATAMIENTOS A LA VEGETACION DE LA SDA. CANTIDAD 25 - 49 ARBOLES (SEGUN RESOLUCION SDA No. 5589 DEL 30/09/2011.</v>
          </cell>
          <cell r="D1757" t="str">
            <v>UN</v>
          </cell>
          <cell r="E1757">
            <v>216138</v>
          </cell>
        </row>
        <row r="1758">
          <cell r="B1758">
            <v>5907</v>
          </cell>
          <cell r="C1758" t="str">
            <v>EVALUACION PARA TRATAMIENTOS A LA VEGETACION DE LA SDA. CANTIDAD 50 - 99 ARBOLES (SEGUN RESOLUCION SDA No. 5589 DEL 30/09/2011.</v>
          </cell>
          <cell r="D1758" t="str">
            <v>UN</v>
          </cell>
          <cell r="E1758">
            <v>132499</v>
          </cell>
        </row>
        <row r="1759">
          <cell r="B1759">
            <v>5908</v>
          </cell>
          <cell r="C1759" t="str">
            <v>SEGUIMIENTO PARA TRATAMIENTOS A LA VEGETACION DE LA SDA. CANTIDAD 50 - 99 ARBOLES (SEGUN RESOLUCION SDA No. 5589 DEL 30/09/2011.</v>
          </cell>
          <cell r="D1759" t="str">
            <v>UN</v>
          </cell>
          <cell r="E1759">
            <v>272450</v>
          </cell>
        </row>
        <row r="1760">
          <cell r="B1760">
            <v>5909</v>
          </cell>
          <cell r="C1760" t="str">
            <v>EVALUACION PARA TRATAMIENTOS A LA VEGETACION DE LA SDA. CANTIDAD 100 - 199 ARBOLES (SEGUN RESOLUCION SDA No. 5589 DEL 30/09/2011.</v>
          </cell>
          <cell r="D1760" t="str">
            <v>UN</v>
          </cell>
          <cell r="E1760">
            <v>160655</v>
          </cell>
        </row>
        <row r="1761">
          <cell r="B1761">
            <v>5910</v>
          </cell>
          <cell r="C1761" t="str">
            <v>SEGUIMIENTO PARA TRATAMIENTOS A LA VEGETACION DE LA SDA. CANTIDAD 100 - 199 ARBOLES (SEGUN RESOLUCION SDA No. 5589 DEL 30/09/2011.</v>
          </cell>
          <cell r="D1761" t="str">
            <v>UN</v>
          </cell>
          <cell r="E1761">
            <v>328762</v>
          </cell>
        </row>
        <row r="1762">
          <cell r="B1762">
            <v>5911</v>
          </cell>
          <cell r="C1762" t="str">
            <v>EVALUACION PARA TRATAMIENTOS A LA VEGETACION DE LA SDA. CANTIDAD 200 - 299 ARBOLES (SEGUN RESOLUCION SDA No. 5589 DEL 30/09/2011.</v>
          </cell>
          <cell r="D1762" t="str">
            <v>UN</v>
          </cell>
          <cell r="E1762">
            <v>216138</v>
          </cell>
        </row>
        <row r="1763">
          <cell r="B1763">
            <v>5912</v>
          </cell>
          <cell r="C1763" t="str">
            <v>SEGUIMIENTO PARA TRATAMIENTOS A LA VEGETACION DE LA SDA. CANTIDAD 200 - 299 ARBOLES (SEGUN RESOLUCION SDA No. 5589 DEL 30/09/2011.</v>
          </cell>
          <cell r="D1763" t="str">
            <v>UN</v>
          </cell>
          <cell r="E1763">
            <v>440558</v>
          </cell>
        </row>
        <row r="1764">
          <cell r="B1764">
            <v>5913</v>
          </cell>
          <cell r="C1764" t="str">
            <v>EVALUACION PARA TRATAMIENTOS A LA VEGETACION DE LA SDA. CANTIDAD 300 - 399 ARBOLES (SEGUN RESOLUCION SDA No. 5589 DEL 30/09/2011.</v>
          </cell>
          <cell r="D1764" t="str">
            <v>UN</v>
          </cell>
          <cell r="E1764">
            <v>320481</v>
          </cell>
        </row>
        <row r="1765">
          <cell r="B1765">
            <v>5914</v>
          </cell>
          <cell r="C1765" t="str">
            <v>SEGUIMIENTO PARA TRATAMIENTOS A LA VEGETACION DE LA SDA. CANTIDAD 300 - 399 ARBOLES (SEGUN RESOLUCION SDA No. 5589 DEL 30/09/2011.</v>
          </cell>
          <cell r="D1765" t="str">
            <v>UN</v>
          </cell>
          <cell r="E1765">
            <v>552353</v>
          </cell>
        </row>
        <row r="1766">
          <cell r="B1766">
            <v>5915</v>
          </cell>
          <cell r="C1766" t="str">
            <v>EVALUACION PARA TRATAMIENTOS A LA VEGETACION DE LA SDA. CANTIDAD 400 - 499 ARBOLES (SEGUN RESOLUCION SDA No. 5589 DEL 30/09/2011.</v>
          </cell>
          <cell r="D1766" t="str">
            <v>UN</v>
          </cell>
          <cell r="E1766">
            <v>424824</v>
          </cell>
        </row>
        <row r="1767">
          <cell r="B1767">
            <v>5916</v>
          </cell>
          <cell r="C1767" t="str">
            <v>SEGUIMIENTO PARA TRATAMIENTOS A LA VEGETACION DE LA SDA. CANTIDAD 400 - 499 ARBOLES (SEGUN RESOLUCION SDA No. 5589 DEL 30/09/2011.</v>
          </cell>
          <cell r="D1767" t="str">
            <v>UN</v>
          </cell>
          <cell r="E1767">
            <v>833085</v>
          </cell>
        </row>
        <row r="1768">
          <cell r="B1768">
            <v>5917</v>
          </cell>
          <cell r="C1768" t="str">
            <v>EVALUACION PARA TRATAMIENTOS A LA VEGETACION DE LA SDA. CANTIDAD 500 - 999 ARBOLES (SEGUN RESOLUCION SDA No. 5589 DEL 30/09/2011.</v>
          </cell>
          <cell r="D1768" t="str">
            <v>UN</v>
          </cell>
          <cell r="E1768">
            <v>705555</v>
          </cell>
        </row>
        <row r="1769">
          <cell r="B1769">
            <v>5918</v>
          </cell>
          <cell r="C1769" t="str">
            <v>SEGUIMIENTO PARA TRATAMIENTOS A LA VEGETACION DE LA SDA. CANTIDAD 500 - 999 ARBOLES (SEGUN RESOLUCION SDA No. 5589 DEL 30/09/2011.</v>
          </cell>
          <cell r="D1769" t="str">
            <v>UN</v>
          </cell>
          <cell r="E1769">
            <v>1602404</v>
          </cell>
        </row>
        <row r="1770">
          <cell r="B1770">
            <v>5919</v>
          </cell>
          <cell r="C1770" t="str">
            <v>EVALUACION PARA TRATAMIENTOS A LA VEGETACION DE LA SDA. CANTIDAD &gt; 1000 ARBOLES (SEGUN RESOLUCION SDA No. 5589 DEL 30/09/2011.</v>
          </cell>
          <cell r="D1770" t="str">
            <v>UN</v>
          </cell>
          <cell r="E1770">
            <v>873662</v>
          </cell>
        </row>
        <row r="1771">
          <cell r="B1771">
            <v>5920</v>
          </cell>
          <cell r="C1771" t="str">
            <v>SEGUIMIENTO PARA TRATAMIENTOS A LA VEGETACION DE LA SDA. CANTIDAD &gt;1000 ARBOLES (SEGUN RESOLUCION SDA No. 5589 DEL 30/09/2011.</v>
          </cell>
          <cell r="D1771" t="str">
            <v>UN</v>
          </cell>
          <cell r="E1771">
            <v>1882308</v>
          </cell>
        </row>
        <row r="1772">
          <cell r="B1772">
            <v>5921</v>
          </cell>
          <cell r="C1772" t="str">
            <v>DESMONTE DE PARADERO URBANO TIPO M10 (INCLUYE CARGUE Y TRANSPORTE A ALMACEN AUTORIZADO POR EL IDU.</v>
          </cell>
          <cell r="D1772" t="str">
            <v>UN</v>
          </cell>
          <cell r="E1772">
            <v>366985</v>
          </cell>
        </row>
        <row r="1773">
          <cell r="B1773">
            <v>5922</v>
          </cell>
          <cell r="C1773" t="str">
            <v>DESMONTE DE TELÉFONO PUBLICO DE PEDESTAL  TIPO M20 (INCLUYE CARGUE Y TRANSPORTE A ALMACÉN AUTORIZADO POR EL IDU (NO INCLUYE REPARACIÓN DEL SITIO).</v>
          </cell>
          <cell r="D1773" t="str">
            <v>UN</v>
          </cell>
          <cell r="E1773">
            <v>59191</v>
          </cell>
        </row>
        <row r="1774">
          <cell r="B1774">
            <v>5923</v>
          </cell>
          <cell r="C1774" t="str">
            <v>DESMONTE DE BANCA EN CONCRETO TIPO M30 (INCLUYE CARGUE Y TRANSPORTE A ALMACEN AUTORIZADO POR EL IDU (NO INCLUYE REPARACION DEL SITIO).</v>
          </cell>
          <cell r="D1774" t="str">
            <v>UN</v>
          </cell>
          <cell r="E1774">
            <v>75223</v>
          </cell>
        </row>
        <row r="1775">
          <cell r="B1775">
            <v>5924</v>
          </cell>
          <cell r="C1775" t="str">
            <v>DESMONTE DE PROTECTOR DE ARBOL TIPO M90 (INCLUYE CARGUE Y TRANSPORTE A ALMACEN AUTORIZADO POR EL IDU (NO INCLUYE REPARACION DEL SITIO).</v>
          </cell>
          <cell r="D1775" t="str">
            <v>UN</v>
          </cell>
          <cell r="E1775">
            <v>16781</v>
          </cell>
        </row>
        <row r="1776">
          <cell r="B1776">
            <v>5927</v>
          </cell>
          <cell r="C1776" t="str">
            <v>CARTELERA TIPO PUNTO CREA DE 1.00m x 1.00m EN ALUMINIO ANODIZADO, CON PAÑO COLOR GRIS, CENEFA SUPERIOR, PUERTAS CORREDIZAS, LOGO INSTITUCIONAL. INCLUYE SUMINISTRO E INSTALACION.</v>
          </cell>
          <cell r="D1776" t="str">
            <v>UN</v>
          </cell>
          <cell r="E1776">
            <v>460656</v>
          </cell>
        </row>
        <row r="1777">
          <cell r="B1777">
            <v>5928</v>
          </cell>
          <cell r="C1777" t="str">
            <v>CAMARA FOTOGRAFICA DIGITAL COMPACTA. ALQUILER. DE 16.2 MEGAPIXELES. MEMORIA DE 6 GB. VIDEO HD CON PAUSA Y ZOOM. INCLUYE TRANSPORTE, SOPORTE TECNICO.</v>
          </cell>
          <cell r="D1777" t="str">
            <v>MES</v>
          </cell>
          <cell r="E1777">
            <v>18450</v>
          </cell>
        </row>
        <row r="1778">
          <cell r="B1778">
            <v>5933</v>
          </cell>
          <cell r="C1778" t="str">
            <v>CUBIERTA 333C SENCILLA EN ALUZINC CAL. 24. SUM E INSTAL. PANEL SIN TRASLAPOS LONGITUDINALES. PINTURA PLASTISOL/DURANAR POR 1 CARA. COLOR A  ESCOGER (e= 24 micrones). CLIPS METALICOS OCULTOS AISLANTE EN FIBRA DE VIDRIO DE 38mm.</v>
          </cell>
          <cell r="D1778" t="str">
            <v>M2</v>
          </cell>
          <cell r="E1778">
            <v>146909</v>
          </cell>
        </row>
        <row r="1779">
          <cell r="B1779">
            <v>5934</v>
          </cell>
          <cell r="C1779" t="str">
            <v>CUBIERTA 380C SENCILLA EN ALUZINC CAL. 24. SUM E INSTAL. PANEL SIN TRASLAPOS LONGITUDINALES. PINTURA PLASTISOL/DURANAR POR 1 CARA. COLOR A  ESCOGER (e= 24 micrones). CLIPS METALICOS OCULTOS AISLANTE EN FIBRA DE VIDRIO DE 38mm.</v>
          </cell>
          <cell r="D1779" t="str">
            <v>M2</v>
          </cell>
          <cell r="E1779">
            <v>152355</v>
          </cell>
        </row>
        <row r="1780">
          <cell r="B1780">
            <v>5935</v>
          </cell>
          <cell r="C1780" t="str">
            <v>CIELO RASO BAFFLE EN ALUZINC LISO COLOR ALUMINIO MEDIO. SUMINISTRO E INSTALACION. INCL FIJACION CON SISTEMA DE TRABA DE PRESION A UN RIEL PORTAPANEL. SECCION 25mm CON DISTANCIA CADA 100mm Y ALTURA 100mm.</v>
          </cell>
          <cell r="D1780" t="str">
            <v>M2</v>
          </cell>
          <cell r="E1780">
            <v>212083</v>
          </cell>
        </row>
        <row r="1781">
          <cell r="B1781">
            <v>5936</v>
          </cell>
          <cell r="C1781" t="str">
            <v>CIELO 84R EN ALUZINC LISO COLOR ALUMINIO MEDIO. SUMINISTRO E INSTALACION. INCL FIJACION ALA ESTRUCTURA DEL PORTAPANEL POR MEDIO DE AMARRES CADA METRO. ANCHO DEL PANEL DE 84mm</v>
          </cell>
          <cell r="D1781" t="str">
            <v>M2</v>
          </cell>
          <cell r="E1781">
            <v>219298</v>
          </cell>
        </row>
        <row r="1782">
          <cell r="B1782">
            <v>5937</v>
          </cell>
          <cell r="C1782" t="str">
            <v>TEJA LUZ GIP EN PRFV PANEL BIOCLIMATICO COMPUESTO POR 2 TEJAS FABRICADAS CON RESINA DE POLIESTER RETARDANTE AL FUEGO REFORZADA CON FIBRA DE VIDRIO. SUM E INST. ONDULADO TRAPEZOIDAL A=100cm h=7.20cm CAPA SUP CLASE 6 COLOR T3.</v>
          </cell>
          <cell r="D1782" t="str">
            <v>M2</v>
          </cell>
          <cell r="E1782">
            <v>294139</v>
          </cell>
        </row>
        <row r="1783">
          <cell r="B1783">
            <v>5938</v>
          </cell>
          <cell r="C1783" t="str">
            <v>SEPARADOR NEW JERSEY MONODIRECCIONAL 0.375m x 0.90m x 0.15m (Prefabricado. Incluye Sum. e Inst. No Inc. material de base).</v>
          </cell>
          <cell r="D1783" t="str">
            <v>ML</v>
          </cell>
          <cell r="E1783">
            <v>196982</v>
          </cell>
        </row>
        <row r="1784">
          <cell r="B1784">
            <v>5939</v>
          </cell>
          <cell r="C1784" t="str">
            <v>PILOTE D=20 CM CONCRETO TREMIE DE 3000 PSI. (Incl. Excavación, Cargue y Retiro de Sobrantes, Movilización, montaje y desmontaje equipo, y concreto).</v>
          </cell>
          <cell r="D1784" t="str">
            <v>ML</v>
          </cell>
          <cell r="E1784">
            <v>270494</v>
          </cell>
        </row>
        <row r="1785">
          <cell r="B1785">
            <v>5940</v>
          </cell>
          <cell r="C1785" t="str">
            <v>CONCRETO 3000 PSI GRAVA COMÚN PARA ZAPATA (Premezclado. Incluye bombeo, Sumin., Formaleteo y Colocación. No incl. Refuerzo, Curado).</v>
          </cell>
          <cell r="D1785" t="str">
            <v>M3</v>
          </cell>
          <cell r="E1785">
            <v>607420</v>
          </cell>
        </row>
        <row r="1786">
          <cell r="B1786">
            <v>5941</v>
          </cell>
          <cell r="C1786" t="str">
            <v>CONCRETO 3000 PSI GRAVA COMÚN PARA VIGAS DE CIMENTACIÓN ESTACIONES DE TRANSMILENIO DE 0.45m x 0.45m (Premezclado. Incluye Sumin., Formaleteo y Colocación. No incl. Refuerzo, Curado).</v>
          </cell>
          <cell r="D1786" t="str">
            <v>M3</v>
          </cell>
          <cell r="E1786">
            <v>671021</v>
          </cell>
        </row>
        <row r="1787">
          <cell r="B1787">
            <v>5942</v>
          </cell>
          <cell r="C1787" t="str">
            <v>CONCRETO 5000 PSI GRAVA COMÚN PARA VIGA TIPO I DE 1.40m x 0.65m CON ALA DE 0.20m Y LONGITUD DE 27.0m(Premezclado. Incluye Sumin., Formaleteo y Colocación. No incl. Refuerzo, Curado).</v>
          </cell>
          <cell r="D1787" t="str">
            <v>M3</v>
          </cell>
          <cell r="E1787">
            <v>883593</v>
          </cell>
        </row>
        <row r="1788">
          <cell r="B1788">
            <v>5943</v>
          </cell>
          <cell r="C1788" t="str">
            <v>CONCRETO 4000 PSI GRAVA COMÚN PARA VIGA RIOSTRA DE 0.60m x 0.30m x 5.30m (Premezclado. Incluye Sumin., Formaleteo y Colocación. No incl. Refuerzo, Curado).</v>
          </cell>
          <cell r="D1788" t="str">
            <v>M3</v>
          </cell>
          <cell r="E1788">
            <v>660884</v>
          </cell>
        </row>
        <row r="1789">
          <cell r="B1789">
            <v>5944</v>
          </cell>
          <cell r="C1789" t="str">
            <v>CONCRETO 4000 PSI GRAVA COMÚN PARA TABLERO PUENTE DE 5.30m x 0.20m x 27.00m (Premezclado. Incluye Sumin., Formaleteo y Colocación. No incl. Refuerzo, Curado).</v>
          </cell>
          <cell r="D1789" t="str">
            <v>M3</v>
          </cell>
          <cell r="E1789">
            <v>585337</v>
          </cell>
        </row>
        <row r="1790">
          <cell r="B1790">
            <v>5945</v>
          </cell>
          <cell r="C1790" t="str">
            <v>CONCRETO 3500 PSI GRAVA COMÚN PARA RECALCE DE 0.05m x 0.50m x 1.20m (Premezclado. Incluye Sumin., Formaleteo y Colocación. No incl. Refuerzo, Curado).</v>
          </cell>
          <cell r="D1790" t="str">
            <v>M3</v>
          </cell>
          <cell r="E1790">
            <v>531308</v>
          </cell>
        </row>
        <row r="1791">
          <cell r="B1791">
            <v>5946</v>
          </cell>
          <cell r="C1791" t="str">
            <v>CONCRETO 3500 PSI GRAVA COMÚN PARA TOPE SISMICO DE 0.35m x 0.80m x 1.00m (Premezclado. Incluye Sumin., Formaleteo y Colocación. No incl. Refuerzo, Curado).</v>
          </cell>
          <cell r="D1791" t="str">
            <v>M3</v>
          </cell>
          <cell r="E1791">
            <v>718493</v>
          </cell>
        </row>
        <row r="1792">
          <cell r="B1792">
            <v>5947</v>
          </cell>
          <cell r="C1792" t="str">
            <v>CONCRETO 3000 PSI GRAVA COMÚN PARA PLACA DE APROXIMACIÓN PUENTE VEHICULAR DE 5.00m x 3.50m x 0.20m (Premezclado. Incluye Sumin., Formaleteo y Colocación. No incl. Refuerzo, Curado).</v>
          </cell>
          <cell r="D1792" t="str">
            <v>M3</v>
          </cell>
          <cell r="E1792">
            <v>592572</v>
          </cell>
        </row>
        <row r="1793">
          <cell r="B1793">
            <v>5948</v>
          </cell>
          <cell r="C1793" t="str">
            <v>CONCRETO 3500 PSI GRAVA COMÚN PARA ESPALDAR ESTRIBOS CON MÉNSULA SECCIÓN 5.30m x 1.70m x 0.30m (Premezclado. Incluye Sumin., Formaleteo y Colocación. No incl. Refuerzo, Curado).</v>
          </cell>
          <cell r="D1793" t="str">
            <v>M3</v>
          </cell>
          <cell r="E1793">
            <v>616433</v>
          </cell>
        </row>
        <row r="1794">
          <cell r="B1794">
            <v>5949</v>
          </cell>
          <cell r="C1794" t="str">
            <v>CONCRETO 3500 PSI GRAVA COMÚN PARA DADO DE CIMENTACIÓN SECCIÓN 1.70m x 1.00m x 5.30m (Premezclado. Incluye Sumin., Formaleteo y Colocación. No incl. Refuerzo, Curado).</v>
          </cell>
          <cell r="D1794" t="str">
            <v>M3</v>
          </cell>
          <cell r="E1794">
            <v>678223</v>
          </cell>
        </row>
        <row r="1795">
          <cell r="B1795">
            <v>5950</v>
          </cell>
          <cell r="C1795" t="str">
            <v>CONCRETO 3500 PSI GRAVA COMÚN PARA CONSTRUCCIÓN DE CAISSON DE 1.20m DE DIÁMETRO (Incluye excavación manual, suministro de camisa metálica perdida e= 3/8" formaleteo y colocación. Sumin de concreto premezclado. No incl. Refuerzo, Curado).</v>
          </cell>
          <cell r="D1795" t="str">
            <v>M3</v>
          </cell>
          <cell r="E1795">
            <v>2021518</v>
          </cell>
        </row>
        <row r="1796">
          <cell r="B1796">
            <v>5952</v>
          </cell>
          <cell r="C1796" t="str">
            <v>BARANDA METÁLICA M81 (instalado y pintado)</v>
          </cell>
          <cell r="D1796" t="str">
            <v>ML</v>
          </cell>
          <cell r="E1796">
            <v>259301</v>
          </cell>
        </row>
        <row r="1797">
          <cell r="B1797">
            <v>5953</v>
          </cell>
          <cell r="C1797" t="str">
            <v>TUBERIA ACERO CARBON ASTM A=53 SCH 40 DE D=12"</v>
          </cell>
          <cell r="D1797" t="str">
            <v>ML</v>
          </cell>
          <cell r="E1797">
            <v>416561</v>
          </cell>
        </row>
        <row r="1798">
          <cell r="B1798">
            <v>5954</v>
          </cell>
          <cell r="C1798" t="str">
            <v>CANALIZACION VIA PUBLICA NUEVE (9) DUCTOS PVC TIPO TDP 9Ø6"+2Ø3"</v>
          </cell>
          <cell r="D1798" t="str">
            <v>ML</v>
          </cell>
          <cell r="E1798">
            <v>719063</v>
          </cell>
        </row>
        <row r="1799">
          <cell r="B1799">
            <v>5955</v>
          </cell>
          <cell r="C1799" t="str">
            <v>SEÑAL VERTICAL UNA CARA PARA CICLORUTA PARAL 3m, ÁNGULO DE 2x1/4x3m LAMINA CAL. 16 PINTADA POR UNA CARA 0.60m x 0.60m o 0.75m x 0.75m (Incluye suministro e instalación)</v>
          </cell>
          <cell r="D1799" t="str">
            <v>UN</v>
          </cell>
          <cell r="E1799">
            <v>223504</v>
          </cell>
        </row>
        <row r="1800">
          <cell r="B1800">
            <v>5964</v>
          </cell>
          <cell r="C1800" t="str">
            <v>SUMINISTRO Y APLICACIÓN DE UNA CAPA DE ANTICORROSIVO DE 3mm DE ESPESOR DE PELÍCULA SECA IMPRIMANTE EPÓXICO, PREVIA PREPARACIÓN DE LA SUPERFICIE MEDIANTE LIMPIEZA MANUAL O MECÁNICA, SEGÚN LAS NORMAS SSPC-SP2</v>
          </cell>
          <cell r="D1800" t="str">
            <v>ML</v>
          </cell>
          <cell r="E1800">
            <v>16145</v>
          </cell>
        </row>
        <row r="1801">
          <cell r="B1801">
            <v>5966</v>
          </cell>
          <cell r="C1801" t="str">
            <v>MANTENIMIENTO RUTINARIO DE CALZADA EN ADOQUÍN Y/O LOSETA. INCLUYE LIMPIEZA DE SUMIDEROS, POZOS, SELLOS DE JUNTA Y RETIRO MANUAL DE CAPA VEGETAL.</v>
          </cell>
          <cell r="D1801" t="str">
            <v>M2</v>
          </cell>
          <cell r="E1801">
            <v>2499</v>
          </cell>
        </row>
        <row r="1802">
          <cell r="B1802">
            <v>5967</v>
          </cell>
          <cell r="C1802" t="str">
            <v>MANTENIMIENTO RUTINARIO DE CALZADA EN CONCRETO HIDRÁULICO. INCLUYE LIMPIEZA DE SUMIDEROS, POZOS, SELLO DE JUNTAS Y RETIRO MANUAL DE CAPA VEGETAL</v>
          </cell>
          <cell r="D1802" t="str">
            <v>M2</v>
          </cell>
          <cell r="E1802">
            <v>16065</v>
          </cell>
        </row>
        <row r="1803">
          <cell r="B1803">
            <v>5968</v>
          </cell>
          <cell r="C1803" t="str">
            <v>MANTENIMIENTO CORRECTIVO DE CALZADA EN ADOQUIN DE ARCILLA PESADO SOBRE MORTERO. INCLUYE RETIRO DE ADOQUIN E INSTALAR NUEVO</v>
          </cell>
          <cell r="D1803" t="str">
            <v>M2</v>
          </cell>
          <cell r="E1803">
            <v>57371</v>
          </cell>
        </row>
        <row r="1804">
          <cell r="B1804">
            <v>5969</v>
          </cell>
          <cell r="C1804" t="str">
            <v>MANTENIMIENTO CORRECTIVO DE CALZADA EN ADOQUÍN DE ARCILLA SOBRE ARENA. INCLUYE RETIRO DE ADOQUIN E INSTALAR NUEVO</v>
          </cell>
          <cell r="D1804" t="str">
            <v>M2</v>
          </cell>
          <cell r="E1804">
            <v>56719</v>
          </cell>
        </row>
        <row r="1805">
          <cell r="B1805">
            <v>5970</v>
          </cell>
          <cell r="C1805" t="str">
            <v>MANTENIMIENTO CORRECTIVO DE CALZADA EN CONCRETO RÍGIDO. INCLUYE RETIRO, REEMPLAZO DE LOSA, RENIVELACIÓN Y RECOMPACTACIÓN DE CAPAS GRANULARES</v>
          </cell>
          <cell r="D1805" t="str">
            <v>M2</v>
          </cell>
          <cell r="E1805">
            <v>202156</v>
          </cell>
        </row>
        <row r="1806">
          <cell r="B1806">
            <v>5971</v>
          </cell>
          <cell r="C1806" t="str">
            <v>REHABILITACIÓN DE PAVIMENTO ESTAMPADO EN LOSA DE CONCRETO HIDRÁULICO MR45 e= 0.20m. (INCLUYE SUMINISTRO Y APLICACIÓN DE ENDURECEDOR EN POLVO FOTORESISTENTE Y ALCALIRESISTENTE, DESMOLDANTE PIGMENTADO, SELLADOR ACRÍLICO, RETARDANTE DE EVAPORACIÓN Y ESTAMPADO CON TEXTURA DE ADOQUIN DE 10cm x 20cm EN ESPINA DE PESCADO</v>
          </cell>
          <cell r="D1806" t="str">
            <v>M2</v>
          </cell>
          <cell r="E1806">
            <v>242652</v>
          </cell>
        </row>
        <row r="1807">
          <cell r="B1807">
            <v>5972</v>
          </cell>
          <cell r="C1807" t="str">
            <v>MANTENIMIENTO CORRECTIVO DE CALZADA EN CONCRETO ESTAMPADO. INCLUYE RETIRO, REEMPLAZO DE LOSA, RENIVELACIÓN Y RECOMPACTACIÓN DE CAPAS GRANULARES</v>
          </cell>
          <cell r="D1807" t="str">
            <v>M2</v>
          </cell>
          <cell r="E1807">
            <v>229078</v>
          </cell>
        </row>
        <row r="1808">
          <cell r="B1808">
            <v>5975</v>
          </cell>
          <cell r="C1808" t="str">
            <v>CUADRILLA (TECNICO ELECTRICO + 2 AYUDANTES)</v>
          </cell>
          <cell r="D1808" t="str">
            <v>HR</v>
          </cell>
          <cell r="E1808">
            <v>20787</v>
          </cell>
        </row>
        <row r="1809">
          <cell r="B1809">
            <v>5976</v>
          </cell>
          <cell r="C1809" t="str">
            <v>TUBERIA GALVANIZADA 2" PARA ANCLAJES</v>
          </cell>
          <cell r="D1809" t="str">
            <v>ML</v>
          </cell>
          <cell r="E1809">
            <v>29700</v>
          </cell>
        </row>
        <row r="1810">
          <cell r="B1810">
            <v>5977</v>
          </cell>
          <cell r="C1810" t="str">
            <v>CAJILLA PARA MEDIDOR EN POLIPLÁSTICO CON CONCRETO. SUMINISTRO E INSTALACIÓN</v>
          </cell>
          <cell r="D1810" t="str">
            <v>UN</v>
          </cell>
          <cell r="E1810">
            <v>185637</v>
          </cell>
        </row>
        <row r="1811">
          <cell r="B1811">
            <v>5992</v>
          </cell>
          <cell r="C1811" t="str">
            <v>TUBERIA CONCRETO D= 32" CL. II REFORZADO. INCLUYE SUMINISTRO E INSTALACIÓN</v>
          </cell>
          <cell r="D1811" t="str">
            <v>ML</v>
          </cell>
          <cell r="E1811">
            <v>705537</v>
          </cell>
        </row>
        <row r="1812">
          <cell r="B1812">
            <v>5993</v>
          </cell>
          <cell r="C1812" t="str">
            <v>TORRE DE ILUMINACIÓN DE 4 BOMBILLAS DE 1000 WATS CADA UNA. ALQUILER. INCLUYE COMBUSTIBLE A.C.P.M.</v>
          </cell>
          <cell r="D1812" t="str">
            <v>UN/MES</v>
          </cell>
          <cell r="E1812">
            <v>7261094</v>
          </cell>
        </row>
        <row r="1813">
          <cell r="B1813">
            <v>5994</v>
          </cell>
          <cell r="C1813" t="str">
            <v>TUBERIA CONCRETO D= 8" CL. V EXTRARREFORZADA PARA INSTALACIÓN SUPERFICIAL (SUMINISTRO E INSTALACIÓN). INCLUYE MORTERO 2000 PSI PARA RECUBRIMIENTO DE JUNTA.</v>
          </cell>
          <cell r="D1813" t="str">
            <v>ML</v>
          </cell>
          <cell r="E1813">
            <v>169903</v>
          </cell>
        </row>
        <row r="1814">
          <cell r="B1814">
            <v>5995</v>
          </cell>
          <cell r="C1814" t="str">
            <v>TUBERIA CONCRETO D= 16" CL. V EXTRARREFORZADA PARA INSTALACIÓN SUPERFICIAL (SUMINISTRO E INSTALACIÓN). INCLUYE MORTERO 2000 PSI PARA RECUBRIMIENTO DE JUNTA.</v>
          </cell>
          <cell r="D1814" t="str">
            <v>ML</v>
          </cell>
          <cell r="E1814">
            <v>350785</v>
          </cell>
        </row>
        <row r="1815">
          <cell r="B1815">
            <v>5996</v>
          </cell>
          <cell r="C1815" t="str">
            <v>SELLO PVC FLEXIBLE PARA SELLOS DE JUNTAS SOMETIDAS A PRESIÓN HIDRÁULICA, ANCHO = 15cm. SUMINISTRO Y COLOCACIÓN</v>
          </cell>
          <cell r="D1815" t="str">
            <v>ML</v>
          </cell>
          <cell r="E1815">
            <v>26787</v>
          </cell>
        </row>
        <row r="1816">
          <cell r="B1816">
            <v>5997</v>
          </cell>
          <cell r="C1816" t="str">
            <v>GRAVILLA DE 3/4" PEGADA CON MORTERO 1:3 e= 0.15m PARA ENTREGA A CANAL. SUMINISTRO E INSTALACIÓN</v>
          </cell>
          <cell r="D1816" t="str">
            <v>M2</v>
          </cell>
          <cell r="E1816">
            <v>61391</v>
          </cell>
        </row>
        <row r="1817">
          <cell r="B1817">
            <v>5998</v>
          </cell>
          <cell r="C1817" t="str">
            <v>TAPÓN EXTREMO LISO D= 3". SUMINISTRO E INSTALACIÓN</v>
          </cell>
          <cell r="D1817" t="str">
            <v>UN</v>
          </cell>
          <cell r="E1817">
            <v>66572</v>
          </cell>
        </row>
        <row r="1818">
          <cell r="B1818">
            <v>5999</v>
          </cell>
          <cell r="C1818" t="str">
            <v>PRUEBA HIDROSTÁTICA EN TUBERÍAS HASTA 12" DE DIÁMETRO, TRAMOS MÁXIMOS DE 500m. INCLUYE DESINFECCIÓN DE TUBERÍA.</v>
          </cell>
          <cell r="D1818" t="str">
            <v>UN</v>
          </cell>
          <cell r="E1818">
            <v>989310</v>
          </cell>
        </row>
        <row r="1819">
          <cell r="B1819">
            <v>6001</v>
          </cell>
          <cell r="C1819" t="str">
            <v>CONTROLADOR C900V CON CAPACIDAD PARA 16 GRUPOS VEHICULARES O PEATONALES. (Suministro, instalación y puesta en funcionamiento). CON POSIBILIDAD DE AMPLIACIÓN HASTA 32 GRUPOS, RELOJ EN TIEMPO REAL, 32 PROGRAMAS, AUTOMÁTICO SEMANAL PROGRAMABLE CON DÍAS FESTIVOS, MODO DE OPERACIÓN COORDINADA CON CENTRAL DE TRÁFICO, LOCAL CON AUTOMÁTICO DE SEMANA, MANUAL O CON DEPENDENCIA DE TRÁFICO, CIRCUÍTOS DE SUPERVISIÓN DE VERDES CONFLICTIVOS, RUTINA DE SEGURIDAD POR FALLA LÁMPARAS ROJAS, ACTIVACIÓN ERRÓNEAS DE SEÑALES, RUTINAS DE SOFTWARE PARA EL MANEJO PRIORITARIO DE TRANSPORTE PÚBLICO CON EL EMPLEO DE DETECTORES DE TRÁFICO. (Incluye supresor de picos, módulo MOMO y módulo PCV (según origen habilitado para comunicación con protocolo abierto estándar OCIT). Cumple las Normas DIN VDE 0832 (PREN50278), RILSA, CE, cubre EMC y recomendaciones de bajo voltaje, memoria principal con SRAM de 2 MB, configuración de memoria mínima de 5.5 MB, expansible a 9.5 MB. Armario en policarbonato y chapa de seguridad, cumple Norma IP 54, cumple Norma DIN en 60439 PARTE 1. DIN VDE 0660 PARTE 503, IEC 93, 112, 250 y 529. ISO 178, 527, 179 y UL 94. COLOR RAL, Resistencia UV ASTM G53). KIT PARA COMUNICACIÓN CON CENTRAL SERIE M. COMPUESTO POR LOS SIGUIENTES MÓDULOS: 1x MÓDULO MOMO L24734-A525-A101 1x MÓDULO BBS4 L24734-A610-A104 1x MÓDULO DONGLE L24734-A610-A205 1x MÓDULO FMD FLASH S24734-A610-A51</v>
          </cell>
          <cell r="D1819" t="str">
            <v>UN</v>
          </cell>
          <cell r="E1819">
            <v>116941300</v>
          </cell>
        </row>
        <row r="1820">
          <cell r="B1820">
            <v>6002</v>
          </cell>
          <cell r="C1820" t="str">
            <v>CONTROLADOR C900V CON CAPACIDAD PARA 24 GRUPOS VEHICULARES O PEATONALES. (Suministro, instalación y puesta en funcionamiento). CON POSIBILIDAD DE AMPLIACIÓN HASTA 32 GRUPOS, RELOJ EN TIEMPO REAL, 32 PROGRAMAS, AUTOMÁTICO SEMANAL PROGRAMABLE CON DÍAS FESTIVOS, MODO DE OPERACIÓN COORDINADA CON CENTRAL DE TRÁFICO, LOCAL CON AUTOMÁTICO DE SEMANA, MANUAL O CON DEPENDENCIA DE TRÁFICO, CIRCUÍTOS DE SUPERVISIÓN DE VERDES CONFLICTIVOS, RUTINA DE SEGURIDAD POR FALLA LÁMPARAS ROJAS, ACTIVACIÓN ERRÓNEAS DE SEÑALES, RUTINAS DE SOFTWARE PARA EL MANEJO PRIORITARIO DE TRANSPORTE PÚBLICO CON EL EMPLEO DE DETECTORES DE TRÁFICO. (Incluye supresor de picos, módulo MOMO y módulo PCV (según origen habilitado para comunicación con protocolo abierto estándar OCIT). Cumple las Normas DIN VDE 0832 (PREN50278), RILSA, CE, cubre EMC y recomendaciones de bajo voltaje, memoria principal con SRAM de 2 MB, configuración de memoria mínima de 5.5 MB, expansible a 9.5 MB. Armario en policarbonato y chapa de seguridad, cumple Norma IP 54, cumple Norma DIN en 60439 PARTE 1. DIN VDE 0660 PARTE 503, IEC 93, 112, 250 y 529. ISO 178, 527, 179 y UL 94. COLOR RAL, Resistencia UV ASTM G53). KIT PARA COMUNICACIÓN CON CENTRAL SERIE M. COMPUESTO POR LOS SIGUIENTES MÓDULOS: 1x MÓDULO MOMO L24734-A525-A101 1x MÓDULO BBS4 L24734-A610-A104 1x MÓDULO DONGLE L24734-A610-A205 1x MÓDULO FMD FLASH S24734-A610-A51</v>
          </cell>
          <cell r="D1820" t="str">
            <v>UN</v>
          </cell>
          <cell r="E1820">
            <v>132828990</v>
          </cell>
        </row>
        <row r="1821">
          <cell r="B1821">
            <v>6003</v>
          </cell>
          <cell r="C1821" t="str">
            <v>CONTROLADOR C900V CON CAPACIDAD PARA 32 GRUPOS VEHICULARES O PEATONALES. (Suministro, instalación y puesta en funcionamiento). CON POSIBILIDAD DE AMPLIACIÓN HASTA 32 GRUPOS, RELOJ EN TIEMPO REAL, 32 PROGRAMAS, AUTOMÁTICO SEMANAL PROGRAMABLE CON DÍAS FESTIVOS, MODO DE OPERACIÓN COORDINADA CON CENTRAL DE TRÁFICO, LOCAL CON AUTOMÁTICO DE SEMANA, MANUAL O CON DEPENDENCIA DE TRÁFICO, CIRCUÍTOS DE SUPERVISIÓN DE VERDES CONFLICTIVOS, RUTINA DE SEGURIDAD POR FALLA LÁMPARAS ROJAS, ACTIVACIÓN ERRÓNEAS DE SEÑALES, RUTINAS DE SOFTWARE PARA EL MANEJO PRIORITARIO DE TRANSPORTE PÚBLICO CON EL EMPLEO DE DETECTORES DE TRÁFICO. (Incluye supresor de picos, módulo MOMO y módulo PCV (según origen habilitado para comunicación con protocolo abierto estándar OCIT). Cumple las Normas DIN VDE 0832 (PREN50278), RILSA, CE, cubre EMC y recomendaciones de bajo voltaje, memoria principal con SRAM de 2 MB, configuración de memoria mínima de 5.5 MB, expansible a 9.5 MB. Armario en policarbonato y chapa de seguridad, cumple Norma IP 54, cumple Norma DIN en 60439 PARTE 1. DIN VDE 0660 PARTE 503, IEC 93, 112, 250 y 529. ISO 178, 527, 179 y UL 94. COLOR RAL, Resistencia UV ASTM G53). KIT PARA COMUNICACIÓN CON CENTRAL SERIE M. COMPUESTO POR LOS SIGUIENTES MÓDULOS: 1x MÓDULO MOMO L24734-A525-A101 1x MÓDULO BBS4 L24734-A610-A104 1x MÓDULO DONGLE L24734-A610-A205 1x MÓDULO FMD FLASH S24734-A610-A51</v>
          </cell>
          <cell r="D1821" t="str">
            <v>UN</v>
          </cell>
          <cell r="E1821">
            <v>147771820</v>
          </cell>
        </row>
        <row r="1822">
          <cell r="B1822">
            <v>6004</v>
          </cell>
          <cell r="C1822" t="str">
            <v>DETECTORES DE DEMANDA VEHICULAR (CÁMARA). NO INCLUYE CABLES. SUMINISTRO E INSTALACIÓN</v>
          </cell>
          <cell r="D1822" t="str">
            <v>UN</v>
          </cell>
          <cell r="E1822">
            <v>9854390</v>
          </cell>
        </row>
        <row r="1823">
          <cell r="B1823">
            <v>6006</v>
          </cell>
          <cell r="C1823" t="str">
            <v>PUESTA A TIERRA PARA CENTRO DE TRANSFORMACIÓN SUBTERRÁNEO PARCIALMENTE  SUMERGIBLE CON TRES PUNTOS A TIERRA. SUMINISTRO, TRANSPORTE Y CONSTRUCCIÓN. INCLUYE SOLDADURA EXOTÉRMICA Y TERMINALES.</v>
          </cell>
          <cell r="D1823" t="str">
            <v>UN</v>
          </cell>
          <cell r="E1823">
            <v>1249218</v>
          </cell>
        </row>
        <row r="1824">
          <cell r="B1824">
            <v>6007</v>
          </cell>
          <cell r="C1824" t="str">
            <v>PILOTE PREEXCAVADO EN CONCRETO TREMIE DE 4000 PSI (280 Kg/Cm2) ACELERADO A 2 DÍAS. INCLUYE ACELERANTE, ALQUILER DE EQUIPO DE PERFORACIÓN CON OPERARIO, MOTOBOMBA, BENTONITA, MANO DE OBRA, TRANSPORTE Y DISPOSICIÓN FINAL DE ESCOMBROS EN SITIO AUTORIZADO. DISTANCIA DE TRANSPORTE 21 Km.</v>
          </cell>
          <cell r="D1824" t="str">
            <v>M3</v>
          </cell>
          <cell r="E1824">
            <v>1353209</v>
          </cell>
        </row>
        <row r="1825">
          <cell r="B1825">
            <v>6008</v>
          </cell>
          <cell r="C1825" t="str">
            <v>IMPERMEABILIZANTE PARA CONCRETO. SUMINISTRO Y APLICACIÓN</v>
          </cell>
          <cell r="D1825" t="str">
            <v>M2</v>
          </cell>
          <cell r="E1825">
            <v>1521</v>
          </cell>
        </row>
        <row r="1826">
          <cell r="B1826">
            <v>6009</v>
          </cell>
          <cell r="C1826" t="str">
            <v>ADITIVO DESENCOFRANTE. SUMINISTRO Y APLICACIÓN DE MATERIAL</v>
          </cell>
          <cell r="D1826" t="str">
            <v>M2</v>
          </cell>
          <cell r="E1826">
            <v>1665</v>
          </cell>
        </row>
        <row r="1827">
          <cell r="B1827">
            <v>6010</v>
          </cell>
          <cell r="C1827" t="str">
            <v>REGATA, ANCHO PROMEDIO 5cm POR 5cm DE PROFUNDIDAD. INCLUYE MATERIALES, EQUIPOS, TRANSPORTE Y DISPOSICIÓN FINAL DE ESCOMBROS A SITIO AUTORIZADO.</v>
          </cell>
          <cell r="D1827" t="str">
            <v>ML</v>
          </cell>
          <cell r="E1827">
            <v>24521</v>
          </cell>
        </row>
        <row r="1828">
          <cell r="B1828">
            <v>6011</v>
          </cell>
          <cell r="C1828" t="str">
            <v>RESTITUCIÓN DE ESTRUCTURA DE PAVIMENTO FLEXIBLE, PARA APIQUE DE 0.60m x 0.60m (Profundidad 1.50M). INCLUYE BASE GRANULAR CLASE A (BG_A) e= 1.35, MEZCLA DENSA EN CALIENTE TIPO MD12 e= 0.05m, MEZCLA DENSA EN CALIENTE TIPO MD20 e= 0.10m, IMPRIMANTE Y RIEGO DE LIGA.</v>
          </cell>
          <cell r="D1828" t="str">
            <v>UN</v>
          </cell>
          <cell r="E1828">
            <v>95431</v>
          </cell>
        </row>
        <row r="1829">
          <cell r="B1829">
            <v>6015</v>
          </cell>
          <cell r="C1829" t="str">
            <v>ENTIBADO TIPO EC3 CONTINUO METÁLICO CON PARALES METÁLICOS. INCLUYE SUMINISTRO E INSTALACIÓN</v>
          </cell>
          <cell r="D1829" t="str">
            <v>M2</v>
          </cell>
          <cell r="E1829">
            <v>55374</v>
          </cell>
        </row>
        <row r="1830">
          <cell r="B1830">
            <v>6016</v>
          </cell>
          <cell r="C1830" t="str">
            <v>ESTABILIZACIÓN DE SUBRASANTE CON RAJÓN, INCLUYE EQUIPO DE COMPACTACIÓN (SUMINISTRO, EXTENDIDO, NIVELACIÓN Y COMPACTACIÓN CON EQUIPO MECÁNICO)</v>
          </cell>
          <cell r="D1830" t="str">
            <v>M3</v>
          </cell>
          <cell r="E1830">
            <v>92373</v>
          </cell>
        </row>
        <row r="1831">
          <cell r="B1831">
            <v>6020</v>
          </cell>
          <cell r="C1831" t="str">
            <v>RELLENO EN RECEBO COMUN (Suministro e instalación  Extendido manual, Humedecimiento y Compactación. No incluye transporte)</v>
          </cell>
          <cell r="D1831" t="str">
            <v>M3</v>
          </cell>
          <cell r="E1831">
            <v>23045</v>
          </cell>
        </row>
        <row r="1832">
          <cell r="B1832">
            <v>6021</v>
          </cell>
          <cell r="C1832" t="str">
            <v>CONCRETO DE NIVELACIÓN 2000 PSI GRAVA COMÚN (140 Kg/Cm2) (Premezclado. Incluye suministro, fundida y nivelación y colocación. No incluye refuerzo, curado) PARA MEJORAMIENTO, ADECUACIÓN Y REHABILITACIÓN DE ESPACIO PÚBLICO.</v>
          </cell>
          <cell r="D1832" t="str">
            <v>M3</v>
          </cell>
          <cell r="E1832">
            <v>443829</v>
          </cell>
        </row>
        <row r="1833">
          <cell r="B1833">
            <v>6025</v>
          </cell>
          <cell r="C1833" t="str">
            <v>REMATE TIPO FILTRO EN ALUZINC CAL. 26 PERFORACION M 101 PARA CUBIERTA VERDE DE ESTACION TRANSMILENIO. SUMINISTRO E INSTALACION.</v>
          </cell>
          <cell r="D1833" t="str">
            <v>ML</v>
          </cell>
          <cell r="E1833">
            <v>48113</v>
          </cell>
        </row>
        <row r="1834">
          <cell r="B1834">
            <v>6026</v>
          </cell>
          <cell r="C1834" t="str">
            <v>CIELO RASO BAFFLE EN ALUZINC LISO, ALTURA DE 100mm COMBINADA CON ALTURA DE 50mm EN PROPORCIONES IGUALES (50% y 50%), EN COLOR ALUMINIO MEDIO CON PORTAPANEL PASO 100mm EN COLOR NEGRO. (Incluye mano de obra y transporte). SUMINISTRO E INSTALACION</v>
          </cell>
          <cell r="D1834" t="str">
            <v>M2</v>
          </cell>
          <cell r="E1834">
            <v>404423</v>
          </cell>
        </row>
        <row r="1835">
          <cell r="B1835">
            <v>6029</v>
          </cell>
          <cell r="C1835" t="str">
            <v>SEÑAL VERTICAL GRUPO DE PREVENTIVAS TIPO CUADRADO (75cm x 75cm). INCLUYE SUMONISTRO E INSTALACION.</v>
          </cell>
          <cell r="D1835" t="str">
            <v>UN</v>
          </cell>
          <cell r="E1835">
            <v>325176</v>
          </cell>
        </row>
        <row r="1836">
          <cell r="B1836">
            <v>6030</v>
          </cell>
          <cell r="C1836" t="str">
            <v>SEÑAL VERTICAL GRUPO DE REGLAMENTARIAS TIPO CIRCULO D=75cm. INCLUYE SUMINISTRO E INSTALACION.</v>
          </cell>
          <cell r="D1836" t="str">
            <v>UN</v>
          </cell>
          <cell r="E1836">
            <v>325176</v>
          </cell>
        </row>
        <row r="1837">
          <cell r="B1837">
            <v>6031</v>
          </cell>
          <cell r="C1837" t="str">
            <v>SEÑAL VERTICAL GRUPO DE PREVENTIVA SP-40 TIPO RECTANGULO (120cm x 40cm). INCLUYE SUMINISTRO E INSTALACION.</v>
          </cell>
          <cell r="D1837" t="str">
            <v>UN</v>
          </cell>
          <cell r="E1837">
            <v>289476</v>
          </cell>
        </row>
        <row r="1838">
          <cell r="B1838">
            <v>6032</v>
          </cell>
          <cell r="C1838" t="str">
            <v>SEÑAL VERTICAL GRUPO DE REGLAMENTARIAS SR-01 TIPO OCTAGONO CON ALTURA DE 75cm. INCLUYE SUMINISTRO E INSTALACION.</v>
          </cell>
          <cell r="D1838" t="str">
            <v>UN</v>
          </cell>
          <cell r="E1838">
            <v>325176</v>
          </cell>
        </row>
        <row r="1839">
          <cell r="B1839">
            <v>6033</v>
          </cell>
          <cell r="C1839" t="str">
            <v>SEÑAL VERTICAL GRUPO DE REGLAMENTARIAS SR-02 TIPO TRIANGULO EQUILATERO 75cm. DE LADO. INCLUYE SUMINISTRO E INSTALACION.</v>
          </cell>
          <cell r="D1839" t="str">
            <v>UN</v>
          </cell>
          <cell r="E1839">
            <v>325176</v>
          </cell>
        </row>
        <row r="1840">
          <cell r="B1840">
            <v>6034</v>
          </cell>
          <cell r="C1840" t="str">
            <v>SEÑAL VERTICAL GRUPO DE INFORMATIVAS TIPO RECTANGULO (60cm x 75cm). INCLUYE SUMINISTRO E INSTALACION.</v>
          </cell>
          <cell r="D1840" t="str">
            <v>UN</v>
          </cell>
          <cell r="E1840">
            <v>191896</v>
          </cell>
        </row>
        <row r="1841">
          <cell r="B1841">
            <v>6035</v>
          </cell>
          <cell r="C1841" t="str">
            <v>SEÑAL VERTICAL GRUPO DE INFORMATIVAS TURISTICAS TIPO CUADRADO DE 75cm DE LADO. INCLUYE SUMINISTRO E INSTALACION.</v>
          </cell>
          <cell r="D1841" t="str">
            <v>UN</v>
          </cell>
          <cell r="E1841">
            <v>348976</v>
          </cell>
        </row>
        <row r="1842">
          <cell r="B1842">
            <v>6036</v>
          </cell>
          <cell r="C1842" t="str">
            <v>TRANSFORMADOR MONOFASICO 15 KVA (TENSION PRIMARIA DE 13.200, TENSION SECUNDARIA 240-120. (Incluye suministro e instalación)</v>
          </cell>
          <cell r="D1842" t="str">
            <v>UN</v>
          </cell>
          <cell r="E1842">
            <v>2735033</v>
          </cell>
        </row>
        <row r="1843">
          <cell r="B1843">
            <v>6037</v>
          </cell>
          <cell r="C1843" t="str">
            <v>POSTE TIPO MENSULA T2 (3.50m) EN TUBO SCH 40 GALVANIZADO Y PINTADO. SUMINISTRO E INSTALACIÓN.</v>
          </cell>
          <cell r="D1843" t="str">
            <v>UN</v>
          </cell>
          <cell r="E1843">
            <v>2341027</v>
          </cell>
        </row>
        <row r="1844">
          <cell r="B1844">
            <v>6038</v>
          </cell>
          <cell r="C1844" t="str">
            <v>POSTE TIPO MENSULA T2 (4.50m) EN TUBO SCH 40 GALVANIZADO Y PINTADO. SUMINISTRO E INSTALACIÓN.</v>
          </cell>
          <cell r="D1844" t="str">
            <v>UN</v>
          </cell>
          <cell r="E1844">
            <v>2804168</v>
          </cell>
        </row>
        <row r="1845">
          <cell r="B1845">
            <v>6039</v>
          </cell>
          <cell r="C1845" t="str">
            <v>POSTE TIPO MENSULA T2 (6.50m) EN TUBO SCH 40 GALVANIZADO Y PINTADO. SUMINISTRO E INSTALACIÓN.</v>
          </cell>
          <cell r="D1845" t="str">
            <v>UN</v>
          </cell>
          <cell r="E1845">
            <v>3396966</v>
          </cell>
        </row>
        <row r="1846">
          <cell r="B1846">
            <v>6040</v>
          </cell>
          <cell r="C1846" t="str">
            <v>POSTE TIPO MENSULA T2 (8.50m) EN TUBO SCH 40 GALVANIZADO Y PINTADO. SUMINISTRO E INSTALACIÓN.</v>
          </cell>
          <cell r="D1846" t="str">
            <v>UN</v>
          </cell>
          <cell r="E1846">
            <v>3740995</v>
          </cell>
        </row>
        <row r="1847">
          <cell r="B1847">
            <v>6041</v>
          </cell>
          <cell r="C1847" t="str">
            <v>SEMAFORO VEHICULAR DE POLICARBONATO (3x200) LENTES DE POLICARBONATO DE 8" TRES LUCES, SISTEMA DE ILUMINACIÓN A LEDS, TIPO MASTIL. INCLUYE ELEMENTOS DE FIJACION.</v>
          </cell>
          <cell r="D1847" t="str">
            <v>UN</v>
          </cell>
          <cell r="E1847">
            <v>3401267</v>
          </cell>
        </row>
        <row r="1848">
          <cell r="B1848">
            <v>6042</v>
          </cell>
          <cell r="C1848" t="str">
            <v>SEMAFORO VEHICULAR DE POLICARBONATO (3x200) LENTES DE POLICARBONATO DE 8" TRES LUCES, SISTEMA DE ILUMINACIÓN A LEDS, TIPO MENSULA. INCLUYE ELEMENTOS DE FIJACION.</v>
          </cell>
          <cell r="D1848" t="str">
            <v>UN</v>
          </cell>
          <cell r="E1848">
            <v>3672587</v>
          </cell>
        </row>
        <row r="1849">
          <cell r="B1849">
            <v>6043</v>
          </cell>
          <cell r="C1849" t="str">
            <v>SEMAFORO VEHICULAR DE POLICARBONATO (3x200) LENTES DE POLICARBONATO DE 8" TRES LUCES, SISTEMA DE ILUMINACIÓN A LEDS, FLECHA DE GIRO TIPO MENSULA. INCLUYE ELEMENTOS DE FIJACION.</v>
          </cell>
          <cell r="D1849" t="str">
            <v>UN</v>
          </cell>
          <cell r="E1849">
            <v>3529787</v>
          </cell>
        </row>
        <row r="1850">
          <cell r="B1850">
            <v>6044</v>
          </cell>
          <cell r="C1850" t="str">
            <v>SEMAFORO VEHICULAR DE POLICARBONATO (3x200) LENTES DE POLICARBONATO DE 8" TRES LUCES, SISTEMA DE ILUMINACIÓN A LEDS, FLECHA DE GIRO TIPO MASTIL. INCLUYE ELEMENTOS DE FIJACION.</v>
          </cell>
          <cell r="D1850" t="str">
            <v>UN</v>
          </cell>
          <cell r="E1850">
            <v>3253707</v>
          </cell>
        </row>
        <row r="1851">
          <cell r="B1851">
            <v>6045</v>
          </cell>
          <cell r="C1851" t="str">
            <v>SONORIZADORES PARA INVIDENTES (SUMINISTRO E INSTALACION)</v>
          </cell>
          <cell r="D1851" t="str">
            <v>UN</v>
          </cell>
          <cell r="E1851">
            <v>5041251</v>
          </cell>
        </row>
        <row r="1852">
          <cell r="B1852">
            <v>6046</v>
          </cell>
          <cell r="C1852" t="str">
            <v>DEMARCACION LINEA DE PARADA DE TRANSMILENIO. AREA: 3.96 m2 SEGUN PARAMETROS DE DISEÑO DE TRANSMILENIO (e= 2.3 mils, TERMOPLASTICA. SUMINISTRO Y APLICACION CON EQUIPO. INCLUYE MICROESFERAS.</v>
          </cell>
          <cell r="D1852" t="str">
            <v>UN</v>
          </cell>
          <cell r="E1852">
            <v>462307</v>
          </cell>
        </row>
        <row r="1853">
          <cell r="B1853">
            <v>6047</v>
          </cell>
          <cell r="C1853" t="str">
            <v>PISO EN CONCRETO COLOR OCRE MR41 (280 Kg/Cm2) GRAVA 1" 28 DIAS  ESTAMPADO e=0.10m (INCLUYE SUMINISTRO Y COLOCACIÓN DE CONCRETO, JUEGO DE MOLDES,  DESMOLDANTE EN POLVO, CURADOR PARA CONCRETO, INCLUYE CORTE Y SELLADO DE JUNTAS.</v>
          </cell>
          <cell r="D1853" t="str">
            <v>M2</v>
          </cell>
          <cell r="E1853">
            <v>218514</v>
          </cell>
        </row>
        <row r="1854">
          <cell r="B1854">
            <v>6053</v>
          </cell>
          <cell r="C1854" t="str">
            <v>CAPA DE SUELO DE SUBRASANTE ESTABILIZADA CON CAL HIDRATADA TIPO N, IN SITU AL 4%. (SUMINISTRO, EXTENDIDO, NIVELACION, HUMEDECIMIENTO Y COMPACTACION).</v>
          </cell>
          <cell r="D1854" t="str">
            <v>M3</v>
          </cell>
          <cell r="E1854">
            <v>90727</v>
          </cell>
        </row>
        <row r="1855">
          <cell r="B1855">
            <v>6057</v>
          </cell>
          <cell r="C1855" t="str">
            <v>SEMAFORO VEHICULAR DE POLICARBONATO (3x200) (ALQUILER) LENTES DE POLICARBONATO DE 8" TRES LUCES, SISTEMA DE ILUMINACIÓN A LEDS, INCLUYE SUMINISTRO, INSTALACION Y TRASLADO INTERNO EN OBRA. ELEMENTOS DE FIJACION.</v>
          </cell>
          <cell r="D1855" t="str">
            <v>UN/MES</v>
          </cell>
          <cell r="E1855">
            <v>145061</v>
          </cell>
        </row>
        <row r="1856">
          <cell r="B1856">
            <v>6058</v>
          </cell>
          <cell r="C1856" t="str">
            <v>SEMAFORO PEATONAL DE POLICARBONATO (2x200) (ALQUILER) LENTES DE POLICARBONATO DE 8" DOS LUCES, SISTEMA DE ILUMINACIÓN A LEDS, INCLUYE SUMINISTRO, INSTALACION Y TRASLADO INTERNO EN OBRA. ELEMENTOS DE FIJACION.</v>
          </cell>
          <cell r="D1856" t="str">
            <v>UN/MES</v>
          </cell>
          <cell r="E1856">
            <v>106435</v>
          </cell>
        </row>
        <row r="1857">
          <cell r="B1857">
            <v>6059</v>
          </cell>
          <cell r="C1857" t="str">
            <v>BARRICADA METÁLICAS C-20 CON TRES BANDEJAS DE 23cm x 150cm. (ALQUILER). INCLUYE TABLERO DE 60cm DE DIAMETRO "DESVIO" REFLECTIVO GRADO INGENIERIA COMERCIAL. SUMINISTRO E INSTALACION Y TRASLADO INTERNO EN OBRA.</v>
          </cell>
          <cell r="D1857" t="str">
            <v>UN/MES</v>
          </cell>
          <cell r="E1857">
            <v>47976</v>
          </cell>
        </row>
        <row r="1858">
          <cell r="B1858">
            <v>6060</v>
          </cell>
          <cell r="C1858" t="str">
            <v>GRUA PARA REMOLQUE DE VEHICULOS (ALQUILER). INCLUYE CONDUCTOR Y COMBUSTIBLE. TIEMPO 12 HORAS DIARIAS.</v>
          </cell>
          <cell r="D1858" t="str">
            <v>UN/MES</v>
          </cell>
          <cell r="E1858">
            <v>1286293</v>
          </cell>
        </row>
        <row r="1859">
          <cell r="B1859">
            <v>6061</v>
          </cell>
          <cell r="C1859" t="str">
            <v>PASACALLES IMPRESO EN LONA BANNER (7.0m x 1.0m) TERMINADO CON PALOS EN LOS EXTREMOS. INCLUYE SUMINISTRO E INSTALACION.</v>
          </cell>
          <cell r="D1859" t="str">
            <v>UN</v>
          </cell>
          <cell r="E1859">
            <v>276207</v>
          </cell>
        </row>
        <row r="1860">
          <cell r="B1860">
            <v>6062</v>
          </cell>
          <cell r="C1860" t="str">
            <v>CONCRETO 3000 PSI GRAVA COMÚN PARA BARRERA NEW JERSEY MONODIRECCIONAL DE 0.90m DE ALTURA x 0.375 DE BASE x 4.76m DE LONG. (PREMEZCLADO. INCLUYE SUMINISTRO, FORMALETEO, COLOCACIÓN. NO INCLUYE REFUERZO NI CURADO).</v>
          </cell>
          <cell r="D1860" t="str">
            <v>M3</v>
          </cell>
          <cell r="E1860">
            <v>498326</v>
          </cell>
        </row>
        <row r="1861">
          <cell r="B1861">
            <v>6065</v>
          </cell>
          <cell r="C1861" t="str">
            <v>LAMINA MACIZA HR PARA BOCATOMA, INCLUYE MANO DE OBRA, ACCESORIOS E INSTALACION SEGUN DETALLE EN PLANOS Y ESPECIFICACIONES TECNICAS</v>
          </cell>
          <cell r="D1861" t="str">
            <v>UN</v>
          </cell>
          <cell r="E1861">
            <v>708221</v>
          </cell>
        </row>
        <row r="1862">
          <cell r="B1862">
            <v>6070</v>
          </cell>
          <cell r="C1862" t="str">
            <v>ELEMENTO ENVOLVENTE PEINAZO PARA MODULO. SUMINISTRO E INSTALACION. INCLUYE MANO DE OBRA.</v>
          </cell>
          <cell r="D1862" t="str">
            <v>M2</v>
          </cell>
          <cell r="E1862">
            <v>63889</v>
          </cell>
        </row>
        <row r="1863">
          <cell r="B1863">
            <v>6073</v>
          </cell>
          <cell r="C1863" t="str">
            <v>MODULO DE PERSIANA DE 1.80 x 2.35 GALVANIZADO PARA CERRAMIENTO, INCLUYE MANO DE OBRA, ACCESORIOS E INSTALACION, SEGUN DETALLE EN PLANOS Y ESPECIFICACIONES TECNICAS. SUMINISTRO E INSTALACION.</v>
          </cell>
          <cell r="D1863" t="str">
            <v>UN</v>
          </cell>
          <cell r="E1863">
            <v>3397833</v>
          </cell>
        </row>
        <row r="1864">
          <cell r="B1864">
            <v>6074</v>
          </cell>
          <cell r="C1864" t="str">
            <v>MODULO DE PERSIANA DE 1.80 x 1.20 GALVANIZADO PARA FACHADA COMERCIAL, INCLUYE MANO DE OBRA, ACCESORIOS SEGUN DETALLE EN PLANOS Y ESPECIFICACIONES TECNICAS. SUMINISTRO E INSTALACION.</v>
          </cell>
          <cell r="D1864" t="str">
            <v>UN</v>
          </cell>
          <cell r="E1864">
            <v>1656644</v>
          </cell>
        </row>
        <row r="1865">
          <cell r="B1865">
            <v>6078</v>
          </cell>
          <cell r="C1865" t="str">
            <v>CUBIERTA EN LAMINA ALVEOLAR EN POLICARBONATO. SUMINISTRO E INSTALACION. INCLUYE MANO DE OBRA Y ACCESORIOS</v>
          </cell>
          <cell r="D1865" t="str">
            <v>M2</v>
          </cell>
          <cell r="E1865">
            <v>110960</v>
          </cell>
        </row>
        <row r="1866">
          <cell r="B1866">
            <v>6079</v>
          </cell>
          <cell r="C1866" t="str">
            <v>ELEMENTO ENVOLVENTE REMATE PARA CUBIERTA. SUMINISTRO E INSTALACION. INCLUYE MANO DE OBRA</v>
          </cell>
          <cell r="D1866" t="str">
            <v>M2</v>
          </cell>
          <cell r="E1866">
            <v>87840</v>
          </cell>
        </row>
        <row r="1867">
          <cell r="B1867">
            <v>6080</v>
          </cell>
          <cell r="C1867" t="str">
            <v>ALQUILER CONTROLADOR C900V CON CAPACIDAD PARA 16 GRUPOS VEHICULARES O PEATONALES. (Suministro, instalación y puesta en funcionamiento). CON POSIBILIDAD DE AMPLIACIÓN HASTA 32 GRUPOS, RELOJ EN TIEMPO REAL, 32 PROGRAMAS, AUTOMÁTICO SEMANAL PROGRAMABLE CON DÍAS FESTIVOS, MODO DE OPERACIÓN COORDINADA CON CENTRAL DE TRÁFICO, LOCAL CON AUTOMÁTICO DE SEMANA, MANUAL O CON DEPENDENCIA DE TRÁFICO, CIRCUÍTOS DE SUPERVISIÓN DE VERDES CONFLICTIVOS, RUTINA DE SEGURIDAD POR FALLA LÁMPARAS ROJAS, ACTIVACIÓN ERRÓNEAS DE SEÑALES, RUTINAS DE SOFTWARE PARA EL MANEJO PRIORITARIO DE TRANSPORTE PÚBLICO CON EL EMPLEO DE DETECTORES DE TRÁFICO. (Incluye supresor de picos, módulo MOMO y módulo PCV (según origen habilitado para comunicación con protocolo abierto estándar OCIT). Cumple las Normas DIN VDE 0832 (PREN50278), RILSA, CE, cubre EMC y recomendaciones de bajo voltaje, memoria principal con SRAM de 2 MB, configuración de memoria mínima de 5.5 MB, expansible a 9.5 MB. Armario en policarbonato y chapa de seguridad, cumple Norma IP 54, cumple Norma DIN en 60439 PARTE 1. DIN VDE 0660 PARTE 503, IEC 93, 112, 250 y 529. ISO 178, 527, 179 y UL 94. COLOR RAL, Resistencia UV ASTM G53). KIT PARA COMUNICACIÓN CON CENTRAL SERIE M. COMPUESTO POR LOS SIGUIENTES MÓDULOS: 1x MÓDULO MOMO L24734-A525-A101 1x MÓDULO BBS4 L24734-A610-A104 1x MÓDULO DONGLE L24734-A610-A205 1x MÓDULO FMD FLASH S24734-A610-A51</v>
          </cell>
          <cell r="D1867" t="str">
            <v>UN</v>
          </cell>
          <cell r="E1867">
            <v>977489</v>
          </cell>
        </row>
        <row r="1868">
          <cell r="B1868">
            <v>6082</v>
          </cell>
          <cell r="C1868" t="str">
            <v>MAMPOSTERIA EN BLOQUE  5 e= 0.12m (Incluye suministro, insumos y construcción)</v>
          </cell>
          <cell r="D1868" t="str">
            <v>M2</v>
          </cell>
          <cell r="E1868">
            <v>37270</v>
          </cell>
        </row>
        <row r="1869">
          <cell r="B1869">
            <v>6083</v>
          </cell>
          <cell r="C1869" t="str">
            <v>MANTENIMIENTO DEL ESPACIO PUBLICO PARA EL COBRO DE LA RETRIBUCION POR APROVECHAMIENTO ECONOMICO. COSTO DEL MANTENIMIENTO POR M2</v>
          </cell>
          <cell r="D1869" t="str">
            <v>M2</v>
          </cell>
          <cell r="E1869">
            <v>154515</v>
          </cell>
        </row>
        <row r="1870">
          <cell r="B1870">
            <v>6084</v>
          </cell>
          <cell r="C1870" t="str">
            <v>EDICION, IMPRESION Y DISTRIBUCION DE PIEZAS DE DIVULGACION (Piezas en papel bond, tamaño carta, tipo fotocopia).</v>
          </cell>
          <cell r="D1870" t="str">
            <v>UN</v>
          </cell>
          <cell r="E1870">
            <v>504</v>
          </cell>
        </row>
        <row r="1871">
          <cell r="B1871">
            <v>6085</v>
          </cell>
          <cell r="C1871" t="str">
            <v>LEVANTAMIENTO DE ACTA DE VECINDAD COMPLETA. (Incluye personal, logistica, elaboracion de formato, papeleria, fotografia y video).</v>
          </cell>
          <cell r="D1871" t="str">
            <v>UN PRE</v>
          </cell>
          <cell r="E1871">
            <v>27292</v>
          </cell>
        </row>
        <row r="1872">
          <cell r="B1872">
            <v>6086</v>
          </cell>
          <cell r="C1872" t="str">
            <v>ACTUALIZACION DE SISTEMA DE GESTION DEL ARBOLADO URBANO UBICADO EN TERRENO. SIGAU POR ARBOL PARA TALA, BLOQUEO Y TRASLADO</v>
          </cell>
          <cell r="D1872" t="str">
            <v>UN</v>
          </cell>
          <cell r="E1872">
            <v>10530</v>
          </cell>
        </row>
        <row r="1873">
          <cell r="B1873">
            <v>6087</v>
          </cell>
          <cell r="C1873" t="str">
            <v>ACTUALIZACION DE SISTEMA DE GESTION DEL ARBOLADO URBANO UBICADO EN TERRENO. SIGAU POR ARBOL PARA PLANTACION</v>
          </cell>
          <cell r="D1873" t="str">
            <v>UN</v>
          </cell>
          <cell r="E1873">
            <v>9810</v>
          </cell>
        </row>
        <row r="1874">
          <cell r="B1874">
            <v>6088</v>
          </cell>
          <cell r="C1874" t="str">
            <v>LEVANTAMIENTO DE INVENTARIO FORESTAL. INCLUYE ELABORACION FICHA FORESTAL Y VISITA A TERRENO</v>
          </cell>
          <cell r="D1874" t="str">
            <v xml:space="preserve">FICHA </v>
          </cell>
          <cell r="E1874">
            <v>15848</v>
          </cell>
        </row>
        <row r="1875">
          <cell r="B1875">
            <v>6089</v>
          </cell>
          <cell r="C1875" t="str">
            <v>NIVELACIÓN DE CAJA ETB T-13 H= 0.30m (INCLUYE DEMOLICION, FORMALETA, COMPRESOR, TRANSPORTE, PLACA SUPERIOR EN CONCRETO DE 3000 PSI, ACERO DE REFUERZO, BLOQUE PARA CÁMARA TELEFÓNICA TELECOM RESISTENCIA 3000 PSI, MORTERO, ARO Y TAPA ETB, TRANSPORTE Y DISPOSICION DE ESCOMBROS Y MANO DE OBRA ).</v>
          </cell>
          <cell r="D1875" t="str">
            <v>UN</v>
          </cell>
          <cell r="E1875">
            <v>1826472</v>
          </cell>
        </row>
        <row r="1876">
          <cell r="B1876">
            <v>6090</v>
          </cell>
          <cell r="C1876" t="str">
            <v>NIVELACIÓN DE CAJA ETB T-14 H= 0.30m (INCLUYE DEMOLICION, FORMALETA, COMPRESOR, TRANSPORTE, PLACA SUPERIOR EN CONCRETO DE 3000 PSI, ACERO DE REFUERZO, BLOQUE PARA CÁMARA TELEFÓNICA TELECOM RESISTENCIA 3000 PSI, MORTERO, ARO Y TAPA ETB, TRANSPORTE Y DISPOSICION DE ESCOMBROS Y MANO DE OBRA ).</v>
          </cell>
          <cell r="D1876" t="str">
            <v>UN</v>
          </cell>
          <cell r="E1876">
            <v>1954268</v>
          </cell>
        </row>
        <row r="1877">
          <cell r="B1877">
            <v>6091</v>
          </cell>
          <cell r="C1877" t="str">
            <v>NIVELACIÓN DE CAJA DOBLE DE PASO ETB H= 0.30m (INCLUYE FORMALETA, JUEGO DE MARCO Y TAPA DOBLE PARA CAJA DE PASO DOBLE GALVANIZADA NORMA ETB, BORDILLO PERIMETRAL EN CONCRETO DE  3000 PSI HECHO EN OBRA 1:2:2 CON ARENA DE RIO Y TRITURADO DE 3/4", ACERO DE REFUERZO DE 3/8" Y  1/2", TRANSPORTE Y DISPOSICION FINAL DE ESCOMBROS .</v>
          </cell>
          <cell r="D1877" t="str">
            <v>UN</v>
          </cell>
          <cell r="E1877">
            <v>900677</v>
          </cell>
        </row>
        <row r="1878">
          <cell r="B1878">
            <v>6092</v>
          </cell>
          <cell r="C1878" t="str">
            <v>RELOCALIZACIÓN DE MEDIDOR DE ACUEDUCTO D= 1/2" (INCLUYE 1.0m TUBERÍA GALVANIZADA D= 1/2", SOLDADURA, CINTA DE TEFLON,  Y CAJILLA PLASTICA FABRICADA EN POLIPROPILENO DE ALTO IMPACTO CON MATERIAL ORIGINAL, DE MEDIDAS 34cm x50.5cm x 3.5cm DE ALTO, Y CAJILLA DE MEDIDAS 34cm x 50.5cm x 28cm DE ALTO</v>
          </cell>
          <cell r="D1878" t="str">
            <v>UN</v>
          </cell>
          <cell r="E1878">
            <v>236656</v>
          </cell>
        </row>
        <row r="1879">
          <cell r="B1879">
            <v>6093</v>
          </cell>
          <cell r="C1879" t="str">
            <v>RELOCALIZACIÓN DE MEDIDOR DE ACUEDUCTO D= 1" (INCLUYE 1.0m TUBERÍA GALVANIZADA D= 1", SOLDADURA, CINTA DE TEFLON,  Y CAJILLA PLASTICA FABRICADA EN POLIPROPILENO DE ALTO IMPACTO CON MATERIAL ORIGINAL, DE MEDIDAS 34cm x 50.5cm x 3.5cm DE ALTO, Y CAJILLA DE MEDIDAS 34cm x 50.5cm x 28cm DE ALTO.</v>
          </cell>
          <cell r="D1879" t="str">
            <v>UN</v>
          </cell>
          <cell r="E1879">
            <v>245094</v>
          </cell>
        </row>
        <row r="1880">
          <cell r="B1880">
            <v>6094</v>
          </cell>
          <cell r="C1880" t="str">
            <v>RELOCALIZACIÓN DE MEDIDOR DE ACUEDUCTO D= 3/4" (INCLUYE 1.0m TUBERÍA GALVANIZADA D= 1/2", SOLDADURA, CINTA DE TEFLON,  Y CAJILLA PLASTICA FABRICADA EN POLIPROPILENO DE ALTO IMPACTO CON MATERIAL ORIGINAL, DE MEDIDAS 34cm x50.5cm x 3.5cm DE ALTO, Y CAJILLA DE MEDIDAS 34cm x 50.5cm x 28cm DE ALTO.</v>
          </cell>
          <cell r="D1880" t="str">
            <v>UN</v>
          </cell>
          <cell r="E1880">
            <v>244059</v>
          </cell>
        </row>
        <row r="1881">
          <cell r="B1881">
            <v>6095</v>
          </cell>
          <cell r="C1881" t="str">
            <v>PISO EN CONCRETO MR43 (315 Kg/Cm2) GRAVA COMÚN ACELERADO A 7 DÍAS, ESTAMPADO PARA POMPEYANOS, e=0.23m (INCLUYE SUMINISTRO Y COLOCACIÓN DE CONCRETO, JUEGO DE MOLDES,  DESMOLDANTE EN POLVO, CURADOR PARA CONCRETO, CORTE Y SELLADO DE JUNTAS.</v>
          </cell>
          <cell r="D1881" t="str">
            <v>M2</v>
          </cell>
          <cell r="E1881">
            <v>301113</v>
          </cell>
        </row>
        <row r="1882">
          <cell r="B1882">
            <v>6096</v>
          </cell>
          <cell r="C1882" t="str">
            <v>PISO EN CONCRETO MR43 (315 Kg/Cm2) GRAVA COMÚN ACELERADO A 7 DÍAS, ESTAMPADO PARA POMPEYANOS, e=0.20m (INCLUYE SUMINISTRO Y COLOCACIÓN DE CONCRETO, JUEGO DE MOLDES,  DESMOLDANTE EN POLVO, CURADOR PARA CONCRETO, CORTE Y SELLADO DE JUNTAS.</v>
          </cell>
          <cell r="D1882" t="str">
            <v>M2</v>
          </cell>
          <cell r="E1882">
            <v>276089</v>
          </cell>
        </row>
        <row r="1883">
          <cell r="B1883">
            <v>6098</v>
          </cell>
          <cell r="C1883" t="str">
            <v>ADOQUIN EN CONCRETO COLOR OCRE 200 X 100 X 60  A-25 (Suministro e instalación. Incluye base 4cm mortero 2500PSI y arena de sello)</v>
          </cell>
          <cell r="D1883" t="str">
            <v>M2</v>
          </cell>
          <cell r="E1883">
            <v>63758</v>
          </cell>
        </row>
        <row r="1884">
          <cell r="B1884">
            <v>6099</v>
          </cell>
          <cell r="C1884" t="str">
            <v>ESTAMPADO PARA CONCRETO MR DE POMPEYANOS, ACCESOS VEHICULARES A PREDIOS Y VÍAS (ACABADO Y CURADO, SUMINISTRO Y MANO DE OBRA. INCLUYE JUEGO DE MOLDES, COLOR ENDURECEDOR DE CUARZO, DESMOLDANTE EN POLVO COLOR, SELLADOR ACRÍLICO TRANSPARENTE SEMILUSTRE).</v>
          </cell>
          <cell r="D1884" t="str">
            <v>M2</v>
          </cell>
          <cell r="E1884">
            <v>33629</v>
          </cell>
        </row>
        <row r="1885">
          <cell r="B1885">
            <v>6100</v>
          </cell>
          <cell r="C1885" t="str">
            <v>CENEFA LINEAL EN ADOQUÍN DE CONCRETO (20cm x 10cm x 6cm) COLOR ROJO (SUMINISTRO E INSTALACIÓN. INCLUYE BASE EN ARENA DE NIVELACIÓN e= 4cm Y ARENA DE SELLO).</v>
          </cell>
          <cell r="D1885" t="str">
            <v>ML</v>
          </cell>
          <cell r="E1885">
            <v>7094</v>
          </cell>
        </row>
        <row r="1886">
          <cell r="B1886">
            <v>6101</v>
          </cell>
          <cell r="C1886" t="str">
            <v>CENEFA LINEAL EN ADOQUÍN DE CONCRETO (20cm x 10cm x 8cm) COLOR ROJO PARA RAMPAS DE ACCESO VEHICULAR A PREDIOS (SUMINISTRO E INSTALACIÓN. INCLUYE BASE EN ARENA DE NIVELACIÓN e= 4cm Y ARENA DE SELLO).</v>
          </cell>
          <cell r="D1886" t="str">
            <v>ML</v>
          </cell>
          <cell r="E1886">
            <v>8907</v>
          </cell>
        </row>
        <row r="1887">
          <cell r="B1887">
            <v>6102</v>
          </cell>
          <cell r="C1887" t="str">
            <v>CENEFA LINEAL EN LOSETA PREFABRICADA TÁCTIL ALERTA Y GUÍA A55 / A56 ANCHO 0.40m (SUMINISTRO E INSTALACIÓN. INCLUYE BASE EN ARENA DE NIVELACIÓN e= 4 cm Y ARENA DE SELLO).</v>
          </cell>
          <cell r="D1887" t="str">
            <v>ML</v>
          </cell>
          <cell r="E1887">
            <v>22209</v>
          </cell>
        </row>
        <row r="1888">
          <cell r="B1888">
            <v>6103</v>
          </cell>
          <cell r="C1888" t="str">
            <v>CUNETA DE DRENAJE ANCHO= 0.50m EN CONCRETO PREMEZCLADO DE 3000 PSI FUNDIDO EN SITIO. PROFUNDIDAD VARIABLE (ENTRE 0.10m Y 0.50m). (INCLUYE CONSTRUCCIÓN DE PLACA DE FONDO Y MUROS EN CONCRETO IMPERMEABILIZADO, MEDIACAÑAS Y MORTERO DE NIVELACIÓN, ÁNGULOS METÁLICOS PARA SOPORTE DE REJILLAS PREFABRICADAS).</v>
          </cell>
          <cell r="D1888" t="str">
            <v>ML</v>
          </cell>
          <cell r="E1888">
            <v>93570</v>
          </cell>
        </row>
        <row r="1889">
          <cell r="B1889">
            <v>6104</v>
          </cell>
          <cell r="C1889" t="str">
            <v>MURO EN BLOQUE DE CONCRETO ESTRIADO. CONSTRUCCIÓN. SUMINISTRO E INSTALACIÓN. INCLUYE BLOQUE ESTRUCTURAL (19cm x 19cm x 39cm) MORTERO 1:3 HECHO EN OBRA PARA PEGA, CORTADORA Y DISCO DIAMANTADO. NO INCLUYE ACERO DE REFUERZO, CONCRETO PARA INYECCIÓN DE DOVELAS  REFORZADAS NI MANO DE OBRA PARA EL REFORZAMIENTO DE LAS DOVELAS.</v>
          </cell>
          <cell r="D1889" t="str">
            <v>M2</v>
          </cell>
          <cell r="E1889">
            <v>75405</v>
          </cell>
        </row>
        <row r="1890">
          <cell r="B1890">
            <v>6105</v>
          </cell>
          <cell r="C1890" t="str">
            <v>REJA DE PROTECCIÓN PARA PARQUES VECINALES Y DE BOLSILLO. SEGÚN ESPECIFICACIONES IDRD. (SUMINISTRO E INSTALACIÓN. INCLUYE BASE EN CONCRETO DE 3000 PSI. NO INCLUYE ACERO DE REFUERZO).</v>
          </cell>
          <cell r="D1890" t="str">
            <v>ML</v>
          </cell>
          <cell r="E1890">
            <v>1211361</v>
          </cell>
        </row>
        <row r="1891">
          <cell r="B1891">
            <v>6106</v>
          </cell>
          <cell r="C1891" t="str">
            <v>ESTRUCTURA DE BALONCESTO CON TABLERO ANTIVANDÁLICO SEGÚN ESPECIFICACIONES IDRD. (SUMINISTRO E INSTALACIÓN. INCLUYE EXCAVACIÓN, TRANSPORTE DE MATERIAL PROVENIENTE DE LA EXCAVACIÓN, CONCRETO DE LIMPIEZA Y DADO EN CONCRETO DE 3000 PSI).</v>
          </cell>
          <cell r="D1891" t="str">
            <v>UN</v>
          </cell>
          <cell r="E1891">
            <v>3765228</v>
          </cell>
        </row>
        <row r="1892">
          <cell r="B1892">
            <v>6107</v>
          </cell>
          <cell r="C1892" t="str">
            <v>ESTRUCTURA DE MICROFUTBOL SEGÚN ESPECIFICACIONES IDRD. (SUMINISTRO E INSTALACIÓN. INCLUYE EXCAVACIÓN, TRANSPORTE DE MATERIAL PROVENIENTE DE LA EXCAVACIÓN, CONCRETO DE LIMPIEZA Y DADO EN CONCRETO DE 3000 PSI).</v>
          </cell>
          <cell r="D1892" t="str">
            <v>PAR</v>
          </cell>
          <cell r="E1892">
            <v>2520657</v>
          </cell>
        </row>
        <row r="1893">
          <cell r="B1893">
            <v>6108</v>
          </cell>
          <cell r="C1893" t="str">
            <v>MURO DESLIZADERO PARA NIÑOS DE 1 A 5 AÑOS. SEGÚN ESPECIFICACIONES IDRD. (SUMINISTRO E INSTALACIÓN. INCLUYE ANCLAJE EN CONCRETO DE 3000 PSI).</v>
          </cell>
          <cell r="D1893" t="str">
            <v>UN</v>
          </cell>
          <cell r="E1893">
            <v>4022603</v>
          </cell>
        </row>
        <row r="1894">
          <cell r="B1894">
            <v>6110</v>
          </cell>
          <cell r="C1894" t="str">
            <v>RUEDA PARA NIÑOS DE 1 A 5 AÑOS. SEGÚN ESPECIFICACIONES IDRD. (SUMINISTRO E INSTALACIÓN. INCLUYE EXCAVACIÓN Y CONCRETO DE 3000 PSI. NO INCLUYE ACERO DE REFUERZO).</v>
          </cell>
          <cell r="D1894" t="str">
            <v>UN</v>
          </cell>
          <cell r="E1894">
            <v>3371437</v>
          </cell>
        </row>
        <row r="1895">
          <cell r="B1895">
            <v>6111</v>
          </cell>
          <cell r="C1895" t="str">
            <v>TAPETE GATEADOR PARA NIÑOS DE 1 A 5 AÑOS. SEGÚN ESPECIFICACIONES IDRD. (SUMINISTRO E INSTALACIÓN. INCLUYE CONCRETO DE 3000 PSI PARA DADOS DE ANCLAJE).</v>
          </cell>
          <cell r="D1895" t="str">
            <v>UN</v>
          </cell>
          <cell r="E1895">
            <v>1916679</v>
          </cell>
        </row>
        <row r="1896">
          <cell r="B1896">
            <v>6112</v>
          </cell>
          <cell r="C1896" t="str">
            <v>PASAMANOS PARA NIÑOS DE 6 A 12 AÑOS. SEGÚN ESPECIFICACIONES IDRD. (SUMINISTRO E INSTALACIÓN. INCLUYE CONCRETO DE 3000 PSI PARA DADOS DE ANCLAJES).</v>
          </cell>
          <cell r="D1896" t="str">
            <v>UN</v>
          </cell>
          <cell r="E1896">
            <v>1876723</v>
          </cell>
        </row>
        <row r="1897">
          <cell r="B1897">
            <v>6115</v>
          </cell>
          <cell r="C1897" t="str">
            <v>TUBERÍA CONCRETO CLASE V  D= 24" (INCLUYE MORTERO DE INSTALACIÓN. SUMINISTRO E INSTALACIÓN).</v>
          </cell>
          <cell r="D1897" t="str">
            <v>ML</v>
          </cell>
          <cell r="E1897">
            <v>558813</v>
          </cell>
        </row>
        <row r="1898">
          <cell r="B1898">
            <v>6116</v>
          </cell>
          <cell r="C1898" t="str">
            <v>TUBERÍA CONCRETO CLASE V  D= 27" (INCLUYE MORTERO DE INSTALACIÓN. SUMINISTRO E INSTALACIÓN).</v>
          </cell>
          <cell r="D1898" t="str">
            <v>ML</v>
          </cell>
          <cell r="E1898">
            <v>745855</v>
          </cell>
        </row>
        <row r="1899">
          <cell r="B1899">
            <v>6118</v>
          </cell>
          <cell r="C1899" t="str">
            <v>TUBERÍA CONCRETO CLASE V  D= 40" (INCLUYE MORTERO DE INSTALACIÓN. SUMINISTRO E INSTALACIÓN).</v>
          </cell>
          <cell r="D1899" t="str">
            <v>ML</v>
          </cell>
          <cell r="E1899">
            <v>1446611</v>
          </cell>
        </row>
        <row r="1900">
          <cell r="B1900">
            <v>6120</v>
          </cell>
          <cell r="C1900" t="str">
            <v>BARANDA METÁLICA M80 (SUMINISTRO E INSTALACIÓN. INCLUYE BASE EN CONCRETO).</v>
          </cell>
          <cell r="D1900" t="str">
            <v>ML</v>
          </cell>
          <cell r="E1900">
            <v>188154</v>
          </cell>
        </row>
        <row r="1901">
          <cell r="B1901">
            <v>6121</v>
          </cell>
          <cell r="C1901" t="str">
            <v>CRUZ HD 12" x 6" JUNTA HIDRÁULICA (SUMINISTRO E INSTALACIÓN)</v>
          </cell>
          <cell r="D1901" t="str">
            <v>UN</v>
          </cell>
          <cell r="E1901">
            <v>2133349</v>
          </cell>
        </row>
        <row r="1902">
          <cell r="B1902">
            <v>6122</v>
          </cell>
          <cell r="C1902" t="str">
            <v>CUBIERTA VERDE (INCLUYE GEOTEXTIL 1800 PARA BASE, LÁMINA DE DRENAJE DE BAJA RETENCIÓN DE AGUA, GEOTEXTIL 1800 PARA RETENCIÓN DE FINOS, TAPETE TIPO CRASSULACEA EXL, TRANSPORTE Y MANO DE OBRA. SUMINISTRO E INSTALACIÓN.</v>
          </cell>
          <cell r="D1902" t="str">
            <v>M2</v>
          </cell>
          <cell r="E1902">
            <v>143943</v>
          </cell>
        </row>
        <row r="1903">
          <cell r="B1903">
            <v>6126</v>
          </cell>
          <cell r="C1903" t="str">
            <v>CUADRILLA (2 OFICIAL + 2 AYUDANTES)</v>
          </cell>
          <cell r="D1903" t="str">
            <v>JR</v>
          </cell>
          <cell r="E1903">
            <v>221820</v>
          </cell>
        </row>
        <row r="1904">
          <cell r="B1904">
            <v>6127</v>
          </cell>
          <cell r="C1904" t="str">
            <v>ACOMETIDA A TABLERO 3x2 + 1x4. THW. Cobre</v>
          </cell>
          <cell r="D1904" t="str">
            <v>UN</v>
          </cell>
          <cell r="E1904">
            <v>51220</v>
          </cell>
        </row>
        <row r="1905">
          <cell r="B1905">
            <v>6135</v>
          </cell>
          <cell r="C1905" t="str">
            <v>CONCRETO 6000 PSI GRAVA COMÚN PARA SUPER ESTRUCTURA (Premezclado. Incluye Suministro, Formaleteo y Colocación. No incluye Refuerzo, Curado).</v>
          </cell>
          <cell r="D1905" t="str">
            <v>M3</v>
          </cell>
          <cell r="E1905">
            <v>699939</v>
          </cell>
        </row>
        <row r="1906">
          <cell r="B1906">
            <v>6136</v>
          </cell>
          <cell r="C1906" t="str">
            <v>TUBO EN U SEPARADOR DE CICLORUTA. (SUMINISTRO E INSTALACIÓN. INCLUYE BASE EN CONCRETO DE 3000 PSI HECHO EN OBRA).</v>
          </cell>
          <cell r="D1906" t="str">
            <v>UN</v>
          </cell>
          <cell r="E1906">
            <v>178906</v>
          </cell>
        </row>
        <row r="1907">
          <cell r="B1907">
            <v>6137</v>
          </cell>
          <cell r="C1907" t="str">
            <v>PISO EN CONCRETO COLOR GRIS MR41 (280 Kg/Cm2) GRAVA 1" 28 DIAS  ESTAMPADO e=0.10m (INCLUYE SUMINISTRO Y COLOCACIÓN DE CONCRETO, JUEGO DE MOLDES,  DESMOLDANTE EN POLVO, CURADOR PARA CONCRETO, INCLUYE CORTE Y SELLADO DE JUNTAS.</v>
          </cell>
          <cell r="D1907" t="str">
            <v>M2</v>
          </cell>
          <cell r="E1907">
            <v>200128</v>
          </cell>
        </row>
        <row r="1908">
          <cell r="B1908">
            <v>6138</v>
          </cell>
          <cell r="C1908" t="str">
            <v>PISO EN CONCRETO COLOR AMARILLO MR41 (280 Kg/Cm2) GRAVA 1" 28 DIAS  ESTAMPADO e=0.10m (INCLUYE SUMINISTRO Y COLOCACIÓN DE CONCRETO, JUEGO DE MOLDES,  DESMOLDANTE EN POLVO, CURADOR PARA CONCRETO, INCLUYE CORTE Y SELLADO DE JUNTAS.</v>
          </cell>
          <cell r="D1908" t="str">
            <v>M2</v>
          </cell>
          <cell r="E1908">
            <v>223137</v>
          </cell>
        </row>
        <row r="1909">
          <cell r="B1909">
            <v>6139</v>
          </cell>
          <cell r="C1909" t="str">
            <v>PISO EN CONCRETO COLOR SALMÓN MR41 (280 Kg/Cm2) GRAVA 1" 28 DÍAS ESTAMPADO e= 0.10m (INCLUYE SUMINISTRO Y COLOCACIÓN DE CONCRETO, JUEGO DE MOLDES, DESMOLDANTE EN POLVO, CURADOR PARA CONCRETO. INCLUYE CORTE Y SELLADO DE JUNTAS.</v>
          </cell>
          <cell r="D1909" t="str">
            <v>M2</v>
          </cell>
          <cell r="E1909">
            <v>223137</v>
          </cell>
        </row>
        <row r="1910">
          <cell r="B1910">
            <v>6140</v>
          </cell>
          <cell r="C1910" t="str">
            <v>PISO EN CONCRETO COLOR ARCILLA MR41 (280 Kg/Cm2) GRAVA 1" 28 DÍAS ESTAMPADO e= 0.10m (INCLUYE SUMINISTRO Y COLOCACIÓN DE CONCRETO, JUEGO DE MOLDES, DESMOLDANTE EN POLVO, CURADOR PARA CONCRETO. INCLUYE CORTE Y SELLADO DE JUNTAS.</v>
          </cell>
          <cell r="D1910" t="str">
            <v>M2</v>
          </cell>
          <cell r="E1910">
            <v>223137</v>
          </cell>
        </row>
        <row r="1911">
          <cell r="B1911">
            <v>6141</v>
          </cell>
          <cell r="C1911" t="str">
            <v>DEMOLICIÓN CONSTRUCCIONES DE 1 PISO TEJA. INCLUYEN EL CARGUE, TRANSPORTE Y DISPOSICIÓN FINAL DE ESCOMBROS EN SITIO AUTORIZADO (DISTANCIA DE TRANSPORTE 28 KM.). INCLUYE MUROS INTERNOS, EXTERNOS, PLACAS Y CUBIERTAS, ADEMÁS DE LOS ELEMENTOS INTERNOS QUE SE ENCUENTREN EN LOS MISMOS.</v>
          </cell>
          <cell r="D1911" t="str">
            <v>M2</v>
          </cell>
          <cell r="E1911">
            <v>36203</v>
          </cell>
        </row>
        <row r="1912">
          <cell r="B1912">
            <v>6142</v>
          </cell>
          <cell r="C1912" t="str">
            <v>DEMOLICIÓN CONSTRUCCIONES DE 1 PISO PLACA. INCLUYEN EL CARGUE, TRANSPORTE Y DISPOSICIÓN FINAL DE ESCOMBROS EN SITIO AUTORIZADO (DISTANCIA DE TRANSPORTE 28 KM.). INCLUYE MUROS INTERNOS, EXTERNOS, PLACAS Y CUBIERTAS, ADEMÁS DE LOS ELEMENTOS INTERNOS QUE SE ENCUENTREN EN LOS MISMOS.</v>
          </cell>
          <cell r="D1912" t="str">
            <v>M2</v>
          </cell>
          <cell r="E1912">
            <v>37766</v>
          </cell>
        </row>
        <row r="1913">
          <cell r="B1913">
            <v>6143</v>
          </cell>
          <cell r="C1913" t="str">
            <v>DEMOLICIÓN CONSTRUCCIONES DE 2 HASTA 3 PISOS. INCLUYEN EL CARGUE, TRANSPORTE Y DISPOSICIÓN FINAL DE ESCOMBROS EN SITIO AUTORIZADO (DISTANCIA DE TRANSPORTE 28 KM.). INCLUYE MUROS INTERNOS, EXTERNOS, PLACAS Y CUBIERTAS, ADEMÁS DE LOS ELEMENTOS INTERNOS QUE SE ENCUENTREN EN LOS MISMOS.</v>
          </cell>
          <cell r="D1913" t="str">
            <v>M2</v>
          </cell>
          <cell r="E1913">
            <v>63586</v>
          </cell>
        </row>
        <row r="1914">
          <cell r="B1914">
            <v>6144</v>
          </cell>
          <cell r="C1914" t="str">
            <v>DEMOLICIÓN CONSTRUCCIONES DE 4 HASTA 6 PISOS. INCLUYEN EL CARGUE, TRANSPORTE Y DISPOSICIÓN FINAL DE ESCOMBROS EN SITIO AUTORIZADO (DISTANCIA DE TRANSPORTE 28 KM.). INCLUYE MUROS INTERNOS, EXTERNOS, PLACAS Y CUBIERTAS, ADEMÁS DE LOS ELEMENTOS INTERNOS QUE SE ENCUENTREN EN LOS MISMOS.</v>
          </cell>
          <cell r="D1914" t="str">
            <v>M2</v>
          </cell>
          <cell r="E1914">
            <v>72318</v>
          </cell>
        </row>
        <row r="1915">
          <cell r="B1915">
            <v>6145</v>
          </cell>
          <cell r="C1915" t="str">
            <v>DEMOLICIÓN DE BODEGAS CON DOBLE ALTURA. INCLUYEN EL CARGUE, TRANSPORTE Y DISPOSICIÓN FINAL DE ESCOMBROS EN SITIO AUTORIZADO (DISTANCIA DE TRANSPORTE 28 KM.). INCLUYE MUROS INTERNOS, EXTERNOS, PLACAS Y CUBIERTAS, ADEMÁS DE LOS ELEMENTOS INTERNOS QUE SE ENCUENTREN EN LOS MISMOS.</v>
          </cell>
          <cell r="D1915" t="str">
            <v>M2</v>
          </cell>
          <cell r="E1915">
            <v>48676</v>
          </cell>
        </row>
        <row r="1916">
          <cell r="B1916">
            <v>6146</v>
          </cell>
          <cell r="C1916" t="str">
            <v>DEMOLICIÓN MEZANINE EN MADERA Y/O PREFABRICADO. INCLUYEN EL CARGUE, TRANSPORTE Y DISPOSICIÓN FINAL DE ESCOMBROS EN SITIO AUTORIZADO (DISTANCIA DE TRANSPORTE 28 KM.). INCLUYE MUROS INTERNOS, EXTERNOS, PLACAS Y CUBIERTAS, ADEMÁS DE LOS ELEMENTOS INTERNOS QUE SE ENCUENTREN EN LOS MISMOS.</v>
          </cell>
          <cell r="D1916" t="str">
            <v>M2</v>
          </cell>
          <cell r="E1916">
            <v>32457</v>
          </cell>
        </row>
        <row r="1917">
          <cell r="B1917">
            <v>6147</v>
          </cell>
          <cell r="C1917" t="str">
            <v>CERRAMIENTO (8 HILERAS DE ALAMBRE DE PÚAS CALIBRE 12.5, CON PINTURA BLANCA 3 MANOS 60 CM, EN LA PARTE SUPERIOR, CON POSTES DE CONCRETO H=2.5 M Y SECCIÓN DE 10CM X 10CM, INSTALADOS CADA 2.00 M. INCLUYE DADOS DE CIMENTACIÓN 0.30 M X 0.30 M X 0.50 M)</v>
          </cell>
          <cell r="D1917" t="str">
            <v>ML</v>
          </cell>
          <cell r="E1917">
            <v>77772</v>
          </cell>
        </row>
        <row r="1918">
          <cell r="B1918">
            <v>6148</v>
          </cell>
          <cell r="C1918" t="str">
            <v>CERRAMIENTO (8 HILERAS DE ALAMBRE DE PÚAS CALIBRE 12.5, CON POSTE DE MADERA ROLLIZA DE 8 CM DE DIÁMETRO Y 2.00 M DE ALTURA, ENTERRADO COMO MIN. 0.40, CON 2.00 M., ENTRE POSTES)</v>
          </cell>
          <cell r="D1918" t="str">
            <v>ML</v>
          </cell>
          <cell r="E1918">
            <v>50681</v>
          </cell>
        </row>
        <row r="1919">
          <cell r="B1919">
            <v>6149</v>
          </cell>
          <cell r="C1919" t="str">
            <v>CERRAMIENTO EN BLOQUE NO.5, DE ALTURA TOTAL DE 1.80 M, CON CIMENTACIÓN CICLÓPEA DE 0.35 M X 0.35 M Y VIGA DE AMARRE DE 0.12 M X 0.15 M Y COLUMNETAS DE 0.20 M X 0.12 M., CADA 3.50 M., ENTRE SÍ. INCLUYE TODOS LOS REFUERZOS EN HIERRO NECESARIOS.</v>
          </cell>
          <cell r="D1919" t="str">
            <v>ML</v>
          </cell>
          <cell r="E1919">
            <v>153770</v>
          </cell>
        </row>
        <row r="1920">
          <cell r="B1920">
            <v>6150</v>
          </cell>
          <cell r="C1920" t="str">
            <v>CERRAMIENTO EN MALLA ESLABONADA CALIBRE 10.5 Y ALAMBRE DE PUAS (3 HILERAS) INCLUYE AMARRES DE ALAMBRE GALVANIZADO SOLDADO A POSTES EN ACERO INOXIDABLE EN TUBO DE 1-1/2", CADA 2 MTS, ANGULO DE REMATE. EXCAVACIÓN DE 0.20 X 0.20 X 0.40 PARA ANCLAJE Y CONCRETO DE 3000 PSI PARA VIGA.</v>
          </cell>
          <cell r="D1920" t="str">
            <v>ML</v>
          </cell>
          <cell r="E1920">
            <v>250086</v>
          </cell>
        </row>
        <row r="1921">
          <cell r="B1921">
            <v>6151</v>
          </cell>
          <cell r="C1921" t="str">
            <v>EXPLANACIÓN Y EXTENDIDA MECÁNICA.</v>
          </cell>
          <cell r="D1921" t="str">
            <v>M3</v>
          </cell>
          <cell r="E1921">
            <v>6649</v>
          </cell>
        </row>
        <row r="1922">
          <cell r="B1922">
            <v>6152</v>
          </cell>
          <cell r="C1922" t="str">
            <v>LIMPIEZA Y ACOPIO MANUAL DE BASURAS</v>
          </cell>
          <cell r="D1922" t="str">
            <v>M2</v>
          </cell>
          <cell r="E1922">
            <v>225</v>
          </cell>
        </row>
        <row r="1923">
          <cell r="B1923">
            <v>6153</v>
          </cell>
          <cell r="C1923" t="str">
            <v>CORTE Y RETIRO DE CÉSPED (HASTA 40 CM - INCLUYE RETIRO DE DESPERDICIOS). NO INCLUYE TRANSPORTE Y RETIRO DE SOBRANTES.</v>
          </cell>
          <cell r="D1923" t="str">
            <v>M2</v>
          </cell>
          <cell r="E1923">
            <v>586</v>
          </cell>
        </row>
        <row r="1924">
          <cell r="B1924">
            <v>6154</v>
          </cell>
          <cell r="C1924" t="str">
            <v>MATA MALEZA (UNA APLICACIÓN)</v>
          </cell>
          <cell r="D1924" t="str">
            <v>M2</v>
          </cell>
          <cell r="E1924">
            <v>299</v>
          </cell>
        </row>
        <row r="1925">
          <cell r="B1925">
            <v>6155</v>
          </cell>
          <cell r="C1925" t="str">
            <v>PODA DE ÁRBOLES MEDIANOS, ALTURA : 8 MTS (ELIMINAR RAMAS SECAS, CON RIESGO DE ROTURA, RAMAS QUE ESTORBEN EL PASO DE PERSONAS O TOQUEN CABLES O EDIFICIOS)</v>
          </cell>
          <cell r="D1925" t="str">
            <v>UN</v>
          </cell>
          <cell r="E1925">
            <v>134548</v>
          </cell>
        </row>
        <row r="1926">
          <cell r="B1926">
            <v>6156</v>
          </cell>
          <cell r="C1926" t="str">
            <v>FUMIGACIÓN CONTRA ROEDORES (RATICIDA - UNA APLICACIÓN)</v>
          </cell>
          <cell r="D1926" t="str">
            <v>M2</v>
          </cell>
          <cell r="E1926">
            <v>287</v>
          </cell>
        </row>
        <row r="1927">
          <cell r="B1927">
            <v>6157</v>
          </cell>
          <cell r="C1927" t="str">
            <v>FUMIGACIÓN CONTRA INSECTOS (INSECTICIDAS- INCLUYE LEVANTAMIENTO DE ANIMALES Y BASURAS, DESINFECTACIÓN CONTRA VIRUS, BACTERIAS Y HONGOS)</v>
          </cell>
          <cell r="D1927" t="str">
            <v>M2</v>
          </cell>
          <cell r="E1927">
            <v>570</v>
          </cell>
        </row>
        <row r="1928">
          <cell r="B1928">
            <v>6159</v>
          </cell>
          <cell r="C1928" t="str">
            <v>DIAGNOSTICO DE ESPACIO PUBLICO Y CICLORRUTA Y PUENTES PEATONALES (VISUAL)</v>
          </cell>
          <cell r="D1928" t="str">
            <v>M2</v>
          </cell>
          <cell r="E1928">
            <v>72</v>
          </cell>
        </row>
        <row r="1929">
          <cell r="B1929">
            <v>6160</v>
          </cell>
          <cell r="C1929" t="str">
            <v>INSPECCIÓN DE REDES DE ALCANTARILLADO CON SISTEMAS CCTV PARA DIÁMETROS MAYORES A 36"</v>
          </cell>
          <cell r="D1929" t="str">
            <v>ML</v>
          </cell>
          <cell r="E1929">
            <v>10115</v>
          </cell>
        </row>
        <row r="1930">
          <cell r="B1930">
            <v>6161</v>
          </cell>
          <cell r="C1930" t="str">
            <v>INSPECCIÓN DE REDES DE ALCANTARILLADO CON SISTEMAS CCTV PARA DIÁMETROS ENTRE 6" A 36"</v>
          </cell>
          <cell r="D1930" t="str">
            <v>ML</v>
          </cell>
          <cell r="E1930">
            <v>10710</v>
          </cell>
        </row>
        <row r="1931">
          <cell r="B1931">
            <v>6162</v>
          </cell>
          <cell r="C1931" t="str">
            <v>DIAGNOSTICO DE ESPACIO PUBLICO Y CICLORRUTA Y PUENTES PEATONALES (VISUAL). INCLUYE LEVANTAMIENTO TOPOGRÁFICO Y GEORREFERENCIACIÓN DE ELEMENTOS</v>
          </cell>
          <cell r="D1931" t="str">
            <v>M2</v>
          </cell>
          <cell r="E1931">
            <v>106</v>
          </cell>
        </row>
        <row r="1932">
          <cell r="B1932">
            <v>6163</v>
          </cell>
          <cell r="C1932" t="str">
            <v>BACHEO EN PAVIMENTO FLEXIBLE e= 0.14m CON ASFALTO CAUCHO e=0.10m. (Incluye demolición manual y cargue de pavimento flexible de e=0.14m, transporte y disposición final de escombros, excavación y reposición base granular clase A (BG_A) e=0.20m, base asfáltica MD10 e= 0.04m, base asfáltica con asfalto caucho e=0.10m )</v>
          </cell>
          <cell r="D1932" t="str">
            <v>M2</v>
          </cell>
          <cell r="E1932">
            <v>189857</v>
          </cell>
        </row>
        <row r="1933">
          <cell r="B1933">
            <v>6164</v>
          </cell>
          <cell r="C1933" t="str">
            <v>BACHEO EN PAVIMENTO FLEXIBLE CON ASFALTO CAUCHO e= 0.14m. (Incluye demolición manual y cargue de pavimento flexible de e=0.14m, transporte y disposición final de escombros, excavación y reposición base granular clase A (BG_A) e=0.20m, base asfáltica con asfalto caucho e=0.14m )</v>
          </cell>
          <cell r="D1933" t="str">
            <v>M2</v>
          </cell>
          <cell r="E1933">
            <v>193929</v>
          </cell>
        </row>
        <row r="1934">
          <cell r="B1934">
            <v>6165</v>
          </cell>
          <cell r="C1934" t="str">
            <v>RETIRO DE BOLARDO (O RESTOS). INCLUYE REPARACIÓN DEL SITIO CON CONCRETO DE 1500 PSI HECHO EN OBRA (40x40x10cm) Y SUBBASE GRANULAR B-200 e=0.35. INCLUYE RETIRO DE ESCOMBROS. INCLUYE DEMOLICIÓN Y EXCAVACIÓN.</v>
          </cell>
          <cell r="D1934" t="str">
            <v>UN</v>
          </cell>
          <cell r="E1934">
            <v>21260</v>
          </cell>
        </row>
        <row r="1935">
          <cell r="B1935">
            <v>6166</v>
          </cell>
          <cell r="C1935" t="str">
            <v>MANTENIMIENTO CORRECTIVO ESPACIO PUBLICO EN ADOQUÍN DE ARCILLA LIVIANO SOBRE ARENA. INCL. RETIRO ADOQUÍN E INSTALAR EL MISMO. NO INCLUYE REDES.</v>
          </cell>
          <cell r="D1935" t="str">
            <v>M2</v>
          </cell>
          <cell r="E1935">
            <v>23439</v>
          </cell>
        </row>
        <row r="1936">
          <cell r="B1936">
            <v>6167</v>
          </cell>
          <cell r="C1936" t="str">
            <v>MANTENIMIENTO CORRECTIVO DE ESPACIO PUBLICO LOSETA A-50 SOBRE ARENA.  INCL. RETIRO LOSETA E INSTALAR LA MISMA.</v>
          </cell>
          <cell r="D1936" t="str">
            <v>M2</v>
          </cell>
          <cell r="E1936">
            <v>19247</v>
          </cell>
        </row>
        <row r="1937">
          <cell r="B1937">
            <v>6168</v>
          </cell>
          <cell r="C1937" t="str">
            <v>MANTENIMIENTO CORRECTIVO, RETIRO Y REINSTALACIÓN DE BORDILLO PREFABRICADO A80 (Retiro e Instalación. Incluye material de base)</v>
          </cell>
          <cell r="D1937" t="str">
            <v>ML</v>
          </cell>
          <cell r="E1937">
            <v>14121</v>
          </cell>
        </row>
        <row r="1938">
          <cell r="B1938">
            <v>6169</v>
          </cell>
          <cell r="C1938" t="str">
            <v>ALQUILER DE PUESTO DE TRABAJO - ESCRITORIO 75x120x50cm</v>
          </cell>
          <cell r="D1938" t="str">
            <v>UN/MES</v>
          </cell>
          <cell r="E1938">
            <v>8795</v>
          </cell>
        </row>
        <row r="1939">
          <cell r="B1939">
            <v>6170</v>
          </cell>
          <cell r="C1939" t="str">
            <v>ALQUILER DE SILLA PARA ESCRITORIO PARA PUESTO DE TRABAJO</v>
          </cell>
          <cell r="D1939" t="str">
            <v>UN/MES</v>
          </cell>
          <cell r="E1939">
            <v>3570</v>
          </cell>
        </row>
        <row r="1940">
          <cell r="B1940">
            <v>6172</v>
          </cell>
          <cell r="C1940" t="str">
            <v>ALQUILER DE SILLA PLÁSTICA SIN BRAZOS</v>
          </cell>
          <cell r="D1940" t="str">
            <v>UN/MES</v>
          </cell>
          <cell r="E1940">
            <v>1486</v>
          </cell>
        </row>
        <row r="1941">
          <cell r="B1941">
            <v>6175</v>
          </cell>
          <cell r="C1941" t="str">
            <v>EVALUACION SUPERFICIAL. Incluye levantamiento de fallas (auscultación visual) para determinar el PCI (Norma ASTM D 6433-07) para calzada segmento</v>
          </cell>
          <cell r="D1941" t="str">
            <v>Clz/Sg</v>
          </cell>
          <cell r="E1941">
            <v>69044</v>
          </cell>
        </row>
        <row r="1942">
          <cell r="B1942">
            <v>6176</v>
          </cell>
          <cell r="C1942" t="str">
            <v>PROCESAMIENTO Y ANALISIS DE INFORMACION PARA EL DIAGNOSTICO</v>
          </cell>
          <cell r="D1942" t="str">
            <v>SEG</v>
          </cell>
          <cell r="E1942">
            <v>21966</v>
          </cell>
        </row>
        <row r="1943">
          <cell r="B1943">
            <v>6178</v>
          </cell>
          <cell r="C1943" t="str">
            <v>ALQUILER SEÑAL VERTICAL GRUPO I (75x75cm) (Incluye Suministro e Instalación)</v>
          </cell>
          <cell r="D1943" t="str">
            <v>UN/MES</v>
          </cell>
          <cell r="E1943">
            <v>11389</v>
          </cell>
        </row>
        <row r="1944">
          <cell r="B1944">
            <v>6179</v>
          </cell>
          <cell r="C1944" t="str">
            <v>ALQUILER SEÑAL VERTICAL GRUPO I (60x60cm) (Incluye Suministro e Instalación)</v>
          </cell>
          <cell r="D1944" t="str">
            <v>UN/MES</v>
          </cell>
          <cell r="E1944">
            <v>9306</v>
          </cell>
        </row>
        <row r="1945">
          <cell r="B1945">
            <v>6180</v>
          </cell>
          <cell r="C1945" t="str">
            <v>ALQUILER SEÑAL VERTICAL GRUPO I (90x90cm) (Incluye Suministro e Instalación)</v>
          </cell>
          <cell r="D1945" t="str">
            <v>UN/MES</v>
          </cell>
          <cell r="E1945">
            <v>15951</v>
          </cell>
        </row>
        <row r="1946">
          <cell r="B1946">
            <v>6181</v>
          </cell>
          <cell r="C1946" t="str">
            <v>ALQUILER DE PALETA PARE-SIGA EN POLIETILENO.</v>
          </cell>
          <cell r="D1946" t="str">
            <v>UN/MES</v>
          </cell>
          <cell r="E1946">
            <v>1449</v>
          </cell>
        </row>
        <row r="1947">
          <cell r="B1947">
            <v>6184</v>
          </cell>
          <cell r="C1947" t="str">
            <v>MANTENIMIENTO RUTINARIO DE CALZADA EN PAVIMENTO FLEXIBLE. INCLUYE LIMPIEZA DE SUMIDEROS, POZOS, SELLO DE JUNTAS Y RETIRO MANUAL DE CAPA VEGETAL.</v>
          </cell>
          <cell r="D1947" t="str">
            <v>M2</v>
          </cell>
          <cell r="E1947">
            <v>11483</v>
          </cell>
        </row>
        <row r="1948">
          <cell r="B1948">
            <v>6185</v>
          </cell>
          <cell r="C1948" t="str">
            <v>CONO POZO INSPECCIÓN PREFABRICADO D= 1.20m x 0.60m   e=0.10m  h= 0.75m  (Inc. Suministro e Inst. No Inc. Aro de Ajuste, Aro-Tapa y Tapa)</v>
          </cell>
          <cell r="D1948" t="str">
            <v>UN</v>
          </cell>
          <cell r="E1948">
            <v>690638</v>
          </cell>
        </row>
        <row r="1949">
          <cell r="B1949">
            <v>6186</v>
          </cell>
          <cell r="C1949" t="str">
            <v xml:space="preserve">ALQUILER BARRERA RELLENABLE (2.00x0.55x1.00m) </v>
          </cell>
          <cell r="D1949" t="str">
            <v>UN/MES</v>
          </cell>
          <cell r="E1949">
            <v>9917</v>
          </cell>
        </row>
        <row r="1950">
          <cell r="B1950">
            <v>6187</v>
          </cell>
          <cell r="C1950" t="str">
            <v>ALQUILER DE SEÑAL LUMINOSA BIDIRECCIONAL 1.50m x 0.50m (INCLUYE INSTALACIÓN, MANTENIMIENTO Y DESINSTALACIÓN).</v>
          </cell>
          <cell r="D1950" t="str">
            <v>UN/MES</v>
          </cell>
          <cell r="E1950">
            <v>151378</v>
          </cell>
        </row>
        <row r="1951">
          <cell r="B1951">
            <v>6188</v>
          </cell>
          <cell r="C1951" t="str">
            <v>CARCAMO TIPO PLACA DE PROTECCIÓN PARA TUBERÍA Ø 14" NORMA EAAB NS-090 . 3v.2. INCLUYE: DESPERDICIOS, COMPACTACIÓN Y DESPUNTES.</v>
          </cell>
          <cell r="D1951" t="str">
            <v>ML</v>
          </cell>
          <cell r="E1951">
            <v>116591</v>
          </cell>
        </row>
        <row r="1952">
          <cell r="B1952">
            <v>6189</v>
          </cell>
          <cell r="C1952" t="str">
            <v>BANDERERO (INCLUYE ALQUILER DE PALETA PARE-SIGA EN POLIETILENO). HORARIO NOCTURNO</v>
          </cell>
          <cell r="D1952" t="str">
            <v>H/ME</v>
          </cell>
          <cell r="E1952">
            <v>1840339</v>
          </cell>
        </row>
        <row r="1953">
          <cell r="B1953">
            <v>6190</v>
          </cell>
          <cell r="C1953" t="str">
            <v>CANALIZACIÓN DE TRÁFICO (INSTALACIÓN, MANTENIMIENTO Y DESINSTALACIÓN DIARIO) CON SEÑALIZADORES TUBULARES COLOMBINA PLÁSTICA Y TRIPLE CINTA DE SEÑALIZACIÓN (INCLUYE ALQUILER DE SEÑALIZADORES TUBULARES). LONGITUD 50 METROS.</v>
          </cell>
          <cell r="D1953" t="str">
            <v>UN/DIA</v>
          </cell>
          <cell r="E1953">
            <v>416</v>
          </cell>
        </row>
        <row r="1954">
          <cell r="B1954">
            <v>6191</v>
          </cell>
          <cell r="C1954" t="str">
            <v>PISOS EN METALDECK 2" CALIBRE 16 (1.50mm) PARA PUENTES VEHICULARES. (Incluye transporte, herramienta menor, mano de obra)</v>
          </cell>
          <cell r="D1954" t="str">
            <v>M2</v>
          </cell>
          <cell r="E1954">
            <v>85919</v>
          </cell>
        </row>
        <row r="1955">
          <cell r="B1955">
            <v>6192</v>
          </cell>
          <cell r="C1955" t="str">
            <v>PISOS EN METALDECK 2" CALIBRE 18 (1.50mm) PARA PUENTES PEATONALES. (Incluye transporte, herramienta menor, mano de obra)</v>
          </cell>
          <cell r="D1955" t="str">
            <v>M2</v>
          </cell>
          <cell r="E1955">
            <v>71849</v>
          </cell>
        </row>
        <row r="1956">
          <cell r="B1956">
            <v>6193</v>
          </cell>
          <cell r="C1956" t="str">
            <v>CONCRETO 3000 PSI GRAVA FINA PARA BARANDAS (Premezclado. Incluye Sumin., Formaleteo y Colocación. No incl. Refuerzo, Curado).</v>
          </cell>
          <cell r="D1956" t="str">
            <v>M3</v>
          </cell>
          <cell r="E1956">
            <v>488150</v>
          </cell>
        </row>
        <row r="1957">
          <cell r="B1957">
            <v>6194</v>
          </cell>
          <cell r="C1957" t="str">
            <v xml:space="preserve">BARANDA METÁLICA PARA PUENTE PEATONAL (Incluye dados de concreto 3000 psi grava común de 0.20m x 0.20m, recubrimiento en barrera epóxica y esmalte uretano gris. Incluye tubo de cerramiento negro de Ø 2" y Ø 1/2" -  1.9mm, platina metálica). SUMINISTRO E INSTALACIÓN. </v>
          </cell>
          <cell r="D1957" t="str">
            <v>ML</v>
          </cell>
          <cell r="E1957">
            <v>367760</v>
          </cell>
        </row>
        <row r="1958">
          <cell r="B1958">
            <v>6196</v>
          </cell>
          <cell r="C1958" t="str">
            <v>PISOS EN TABLILLA DE MADERA TECA TIPO DECK. SUMINISTRO E INSTALACIÓN. (iNCLUYE HERRAMIENTA MENOR, TRANSPORTE, MANO DE OBRA).</v>
          </cell>
          <cell r="D1958" t="str">
            <v>M2</v>
          </cell>
          <cell r="E1958">
            <v>206785</v>
          </cell>
        </row>
        <row r="1959">
          <cell r="B1959">
            <v>6197</v>
          </cell>
          <cell r="C1959" t="str">
            <v>MANTENIMIENTO PARA PISO EN MADERA TECA TIPO DECK. (Incluye pulida, cambio de tornillería dañada y terminado en pintura dos manos)</v>
          </cell>
          <cell r="D1959" t="str">
            <v>M2</v>
          </cell>
          <cell r="E1959">
            <v>53550</v>
          </cell>
        </row>
        <row r="1960">
          <cell r="B1960">
            <v>6198</v>
          </cell>
          <cell r="C1960" t="str">
            <v>PILOTE D=25 CM CONCRETO TREMIE DE 3000 PSI. (Incl. Excavación, Concreto, Cargue y Retiro de Sobrantes, Desmovilización, montaje y desmontaje de Equipo. Incluye movilización hacia y desde la obra y entre perforaciones, montaje y desmontaje, registro de muestras correspondientes al perfil estratigráfico. También incluye el cargue, retiro y disposición final de escombros. Suministro y colocación del concreto).</v>
          </cell>
          <cell r="D1960" t="str">
            <v>ML</v>
          </cell>
          <cell r="E1960">
            <v>171606</v>
          </cell>
        </row>
        <row r="1961">
          <cell r="B1961">
            <v>6200</v>
          </cell>
          <cell r="C1961" t="str">
            <v>CONCRETO 3500 PSI GRAVA COMÚN PARA COLUMNAS DE SECCIÓN 0.50m x 0.25m. (Premezclado. Incluye Suministro, Formaleteo y Colocación. No incl. Refuerzo, Curado) Incluye vaciado del concreto y elementos para el vaciado.</v>
          </cell>
          <cell r="D1961" t="str">
            <v>M3</v>
          </cell>
          <cell r="E1961">
            <v>596604</v>
          </cell>
        </row>
        <row r="1962">
          <cell r="B1962">
            <v>6201</v>
          </cell>
          <cell r="C1962" t="str">
            <v>CONCRETO 3500 PSI GRAVA COMÚN PARA MURO ESTRUCTURAL (Premezclado. Incl. Sumin, Formaleteo, bombeo, curado y Colocación. No incl. Refuerzo)</v>
          </cell>
          <cell r="D1962" t="str">
            <v>M3</v>
          </cell>
          <cell r="E1962">
            <v>706089</v>
          </cell>
        </row>
        <row r="1963">
          <cell r="B1963">
            <v>6202</v>
          </cell>
          <cell r="C1963" t="str">
            <v>ENCHAPE PARA COLUMNAS Y VIGAS EN BLOQUE DE CONCRETO ESTRIADO. MORTERO 1:3 HECHO EN OBRA PARA PEGA, CORTADORA Y DISCO DIAMANTADO (Incluye suministro e instalación).</v>
          </cell>
          <cell r="D1963" t="str">
            <v>ML</v>
          </cell>
          <cell r="E1963">
            <v>21777</v>
          </cell>
        </row>
        <row r="1964">
          <cell r="B1964">
            <v>6203</v>
          </cell>
          <cell r="C1964" t="str">
            <v>HIDROPROTECCIÓN Y LAVADO (Incluye alquiler de hidrolavadora 1300W. Incluye hidrosellante, elementos de aseo (detergente industrial). Transporte, Agua, Combustible y mano de obra).</v>
          </cell>
          <cell r="D1964" t="str">
            <v>M2</v>
          </cell>
          <cell r="E1964">
            <v>15281</v>
          </cell>
        </row>
        <row r="1965">
          <cell r="B1965">
            <v>6204</v>
          </cell>
          <cell r="C1965" t="str">
            <v>SELLO DE JUNTAS CON ICOPOR Y SIKAFLEX 1A SELLADO DE JUNTAS (300cc) (Incluye suministro e instalación)</v>
          </cell>
          <cell r="D1965" t="str">
            <v>ML</v>
          </cell>
          <cell r="E1965">
            <v>15667</v>
          </cell>
        </row>
        <row r="1966">
          <cell r="B1966">
            <v>6205</v>
          </cell>
          <cell r="C1966" t="str">
            <v>ANCLAJE EPÓXICO PARA DOVELAS (Incluye suministro e instalación)</v>
          </cell>
          <cell r="D1966" t="str">
            <v>UN</v>
          </cell>
          <cell r="E1966">
            <v>9156</v>
          </cell>
        </row>
        <row r="1967">
          <cell r="B1967">
            <v>6206</v>
          </cell>
          <cell r="C1967" t="str">
            <v>CANAL Y FLANCHE EN LAMINA GALVANIZADA. (Incluye suministro e instalación)</v>
          </cell>
          <cell r="D1967" t="str">
            <v>ML</v>
          </cell>
          <cell r="E1967">
            <v>85040</v>
          </cell>
        </row>
        <row r="1968">
          <cell r="B1968">
            <v>6207</v>
          </cell>
          <cell r="C1968" t="str">
            <v>MURO EN DIAGONALES EN BLOQUE DE CONCRETO ESTRIADO DIAGONAL. CONSTRUCCIÓN. SUMINISTRO E INSTALACIÓN. INCLUYE BLOQUE ESTRUCTURAL (19cm x 19cm x 39cm) MORTERO 1:3 HECHO EN OBRA PARA PEGA, CORTADORA Y DISCO DIAMANTADO. NO INCLUYE ACERO DE REFUERZO, CONCRETO PARA INYECCIÓN DE DOVELAS  REFORZADAS NI MANO DE OBRA PARA EL REFORZAMIENTO DE LAS DOVELAS.</v>
          </cell>
          <cell r="D1968" t="str">
            <v>M2</v>
          </cell>
          <cell r="E1968">
            <v>106095</v>
          </cell>
        </row>
        <row r="1969">
          <cell r="B1969">
            <v>6211</v>
          </cell>
          <cell r="C1969" t="str">
            <v>CUNETAS EN MANTO DE HORMIGÓN DE e= 8mm (Incluye suministro e instalación). Esta actividad se requiere para el Contrato de Consultoría y Obra N° IDU 1920 de 2013.</v>
          </cell>
          <cell r="D1969" t="str">
            <v>ML</v>
          </cell>
          <cell r="E1969">
            <v>246031</v>
          </cell>
        </row>
        <row r="1970">
          <cell r="B1970">
            <v>6212</v>
          </cell>
          <cell r="C1970" t="str">
            <v>CANALETA PORTACABLES DE 20cm PVC CON ADHESIVO. INCLUYE UNIÓN PROPORCIONAL CADA 2m. SUMINISTRO E INSTALACIÓN</v>
          </cell>
          <cell r="D1970" t="str">
            <v>ML</v>
          </cell>
          <cell r="E1970">
            <v>8308</v>
          </cell>
        </row>
        <row r="1971">
          <cell r="B1971">
            <v>6213</v>
          </cell>
          <cell r="C1971" t="str">
            <v>CANALETA PORTACABLES DE 32cm PVC CON ADHESIVO. INCLUYE UNIÓN PROPORCIONAL CADA 2m. SUMINISTRO E INSTALACIÓN</v>
          </cell>
          <cell r="D1971" t="str">
            <v>ML</v>
          </cell>
          <cell r="E1971">
            <v>9580</v>
          </cell>
        </row>
        <row r="1972">
          <cell r="B1972">
            <v>6214</v>
          </cell>
          <cell r="C1972" t="str">
            <v>3 DUCTOS D= 2" PVC  PESADO DB (NO INCLUYE RELLENOS). SUMINISTRO E INSTALACIÓN.</v>
          </cell>
          <cell r="D1972" t="str">
            <v>ML</v>
          </cell>
          <cell r="E1972">
            <v>24032</v>
          </cell>
        </row>
        <row r="1973">
          <cell r="B1973">
            <v>6215</v>
          </cell>
          <cell r="C1973" t="str">
            <v>2 DUCTOS D= 1 1/4" CONDUIT PVC (NO INCLUYE RELLENOS). SUMINISTRO E INSTALACIÓN.</v>
          </cell>
          <cell r="D1973" t="str">
            <v>ML</v>
          </cell>
          <cell r="E1973">
            <v>11697</v>
          </cell>
        </row>
        <row r="1974">
          <cell r="B1974">
            <v>6216</v>
          </cell>
          <cell r="C1974" t="str">
            <v>ADECUACIÓN DE TERRENO (MOVIMIENTO DE TIERRA Y OBRAS DE ADECUACIÓN PARA ACCESO A MAQUINARIA)</v>
          </cell>
          <cell r="D1974" t="str">
            <v>M3</v>
          </cell>
          <cell r="E1974">
            <v>52051</v>
          </cell>
        </row>
        <row r="1975">
          <cell r="B1975">
            <v>6217</v>
          </cell>
          <cell r="C1975" t="str">
            <v>BOLSA DE LONA CON SUELO-CEMENTO (CONFINAMIENTO DE TALUDES. PROPORCIÓN 1:0:2.SUMINISTRO, MEZCLADO, LLENADO Y COLOCACIÓN.</v>
          </cell>
          <cell r="D1975" t="str">
            <v>UN</v>
          </cell>
          <cell r="E1975">
            <v>12805</v>
          </cell>
        </row>
        <row r="1976">
          <cell r="B1976">
            <v>6218</v>
          </cell>
          <cell r="C1976" t="str">
            <v>BOLSA DE LONA CON SUELO-CEMENTO (CONFINAMIENTO DE TALUDES. PROPORCIÓN 1:0:4.SUMINISTRO, MEZCLADO, LLENADO Y COLOCACIÓN.</v>
          </cell>
          <cell r="D1976" t="str">
            <v>UN</v>
          </cell>
          <cell r="E1976">
            <v>14935</v>
          </cell>
        </row>
        <row r="1977">
          <cell r="B1977">
            <v>6219</v>
          </cell>
          <cell r="C1977" t="str">
            <v>TRATAMIENTO SILVICULTURAL PODA DE RAÍCES (Incluye excavación manual, corte, cicatrización y disposición final de escombros a 28 Kilómetros)</v>
          </cell>
          <cell r="D1977" t="str">
            <v>UN</v>
          </cell>
          <cell r="E1977">
            <v>362615</v>
          </cell>
        </row>
        <row r="1978">
          <cell r="B1978">
            <v>6220</v>
          </cell>
          <cell r="C1978" t="str">
            <v>PISO PRETENSADO e= 50 mm PARA ESTACIONES Y PUENTES TIPO TRANSMILENIO. SUMINISTRO E INSTALACIÓN.</v>
          </cell>
          <cell r="D1978" t="str">
            <v>M2</v>
          </cell>
          <cell r="E1978">
            <v>334368</v>
          </cell>
        </row>
        <row r="1979">
          <cell r="B1979">
            <v>6221</v>
          </cell>
          <cell r="C1979" t="str">
            <v xml:space="preserve">PISO PRETENSADO e= 70 mm PARA ESTACIONES Y PUENTES TIPO TRANSMILENIO. SUMINISTRO E INSTALACIÓN. </v>
          </cell>
          <cell r="D1979" t="str">
            <v>M2</v>
          </cell>
          <cell r="E1979">
            <v>353349</v>
          </cell>
        </row>
        <row r="1980">
          <cell r="B1980">
            <v>6224</v>
          </cell>
          <cell r="C1980" t="str">
            <v>DEMOLICIÓN RECUBRIMIENTO ESTRUCTURAL DE ZONAS CON DESCASCARAMIENTO, HASTA DESCUBRIR EL REFUERZO EXISTENTE VERIFICANDO PH EN CONCRETO. Incluye todos los costos de suministro de materiales, equipos, cargue y transporte de materiales sobrantes a botadero autorizado y mano de obra.</v>
          </cell>
          <cell r="D1980" t="str">
            <v>M2</v>
          </cell>
          <cell r="E1980">
            <v>8474</v>
          </cell>
        </row>
        <row r="1981">
          <cell r="B1981">
            <v>6225</v>
          </cell>
          <cell r="C1981" t="str">
            <v>DEMOLICIÓN DE CONCRETO REFORZADO DE BARRERA LATERAL DE SECCIÓN 0.18m. Incluye todos los costos de suministro de materiales, equipos (herramienta menor, cortadora,compresor, provisional de energía), transporte, manejo, almacenamiento, desperdicios, cargue y transporte de materiales sobrantes a escombrera autorizada y mano de obra.</v>
          </cell>
          <cell r="D1981" t="str">
            <v>ML</v>
          </cell>
          <cell r="E1981">
            <v>13460</v>
          </cell>
        </row>
        <row r="1982">
          <cell r="B1982">
            <v>6226</v>
          </cell>
          <cell r="C1982" t="str">
            <v>DEMOLICIÓN PAVIMENTO ASFÁLTICO DE ESPESOR 10 cm. Incluye todos los costos de suministro de equipos (herramienta menor, martillo neumático, compresor, provisional de energía), transporte, manejo, almacenamiento, desperdicios, cargue y transporte de materiales sobrantes a escombrera autorizada y mano de obra.</v>
          </cell>
          <cell r="D1982" t="str">
            <v>M2</v>
          </cell>
          <cell r="E1982">
            <v>9311</v>
          </cell>
        </row>
        <row r="1983">
          <cell r="B1983">
            <v>6227</v>
          </cell>
          <cell r="C1983" t="str">
            <v>DEMOLICIÓN DE CONCRETO REFORZADO DE TABLERO. Incluye demolición del concreto existente empleando martillos neumáticos o hidráulicos, retiro y manejo de escombros, suministro de equipos, personal, transporte, energía y mano de obra.</v>
          </cell>
          <cell r="D1983" t="str">
            <v>M3</v>
          </cell>
          <cell r="E1983">
            <v>53603</v>
          </cell>
        </row>
        <row r="1984">
          <cell r="B1984">
            <v>6228</v>
          </cell>
          <cell r="C1984" t="str">
            <v>DEMOLICIÓN DE CONCRETO REFORZADO DE TABLERO, CAJUELA DOBLE 0.08m x 0.20m. Incluye el retiro de ángulos metálicos de juntas existentes, la demolición del concreto existente y el retiro de escombros y todos los costos de suministro de materiales, equipos, transportes, manejo, almacenamiento, desperdicios, cargue y transporte de materiales sobrantes a escombreras autorizadas y mano de obra.</v>
          </cell>
          <cell r="D1984" t="str">
            <v>M3</v>
          </cell>
          <cell r="E1984">
            <v>52561</v>
          </cell>
        </row>
        <row r="1985">
          <cell r="B1985">
            <v>6229</v>
          </cell>
          <cell r="C1985" t="str">
            <v>DEMOLICIÓN RECUBRIMIENTO COLUMNAS PARA ADICIÓN DE REFUERZO, HASTA DESCUBRIR EL REFUERZO EXISTENTE VERIFICANDO PH EN CONCRETO. Incluye todos los costos de suministro de materiales (colorante indicador de PH), equipos (herramienta menor, martillo demoledor de bajo impacto 1.5 Watts, compresor, provisional de energía), cargue y transporte de materiales sobrantes a botadero autorizado y mano de obra.</v>
          </cell>
          <cell r="D1985" t="str">
            <v>M2</v>
          </cell>
          <cell r="E1985">
            <v>6868</v>
          </cell>
        </row>
        <row r="1986">
          <cell r="B1986">
            <v>6230</v>
          </cell>
          <cell r="C1986" t="str">
            <v>DEMOLICIÓN RECUBRIMIENTO VIGAS CABEZAL PARA SANEADO DE REFUERZO, HASTA DESCUBRIR EL REFUERZO EXISTENTE VERIFICANDO PH EN CONCRETO. Incluye todos los costos de suministro de materiales (colorante indicador de PH), equipos (herramienta menor, andamios, martillo demoledor de bajo impacto 1.5 Watts, compresor, provisional de energía), cargue y transporte de materiales sobrantes a botadero autorizado y mano de obra.</v>
          </cell>
          <cell r="D1986" t="str">
            <v>M2</v>
          </cell>
          <cell r="E1986">
            <v>5586</v>
          </cell>
        </row>
        <row r="1987">
          <cell r="B1987">
            <v>6231</v>
          </cell>
          <cell r="C1987" t="str">
            <v>DEMOLICIÓN RECUBRIMIENTO DE ÁREAS DE TRABAJO AFECTADAS POR DEGRADACIÓN DEL CONCRETO, HASTA DESCUBRIR EL REFUERZO EXISTENTE VERIFICANDO PH EN CONCRETO. Incluye todos los costos de suministro de materiales (colorante indicador de PH), equipos (herramienta menor, andamios, martillo demoledor de bajo impacto 1.5 Watts, compresor, provisional de energía), cargue y transporte de materiales sobrantes a botadero autorizado y mano de obra.</v>
          </cell>
          <cell r="D1987" t="str">
            <v>M2</v>
          </cell>
          <cell r="E1987">
            <v>7867</v>
          </cell>
        </row>
        <row r="1988">
          <cell r="B1988">
            <v>6232</v>
          </cell>
          <cell r="C1988" t="str">
            <v>DEMOLICIÓN POR TRAMOS ALTERNANDO COSTADOS IZQUIERDOS Y DERECHOS Y GARANTIZANDO EL SERVICIO DEL PUENTE A LOS PEATONES DE PLACA REFORZADA E= 1.10m DE TABLERO DE PUENTE CONSTRUIDA SOBRE METALDECK, INCLUYE TRASIEGO DE ESCOMBROS (DESDE PUENTE Y DESCENSO POR RAMPAS HASTA ANDEN), CARGUE MANUAL Y RETIRO HASTA BOTADERO AUTORIZADO. INCLUYE DESMONTE Y RETIRO DE LOSA EXISTENTE Y CONECTORES DE CORTANTE.</v>
          </cell>
          <cell r="D1988" t="str">
            <v>M3</v>
          </cell>
          <cell r="E1988">
            <v>69056</v>
          </cell>
        </row>
        <row r="1989">
          <cell r="B1989">
            <v>6233</v>
          </cell>
          <cell r="C1989" t="str">
            <v>DEMOLICIÓN DE CONCRETO DE RECUBRIMIENTO DE ZAPATAS PARA ADICIÓN DE REFUERZO. INCLUYE LA DEMOLICIÓN DE CONCRETO EXISTENTE EMPLEANDO MARTILLOS NEUMÁTICOS O HIDRÁULICOS, RETIRO Y MANEJO DE ESCOMBROS, SUMINISTRO DE MATERIALES, EQUIPO, PERSONAL, ENERGÍA Y MANO DE OBRA.</v>
          </cell>
          <cell r="D1989" t="str">
            <v>M3</v>
          </cell>
          <cell r="E1989">
            <v>59526</v>
          </cell>
        </row>
        <row r="1990">
          <cell r="B1990">
            <v>6234</v>
          </cell>
          <cell r="C1990" t="str">
            <v>DEMOLICIÓN DE TOPES SISMICOS TRANSVERSALES EN LOS ESTRIBOS, HASTA DESCUBRIR EN SU TOTALIDAD Y SEGÚN LO ESPECIFICADO, EL REFUERZO EXISTENTE VERIFICANDO EL PH EN CONCRETO. Incluye todos los costos de suministro de materiales (colorante indicador de PH), equipos (herramienta menor, andamios, martillo demoledor de bajo impacto de 1.5 Watts, compresor, provisional de energía), cargue y transporte de materiales sobrantes a botadero autorizado y mano de obra.</v>
          </cell>
          <cell r="D1990" t="str">
            <v>M3</v>
          </cell>
          <cell r="E1990">
            <v>64284</v>
          </cell>
        </row>
        <row r="1991">
          <cell r="B1991">
            <v>6235</v>
          </cell>
          <cell r="C1991" t="str">
            <v>DEMOLICIÓN DE MUROS EN MAMPOSTERÍA EN CONCRETO EN SU TOTALIDAD PARA INTERVENCIÓN DE LOS TRABAJOS EN TOPES SÍSMICOS. Incluye todos los costos de suministro de materiales (colorante indicador de PH), equipos (herramienta menor, andamios, martillo demoledor de bajo impacto de 1.5 Watts, compresor, provisional de energía), cargue y transporte de materiales sobrantes a botadero autorizado y mano de obra.</v>
          </cell>
          <cell r="D1991" t="str">
            <v>M2</v>
          </cell>
          <cell r="E1991">
            <v>9659</v>
          </cell>
        </row>
        <row r="1992">
          <cell r="B1992">
            <v>6236</v>
          </cell>
          <cell r="C1992" t="str">
            <v>REGATAS PARA DESCUBRIR EL ACERO PERIMETRALMENTE DE 10 cm DE PROFUNDIDAD Y 10 cm DE ANCHO VERIFICANDO PH EN CONCRETO Y LIMPIEZA SUPERFICIAL DE ACERO DE REFUERZO. ACTIVIDAD ADICIONAL A LA ACTIVIDAD DE DEMOLICIÓN DE RECUBRIMIENTO. Incluye todos los costos de suministro de materiales (colorante indicador de PH), equipos (herramienta menor, andamios, limpieza aire a presión, grata), cargue y transporte de materiales sobrantes a botadero autorizado y mano de obra.</v>
          </cell>
          <cell r="D1992" t="str">
            <v>ML</v>
          </cell>
          <cell r="E1992">
            <v>23682</v>
          </cell>
        </row>
        <row r="1993">
          <cell r="B1993">
            <v>6237</v>
          </cell>
          <cell r="C1993" t="str">
            <v>REGATAS PARA DESCUBRIR EL ACERO PERIMETRALMENTE DE 5 cm DE PROFUNDIDAD Y 10 cm DE ANCHO APROX. VERIFICANDO PH EN CONCRETO Y LIMPIEZA SUPERFICIAL DE ACERO DE REFUERZO. ACTIVIDAD ADICIONAL A LA ACTIVIDAD DE DEMOLICIÓN DE RECUBRIMIENTO. Incluye todos los costos de suministro de materiales (colorante indicador de PH), equipos (herramienta menor, andamios, provisional de energía, limpieza aire a presión, grata), cargue y transporte de materiales sobrantes a botadero autorizado y mano de obra.</v>
          </cell>
          <cell r="D1993" t="str">
            <v>ML</v>
          </cell>
          <cell r="E1993">
            <v>24670</v>
          </cell>
        </row>
        <row r="1994">
          <cell r="B1994">
            <v>6238</v>
          </cell>
          <cell r="C1994" t="str">
            <v>REGATAS PARA LA COLOCACIÓN DE REFUERZO ADICIONAL EN EL TABLERO 10 cm DE PROFUNDIDAD Y 10 cm DE ANCHO.</v>
          </cell>
          <cell r="D1994" t="str">
            <v>ML</v>
          </cell>
          <cell r="E1994">
            <v>4367</v>
          </cell>
        </row>
        <row r="1995">
          <cell r="B1995">
            <v>6239</v>
          </cell>
          <cell r="C1995" t="str">
            <v>REVESTIMIENTO DE COLUMNAS EN CONCRETO DE 3500 PSI, EN ZONAS DE ADICIÓN DE REFUERZO. INCLUYE TODOS LOS COSTOS DE SUMINISTRO DE MATERIALES (RECUBRIMIENTO ANTICORROSIVO EN DOS MANOS), EQUIPOS (HERRAMIENTA MENOR, ANDAMIOS, LIMPIEZA AIRE A PRESIÓN), TRANSPORTES, MANEJO, ALMACENAMIENTO, DESPERDICIOS, CARGUE Y TRANSPORTE DE MATERIALES SOBRANTES A BOTADERO AUTORIZADO Y MANO DE OBRA.</v>
          </cell>
          <cell r="D1995" t="str">
            <v>M2</v>
          </cell>
          <cell r="E1995">
            <v>72854</v>
          </cell>
        </row>
        <row r="1996">
          <cell r="B1996">
            <v>6246</v>
          </cell>
          <cell r="C1996" t="str">
            <v>IMPRIMANTE Y PUENTE DE ADHERENCIA ENTRE CONCRETO FRESCO Y ENDURECIDO DE FRAGUADO LENTO. EPÓXICO DE PEGA CONCRETO NUEVO A VIEJO QUE CUMPLA CON LA NORMA ASTM C - 881 TIPO 5 GRADO II, Y LA COLOCACIÓN EN EL SITIO ESPECIFICADO EN LOS DISEÑOS. INCLUYE TODOS LOS COSTOS DE SUMINISTRO DE MATERIALES, EQUIPOS, TRANSPORTES, MANEJO, ALMACENAMIENTO, MANEJO DE DESPERDICIOS Y MANO DE OBRA.</v>
          </cell>
          <cell r="D1996" t="str">
            <v>M2</v>
          </cell>
          <cell r="E1996">
            <v>94199</v>
          </cell>
        </row>
        <row r="1997">
          <cell r="B1997">
            <v>6247</v>
          </cell>
          <cell r="C1997" t="str">
            <v>ANCLAJE EPÓXICO DE VARILLA DE 1/2" SUMINISTRO E INSTALACIÓN. INCLUYE LA DETECCIÓN DE REFUERZO PARA PERFORACIÓN, LA PERFORACIÓN, LIMPIEZA DE LA PERFORACIÓN CON CHORRO DE AIRE, SUMINISTRO DE MATERIALES (RELLENO EPÓXICO ET O EQUIVALENTE, BROCAS), EQUIPOS, TRANSPORTES, MANEJO, ALMACENAMIENTO, MANEJO DE DESPERDICIOS, MANO DE OBRA.</v>
          </cell>
          <cell r="D1997" t="str">
            <v>CM.PER</v>
          </cell>
          <cell r="E1997">
            <v>1506</v>
          </cell>
        </row>
        <row r="1998">
          <cell r="B1998">
            <v>6249</v>
          </cell>
          <cell r="C1998" t="str">
            <v>ANCLAJE EPÓXICO DE VARILLA DE 3/8" SUMINISTRO E INSTALACIÓN. INCLUYE LA DETECCIÓN DE REFUERZO PARA PERFORACIÓN, LA PERFORACIÓN, LIMPIEZA DE LA PERFORACIÓN CON CHORRO DE AIRE, SUMINISTRO DE MATERIALES (RELLENO EPÓXICO ET O EQUIVALENTE, BROCAS), EQUIPOS, TRANSPORTES, MANEJO, ALMACENAMIENTO, MANEJO DE DESPERDICIOS, MANO DE OBRA.</v>
          </cell>
          <cell r="D1998" t="str">
            <v>CM.PER</v>
          </cell>
          <cell r="E1998">
            <v>1453</v>
          </cell>
        </row>
        <row r="1999">
          <cell r="B1999">
            <v>6250</v>
          </cell>
          <cell r="C1999" t="str">
            <v>ANCLAJE EPÓXICO DE VARILLA DE 5/8" SUMINISTRO E INSTALACIÓN . INCLUYE LA DETECCIÓN DE REFUERZO PARA PERFORACIÓN, LA PERFORACIÓN, LIMPIEZA DE LA PERFORACIÓN CON CHORRO DE AIRE, SUMINISTRO DE MATERIALES (RELLENO EPÓXICO ET O EQUIVALENTE, BROCAS), EQUIPOS, TRANSPORTES, MANEJO, ALMACENAMIENTO, MANEJO DE DESPERDICIOS, MANO DE OBRA.</v>
          </cell>
          <cell r="D1999" t="str">
            <v>CM.PER</v>
          </cell>
          <cell r="E1999">
            <v>2228</v>
          </cell>
        </row>
        <row r="2000">
          <cell r="B2000">
            <v>6251</v>
          </cell>
          <cell r="C2000" t="str">
            <v>ANCLAJE EPÓXICO DE VARILLA DE 7/8" SUMINISTRO E INSTALACIÓN. INCLUYE LA DETECCIÓN DE REFUERZO PARA PERFORACIÓN, LA PERFORACIÓN, LIMPIEZA DE LA PERFORACIÓN CON CHORRO DE AIRE, SUMINISTRO DE MATERIALES (RELLENO EPÓXICO ET O EQUIVALENTE, BROCAS), EQUIPOS, TRANSPORTES, MANEJO, ALMACENAMIENTO, MANEJO DE DESPERDICIOS, MANO DE OBRA.</v>
          </cell>
          <cell r="D2000" t="str">
            <v>CM.PER</v>
          </cell>
          <cell r="E2000">
            <v>1763</v>
          </cell>
        </row>
        <row r="2001">
          <cell r="B2001">
            <v>6253</v>
          </cell>
          <cell r="C2001" t="str">
            <v>JUNTA ELASTOMÉRICA ANCLADA APROXIMADAMENTE 30MM DE LONGITUD. SUMINISTRO E INSTALACIÓN. INCLUYE TODOS LOS COSTOS DE SUMINISTRO DE MATERIALES (JUNTA TIPO FREYSSINET M60 O EQUIVALENTE CON ACCESORIOS DE FIJACIÓN), EQUIPOS (HERRAMIENTA MENOR), TRANSPORTES, MANEJO, ALMACENAMIENTO, DESPERDICIOS Y MANO DE OBRA.</v>
          </cell>
          <cell r="D2001" t="str">
            <v>ML</v>
          </cell>
          <cell r="E2001">
            <v>644033</v>
          </cell>
        </row>
        <row r="2002">
          <cell r="B2002">
            <v>6254</v>
          </cell>
          <cell r="C2002" t="str">
            <v>JUNTA ELASTOMÉRICA ANCLADA APROXIMADAMENTE 35MM DE LONGITUD. SUMINISTRO E INSTALACIÓN. INCLUYE TODOS LOS COSTOS DE SUMINISTRO DE MATERIALES (JUNTA TIPO FREYSSINET M60 O EQUIVALENTE CON ACCESORIOS DE FIJACIÓN), EQUIPOS (HERRAMIENTA MENOR), TRANSPORTES, MANEJO, ALMACENAMIENTO, DESPERDICIOS Y MANO DE OBRA.</v>
          </cell>
          <cell r="D2002" t="str">
            <v>ML</v>
          </cell>
          <cell r="E2002">
            <v>641761</v>
          </cell>
        </row>
        <row r="2003">
          <cell r="B2003">
            <v>6255</v>
          </cell>
          <cell r="C2003" t="str">
            <v>NEOPRENO DE 35x25x4,6, DUREZA 60 EN LA CARA POSTERIOR DE CADA TOPE SÍSMICO. SUMINISTRO E INSTALACIÓN. INCLUYE INSTALACIÓN DE NEOPRENOS NUEVOS, Y TODOS LOS COSTOS DE SUMINISTRO DE MATERIALES, EQUIPOS (HERRAMIENTA MENOR, ANDAMIOS), TRANSPORTES, MANEJO, ALMACENAMIENTO, DESPERDICIOS Y MANO DE OBRA.</v>
          </cell>
          <cell r="D2003" t="str">
            <v>UN</v>
          </cell>
          <cell r="E2003">
            <v>112066</v>
          </cell>
        </row>
        <row r="2004">
          <cell r="B2004">
            <v>6256</v>
          </cell>
          <cell r="C2004" t="str">
            <v>NEOPRENO DE 2,0 CM DE ESPESOR, SECCIÓN 60 CM POR 30 CM, DUREZA 50 EN LOS COSTADOS DE CADA TOPE SÍSMICO. SUMINISTRO E INSTALACIÓN. INCLUYE LIMPIEZA DE LA SUPERFICIE CON CHORRO DE AIRE A PRESIÓN, PEGANTE E INSTALACIÓN DE NEOPRENOS NUEVOS, Y TODOS LOS COSTOS DE SUMINISTRO DE MATERIALES, EQUIPOS (HERRAMIENTA MENOR, ANDAMIOS), TRANSPORTES, MANEJO, ALMACENAMIENTO, DESPERDICIOS Y MANO DE OBRA.</v>
          </cell>
          <cell r="D2004" t="str">
            <v>UN</v>
          </cell>
          <cell r="E2004">
            <v>126601</v>
          </cell>
        </row>
        <row r="2005">
          <cell r="B2005">
            <v>6257</v>
          </cell>
          <cell r="C2005" t="str">
            <v>NEOPRENO DE 2,5 CM DE ESPESOR, SECCIÓN 30 CM POR 15 CM, DUREZA 50 EN LOS COSTADOS DE CADA TOPE SÍSMICO. SUMINISTRO E INSTALACIÓN. INCLUYE LIMPIEZA DE LA SUPERFICIE CON CHORRO DE AIRE A PRESIÓN, PEGANTE E INSTALACIÓN DE NEOPRENOS NUEVOS, Y TODOS LOS COSTOS DE SUMINISTRO DE MATERIALES, EQUIPOS (HERRAMIENTA MENOR, ANDAMIOS), TRANSPORTES, MANEJO, ALMACENAMIENTO, DESPERDICIOS Y MANO DE OBRA.</v>
          </cell>
          <cell r="D2005" t="str">
            <v>UN</v>
          </cell>
          <cell r="E2005">
            <v>87911</v>
          </cell>
        </row>
        <row r="2006">
          <cell r="B2006">
            <v>6258</v>
          </cell>
          <cell r="C2006" t="str">
            <v>NEOPRENO DE 20x35x4 DUREZA 60 SIN REFUERZO ENTRE LA VIGA Y LA MÉNSULA. SUMINISTRO E INSTALACIÓN. INCLUYE TODOS LOS COSTOS DE SUMINISTRO DE MATERIALES, EQUIPOS, TRANSPORTES, MANEJO, ALMACENAMIENTO, DESPERDICIOS Y MANO DE OBRA.</v>
          </cell>
          <cell r="D2006" t="str">
            <v>UN</v>
          </cell>
          <cell r="E2006">
            <v>77755</v>
          </cell>
        </row>
        <row r="2007">
          <cell r="B2007">
            <v>6259</v>
          </cell>
          <cell r="C2007" t="str">
            <v>NEOPRENO DE 4,0 CM DE ESPESOR, SECCIÓN 80 CM POR 50 CM, DUREZA 50 EN LOS COSTADOS DE CADA TOPE SÍSMICO. SUMINISTRO E INSTALACIÓN. INCLUYE LIMPIEZA DE LA SUPERFICIE CON CHORRO DE AIRE A PRESIÓN, PEGANTE E INSTALACIÓN DE NEOPRENOS NUEVOS, Y TODOS LOS COSTOS DE SUMINISTRO DE MATERIALES, EQUIPOS (HERRAMIENTA MENOR, ANDAMIOS), TRANSPORTES, MANEJO, ALMACENAMIENTO, DESPERDICIOS Y MANO DE OBRA.</v>
          </cell>
          <cell r="D2007" t="str">
            <v>UN</v>
          </cell>
          <cell r="E2007">
            <v>542857</v>
          </cell>
        </row>
        <row r="2008">
          <cell r="B2008">
            <v>6260</v>
          </cell>
          <cell r="C2008" t="str">
            <v>NEOPRENO DE 5,0 CM DE ESPESOR, SECCIÓN 40 CM POR 50 CM, DUREZA 60. CON REFUERZO DE 2 LÁMINAS DE 1/4" EN LOS COSTADOS DE CADA TOPE SÍSMICO. SUMINISTRO E INSTALACIÓN. INCLUYE LIMPIEZA DE LA SUPERFICIE CON CHORRO DE AIRE A PRESIÓN, PEGANTE E INSTALACIÓN DE NEOPRENOS NUEVOS, Y TODOS LOS COSTOS DE SUMINISTRO DE MATERIALES, EQUIPOS (HERRAMIENTA MENOR, ANDAMIOS), TRANSPORTES, MANEJO, ALMACENAMIENTO, DESPERDICIOS Y MANO DE OBRA.</v>
          </cell>
          <cell r="D2008" t="str">
            <v>UN</v>
          </cell>
          <cell r="E2008">
            <v>347507</v>
          </cell>
        </row>
        <row r="2009">
          <cell r="B2009">
            <v>6261</v>
          </cell>
          <cell r="C2009" t="str">
            <v>NEOPRENO DE 60 X 20 X 1,5 D 50 CON PLATINA 3 MM ENTRE LA VIGA METÁLICA Y ESTRIBO. SUMINISTRO E INSTALACIÓN. INCLUYE TODOS LOS COSTOS DE SUMINISTRO DE MATERIALES, EQUIPOS, TRANSPORTES, MANEJO, ALMACENAMIENTO, DESPERDICIOS Y MANO DE OBRA.</v>
          </cell>
          <cell r="D2009" t="str">
            <v>UN</v>
          </cell>
          <cell r="E2009">
            <v>62321</v>
          </cell>
        </row>
        <row r="2010">
          <cell r="B2010">
            <v>6262</v>
          </cell>
          <cell r="C2010" t="str">
            <v>PINTURA ACRÍLICA, MONOCOMPONENTE, IMPERMEABLE, ELÁSTICO, DE ALTA RESISTENCIA A LA CARBONATACIÓN, LAVABLE, CONSUMO DE 0,32 GL/M2, PARA UN ESPESOR DE PELÍCULA SECA DE 12 MILS. INCLUYE TODOS LOS COSTOS DE SUMINISTRO DE MATERIALES, EQUIPOS (COMPRESOR, PISTOLA, RODILLO, ANDAMIOS, PROVISIONAL DE ENERGÍA), TRANSPORTES, MANEJO, ALMACENAMIENTO, DESPERDICIOS Y MANO DE OBRA.</v>
          </cell>
          <cell r="D2010" t="str">
            <v>M2</v>
          </cell>
          <cell r="E2010">
            <v>24069</v>
          </cell>
        </row>
        <row r="2011">
          <cell r="B2011">
            <v>6263</v>
          </cell>
          <cell r="C2011" t="str">
            <v>SUMINISTRO Y APLICACIÓN MEDIANTE IMPREGNACIÓN ACUOSA DE INHIBIDOR DE CORROSIÓN. INCLUYE TODOS LOS COSTOS DE SUMINISTRO DE MATERIALES, EQUIPOS (COMPRESOR, PISTOLA, RODILLO, ANDAMIOS, PROVISIONAL DE ENERGÍA), TRANSPORTES, MANEJO, ALMACENAMIENTO, DESPERDICIOS Y MANO DE OBRA.</v>
          </cell>
          <cell r="D2011" t="str">
            <v>M2</v>
          </cell>
          <cell r="E2011">
            <v>7749</v>
          </cell>
        </row>
        <row r="2012">
          <cell r="B2012">
            <v>6264</v>
          </cell>
          <cell r="C2012" t="str">
            <v>MÉNSULAS METÁLICAS EN ACERO A-36 CALIBRE DE 1/2" SEGÚN PLANOS DE DISEÑO. SUMINISTRO, FABRICACIÓN E INSTALACIÓN. INCLUYE SUMINISTRO DE MATERIALES, EQUIPOS, TRANSPORTES, MANEJO, ALMACENAMIENTO, DESPERDICIOS Y MANO DE OBRA.</v>
          </cell>
          <cell r="D2012" t="str">
            <v>UN</v>
          </cell>
          <cell r="E2012">
            <v>8966</v>
          </cell>
        </row>
        <row r="2013">
          <cell r="B2013">
            <v>6265</v>
          </cell>
          <cell r="C2013" t="str">
            <v>ESMALTE TIPO POLIURETANO EN DOS COMPONENTES. COMPONENTE A: ESMALTE POLIESTÉRICO CON PIGMENTOS DE ALTA RESISTENCIA A AGENTES FÍSICOS Y QUÍMICOS Y COMPONENTE B: UN CATALIZADOR OSOCIANATO TIPO PINTUCO REF. 113XX O SIMILAR EN ESPESOR DE 2 MILS. PARA LAS BARANDAS. SUMINISTRO, TRANSPORTE, ALMACENAMIENTO, PREPARACIÓN Y APLICACIÓN. INCLUYE LIMPIEZA MANUAL PREVIA DE SUPERFICIE A PINTAR</v>
          </cell>
          <cell r="D2013" t="str">
            <v>M2</v>
          </cell>
          <cell r="E2013">
            <v>13126</v>
          </cell>
        </row>
        <row r="2014">
          <cell r="B2014">
            <v>6266</v>
          </cell>
          <cell r="C2014" t="str">
            <v>PREPARACIÓN Y APLICACIÓN DE RECUBRIMIENTO INHIBIDOR DE CORROSIÓN EN DOS COMPONENTES PARA LAS SUPERFICIE DE ACERO QUE CONFORMAN LA ESTRUCTURA DEL PUENTE, EN ESPESOR DE 3 MILS Y DE ESMALTE TIPO POLIURETANO EN DOS COMPONENTES. COMPONENTE A: ESMALTE POLIESTÉRICO CON PIGMENTOS DE ALTA RESISTENCIA A AGENTES FÍSICOS Y QUÍMICOS Y COMPONENTE B: UN CATALIZADOR OSOCIANATO EN ESPESOR DE 2 MILS. INCLUYE LIMPIEZA MANUAL PREVIA DE SUPERFICIE A PINTAR. SUMINISTRO, TRANSPORTE, ALMACENAMIENTO.</v>
          </cell>
          <cell r="D2014" t="str">
            <v>M2</v>
          </cell>
          <cell r="E2014">
            <v>15974</v>
          </cell>
        </row>
        <row r="2015">
          <cell r="B2015">
            <v>6267</v>
          </cell>
          <cell r="C2015" t="str">
            <v>IZAJE DE VIGA PARA REEMPLAZO DE APOYOS DE NEOPRENO.</v>
          </cell>
          <cell r="D2015" t="str">
            <v>UN</v>
          </cell>
          <cell r="E2015">
            <v>2190274</v>
          </cell>
        </row>
        <row r="2016">
          <cell r="B2016">
            <v>6268</v>
          </cell>
          <cell r="C2016" t="str">
            <v>CAMBIO DE PLATINAS DE ANCLAJE EN VIGAS INCLINADAS DE RAMPA Y ESCALERA PARA GARANTIZAR LA ADECUADA INCLINACIÓN RESPECTO A LA VIGA DE CONCRETO.  INCLUYE: GATEO MEDIANTE TUBERÍA Y GATOS HIDRÁULICO DE 50 TON EN 4 PUNTOS PARA SOPORTE DE TRAMOS A REPARAR; REMOCIÓN DE PINTURA, CORTE Y RETIRO DE PLATINAS EXISTENTES, INSTALACIÓN (NO INCLUYE SUMINISTRO) DE PLATINAS EN ACERO A-36. APLICACIÓN DE CORDONES DE  SOLDADURA EN FILETE CON ELECTRODO  E-7018 DE 1/8" HASTA UN MÁXIMO DE 9 MM;  APLICACIÓN DE ANTICORROSIVO  A BASE DE CROMATO DE ZINC Y ESMALTE EN 5 MILS ESPESOR TOTAL DE CAPAS; EQUIPO, ANDAMIO, MATERIALES, HERRAMIENTA Y MANO DE OBRA.</v>
          </cell>
          <cell r="D2016" t="str">
            <v>UN</v>
          </cell>
          <cell r="E2016">
            <v>364021</v>
          </cell>
        </row>
        <row r="2017">
          <cell r="B2017">
            <v>6269</v>
          </cell>
          <cell r="C2017" t="str">
            <v>LEVANTAMIENTO Y REUTILIZACIÓN DE ADOQUÍN. INCLUYE TODOS LOS COSTOS DE SUMINISTRO DE LEVANTAMIENTO DE LADRILLO EXISTENTE, TRANSPORTE, BODEGAJE Y REINSTALACIÓN UNA VEZ CULMINADAS LAS LABORES DE REFORZAMIENTO DE COLUMNAS Y ZAPATAS, MATERIALES (REUTILIZACIÓN DE LADRILLO EXISTENTE, CAMA DE MORTERO SIMPLE 1:4 E=5CM HECHO EN OBRA, EMBOQUILLADO, ETC.), EQUIPOS (HERRAMIENTA MENOR), MANO DE OBRA Y TRANSPORTE.</v>
          </cell>
          <cell r="D2017" t="str">
            <v>M2</v>
          </cell>
          <cell r="E2017">
            <v>35746</v>
          </cell>
        </row>
        <row r="2018">
          <cell r="B2018">
            <v>6270</v>
          </cell>
          <cell r="C2018" t="str">
            <v>LÁMINAS PLATINA DE FIBRA DE CARBONO PARA REFUERZO ESTRUCTURAL. (PRECIO UNITARIO POR UNA CAPA). SUMINISTRO E INSTALACIÓN. INCLUYE TODOS LOS COSTOS DE PREPARACIÓN SUPERFICIE, SUMINISTRO DE MATERIALES, THINER, ESTOPA, EQUIPOS, ADHESIÓN TEST, TRANSPORTES, MANEJO ALMACENAMIENTO, DESPERDICIOS, CARGUE Y TRANSPORTE DE MATERIALES SOBRANTES A BOTADERO AUTORIZADO Y MANO DE OBRA.</v>
          </cell>
          <cell r="D2018" t="str">
            <v>ML</v>
          </cell>
          <cell r="E2018">
            <v>237824</v>
          </cell>
        </row>
        <row r="2019">
          <cell r="B2019">
            <v>6271</v>
          </cell>
          <cell r="C2019" t="str">
            <v>NEOPRENO DE 30 X 35 X 4 DUREZA 60 SIN REFUERZO ENTRE LA VIGA Y LA MÉNSULA. SUMINISTRO E INSTALACIÓN. INCLUYE TODOS LOS COSTOS DE SUMINISTRO DE MATERIALES, EQUIPOS, TRANSPORTES, MANEJO, ALMACENAMIENTO, DESPERDICIOS Y MANO DE OBRA.</v>
          </cell>
          <cell r="D2019" t="str">
            <v>UN</v>
          </cell>
          <cell r="E2019">
            <v>78841</v>
          </cell>
        </row>
        <row r="2020">
          <cell r="B2020">
            <v>6272</v>
          </cell>
          <cell r="C2020" t="str">
            <v>TORONES POSTENSADOS PARA REFORZAMIENTO EXTERNO DE 1/2" TENSIONADO 16,9 TON. SUMINISTRO E INSTALACIÓN, TENSIONAMIENTO, MANO DE OBRA, EQUIPOS EN GENERAL.</v>
          </cell>
          <cell r="D2020" t="str">
            <v>TON-M</v>
          </cell>
          <cell r="E2020">
            <v>3134</v>
          </cell>
        </row>
        <row r="2021">
          <cell r="B2021">
            <v>6273</v>
          </cell>
          <cell r="C2021" t="str">
            <v>CABLE DE REFORZAMIENTO EXTERNO DE 5/8" TENSIONADO 46,5 TON. TENSIONAMIENTO, MANO DE OBRA, EQUIPOS EN GENERAL.</v>
          </cell>
          <cell r="D2021" t="str">
            <v>TON-M</v>
          </cell>
          <cell r="E2021">
            <v>1259</v>
          </cell>
        </row>
        <row r="2022">
          <cell r="B2022">
            <v>6274</v>
          </cell>
          <cell r="C2022" t="str">
            <v>HERRAJES. SUMINISTRO E INSTALACIÓN. INCLUYE MATERIALES Y MANO DE OBRA.</v>
          </cell>
          <cell r="D2022" t="str">
            <v>KG</v>
          </cell>
          <cell r="E2022">
            <v>17094</v>
          </cell>
        </row>
        <row r="2023">
          <cell r="B2023">
            <v>6275</v>
          </cell>
          <cell r="C2023" t="str">
            <v>REPARACIÓN DE SOLDADURAS JUNTAS A FILETE, CON REMOCIÓN DE PINTURA EXISTENTE, REMOCIÓN DEL DEFECTO MEDIANTE DISCO DE CORTE DE 1/8" PARA GENERAR BISEL Y LUEGO DISCO DE PULIDO DE 1/4" PARA MEJORAR INCLINACIÓN DE CARAS Y FACILITAR PROCESO DE  COLOCACIÓN DE MATERIAL DE APORTE. INCLUYE: GATEO MEDIANTE TUBERÍA Y GATOS HIDRÁULICO DE 100 TON EN 2 PUNTOS PARA SOPORTE DE TRAMOS A REPARAR; REMOCIÓN DE PINTURA, APLICACIÓN DE CORDÓN DE SOLDADURA 7018 X1/8" CON ADECUADA PENETRACIÓN; APLICACIÓN DE CORDÓN DE PRESENTACIÓN EN 5/32", APLICACIÓN DE ANTICORROSIVO A BASE DE CROMATO DE ZINC Y ESMALTE EN 5 MILS; EQUIPO, ANDAMIO, MATERIALES, HERRAMIENTA Y MANO DE OBRA.</v>
          </cell>
          <cell r="D2023" t="str">
            <v>ML</v>
          </cell>
          <cell r="E2023">
            <v>56641</v>
          </cell>
        </row>
        <row r="2024">
          <cell r="B2024">
            <v>6276</v>
          </cell>
          <cell r="C2024" t="str">
            <v>REPARACIÓN DE SOLDADURAS JUNTAS A TOPE, CON REMOCIÓN DE PINTURA EXISTENTE, REMOCIÓN DEL DEFECTO MEDIANTE DISCO DE CORTE DE 1/8" PARA GENERAR BISEL Y LUEGO DISCO DE PULIDO PARA AMPLIAR EL TAMAÑO DEL MISMO. INCLUYE: GATEO MEDIANTE TUBERÍA Y GATOS HIDRÁULICO DE 100 TON EN 2 PUNTOS PARA SOPORTE DE TRAMOS A REPARAR; REMOCIÓN DE PINTURA, APLICACIÓN DE CORDÓN DE  SOLDADURA  (PASE A RAÍZ) CON ELECTRODO E-6010 DE 1/8", Y APLICACIÓN DE PASES SUCESIVOS NECESARIOS CON ELECTRO E-7018 DE 1/8" Y 5/32" PARA LLENAR EL BISEL GENERADO HASTA UN MÁXIMO DE 12 MM;  APLICACIÓN DE ANTICORROSIVO  A BASE DE CROMATO DE ZINC Y ESMALTE EN 5 MILS; EQUIPO, ANDAMIO, MATERIALES, HERRAMIENTA Y MANO DE OBRA.</v>
          </cell>
          <cell r="D2024" t="str">
            <v>ML</v>
          </cell>
          <cell r="E2024">
            <v>63349</v>
          </cell>
        </row>
        <row r="2025">
          <cell r="B2025">
            <v>6277</v>
          </cell>
          <cell r="C2025" t="str">
            <v>RESTITUCIÓN DE RECUBRIMIENTO DE ZAPATAS EN ZONAS DE ADICIÓN DE REFUERZO, INCLUYE TODOS LOS COSTOS DE SUMINISTRO DE MATERIALES, EQUIPOS Y MANO DE OBRA.</v>
          </cell>
          <cell r="D2025" t="str">
            <v>M3</v>
          </cell>
          <cell r="E2025">
            <v>441525</v>
          </cell>
        </row>
        <row r="2026">
          <cell r="B2026">
            <v>6278</v>
          </cell>
          <cell r="C2026" t="str">
            <v>MORTERO MODIFICADO CON RESINA ACRÍLICA DE DOS COMPONENTES PARA REPARACIONES ESTRUCTURALES. RESTITUCIÓN DE VOLUMEN REGATAS, EN TABLERO. INCLUYE TODOS LOS COSTOS DE SUMINISTRO DE MATERIALES, EQUIPOS (HERRAMIENTA MENOR, ANDAMIOS, LIMPIEZA AIRE A PRESIÓN), TRANSPORTES, MANEJO, ALMACENAMIENTO, DESPERDICIOS, CARGUE Y TRANSPORTE DE MATERIALES SOBRANTES A BOTADERO AUTORIZADO Y MANO DE OBRA.</v>
          </cell>
          <cell r="D2026" t="str">
            <v>ML</v>
          </cell>
          <cell r="E2026">
            <v>38439</v>
          </cell>
        </row>
        <row r="2027">
          <cell r="B2027">
            <v>6279</v>
          </cell>
          <cell r="C2027" t="str">
            <v>RESTITUCIÓN DE VOLUMEN REGATAS, EN ZONAS DE SANEADO DE REFUERZO CON MORTERO MODIFICADO CON RESINA ACRÍLICA DE DOS COMPONENTES PARA REPARACIONES ESTRUCTURALES. INCLUYE TODOS LOS COSTOS DE SUMINISTRO DE MATERIALES, EQUIPOS,  HERRAMIENTA MENOR, ANDAMIOS, LIMPIEZA AIRE A PRESIÓN, TRANSPORTES, MANEJO, ALMACENAMIENTO, DESPERDICIOS, CARGUE Y TRANSPORTE DE MATERIALES SOBRANTES A BOTADERO AUTORIZADO Y MANO DE OBRA.</v>
          </cell>
          <cell r="D2027" t="str">
            <v>ML</v>
          </cell>
          <cell r="E2027">
            <v>36803</v>
          </cell>
        </row>
        <row r="2028">
          <cell r="B2028">
            <v>6280</v>
          </cell>
          <cell r="C2028" t="str">
            <v>CONSTRUCCIÓN EN TRAMOS DE PLACA DE PISO DE PUENTE  E=0,10M CONCRETO FC=21,1 MPA, CONFORMADA CON METALDECK 2", CAL 20. INCLUYE SELLO  ELASTOMÉRICO DE JUNTAS ENTRE LÁMINAS, ADHESIVO ESPECIAL PARA EL PEGADO PLÁSTICO DE METALES MONOCOMPONENTE Y LIBRE DE SOLVENTES. INCLUYE  INSTALACIÓN DE CONECTORES DE CORTANTE EN ÁNGULO DE 2-1/2"X3/16" H=9CM, EN CADA VALLE Y SELLO ENTRE LÁMINAS.</v>
          </cell>
          <cell r="D2028" t="str">
            <v>M2</v>
          </cell>
          <cell r="E2028">
            <v>123718</v>
          </cell>
        </row>
        <row r="2029">
          <cell r="B2029">
            <v>6281</v>
          </cell>
          <cell r="C2029" t="str">
            <v>RESTITUCIÓN RECUBRIMIENTO DE TABLERO O VIGAS CABEZAL, EN ZONAS DE SANEADO DE REFUERZO O DONDE EXISTA PÉRDIDA DE RECUBRIMIENTO, CON MORTERO MODIFICADO CON RESINA ACRÍLICA DE DOS COMPONENTES PARA REPARACIONES ESTRUCTURALES. INCLUYE TODOS LOS COSTOS DE SUMINISTRO DE MATERIALES, EQUIPOS, HERRAMIENTA MENOR, ANDAMIOS, LIMPIEZA AIRE A PRESIÓN, TRANSPORTES, MANEJO, ALMACENAMIENTO, DESPERDICIOS, CARGUE Y TRANSPORTE DE MATERIALES SOBRANTES A BOTADERO AUTORIZADO Y MANO DE OBRA.</v>
          </cell>
          <cell r="D2029" t="str">
            <v>M2</v>
          </cell>
          <cell r="E2029">
            <v>49698</v>
          </cell>
        </row>
        <row r="2030">
          <cell r="B2030">
            <v>6282</v>
          </cell>
          <cell r="C2030" t="str">
            <v>RESTITUCIÓN RECUBRIMIENTO COLUMNAS, EN ZONAS DE ADICIÓN DE REFUERZO CON MORTERO MODIFICADO CON RESINA ACRÍLICA DE DOS COMPONENTES PARA REPARACIONES ESTRUCTURALES. INCLUYE TODOS LOS COSTOS DE SUMINISTRO DE MATERIALES, EQUIPOS,  HERRAMIENTA MENOR, ANDAMIOS, LIMPIEZA AIRE A PRESIÓN, TRANSPORTES, MANEJO, ALMACENAMIENTO, DESPERDICIOS, CARGUE Y TRANSPORTE DE MATERIALES SOBRANTES A BOTADERO AUTORIZADO Y MANO DE OBRA.</v>
          </cell>
          <cell r="D2030" t="str">
            <v>M2</v>
          </cell>
          <cell r="E2030">
            <v>50997</v>
          </cell>
        </row>
        <row r="2031">
          <cell r="B2031">
            <v>6283</v>
          </cell>
          <cell r="C2031" t="str">
            <v>RESTITUCIÓN RECUBRIMIENTO EN ZONAS DE DESCASCARAMIENTOS O FISURAMIENTOS SUPERFICIALES EN BORDILLOS O SEPARADORES CON SANEADO DE REFUERZO DONDE EXISTA PÉRDIDA DE RECUBRIMIENTO. INCLUYE TODOS LOS COSTOS DE SUMINISTRO DE MATERIALES, EQUIPOS, TRANSPORTES, MANEJO, ALMACENAMIENTO, DESPERDICIOS, CARGUE Y TRANSPORTE DE MATERIALES SOBRANTES A BOTADERO AUTORIZADO Y MANO DE OBRA.</v>
          </cell>
          <cell r="D2031" t="str">
            <v>M2</v>
          </cell>
          <cell r="E2031">
            <v>103591</v>
          </cell>
        </row>
        <row r="2032">
          <cell r="B2032">
            <v>6284</v>
          </cell>
          <cell r="C2032" t="str">
            <v>RESTITUCIÓN RECUBRIMIENTO VIGAS CABEZAL, EN ZONAS DE SANEADO DE REFUERZO O DONDE EXISTA PÉRDIDA DE RECUBRIMIENTO CON MORTERO MODIFICADO CON RESINA ACRÍLICA DE DOS COMPONENTES PARA REPARACIONES ESTRUCTURALES. INCLUYE TODOS LOS COSTOS DE SUMINISTRO DE MATERIALES, EQUIPOS HERRAMIENTA MENOR, ANDAMIOS, LIMPIEZA AIRE A PRESIÓN, TRANSPORTES, MANEJO, ALMACENAMIENTO, DESPERDICIOS, CARGUE Y TRANSPORTE DE MATERIALES SOBRANTES A BOTADERO AUTORIZADO Y MANO DE OBRA.</v>
          </cell>
          <cell r="D2032" t="str">
            <v>M2</v>
          </cell>
          <cell r="E2032">
            <v>49829</v>
          </cell>
        </row>
        <row r="2033">
          <cell r="B2033">
            <v>6285</v>
          </cell>
          <cell r="C2033" t="str">
            <v>RESTITUCIÓN CONCRETO DE TOPES SÍSMICOS CON MORTERO MODIFICADO CON RESINA ACRÍLICA DE DOS COMPONENTES PARA REPARACIONES ESTRUCTURALES. INCLUYE TODOS LOS COSTOS DE SUMINISTRO DE MATERIALES, EQUIPOS, HERRAMIENTA MENOR, ANDAMIOS, LIMPIEZA AIRE A PRESIÓN, TRANSPORTES, MANEJO, ALMACENAMIENTO, DESPERDICIOS, CARGUE Y TRANSPORTE DE MATERIALES SOBRANTES A BOTADERO AUTORIZADO Y MANO DE OBRA.</v>
          </cell>
          <cell r="D2033" t="str">
            <v>M3</v>
          </cell>
          <cell r="E2033">
            <v>442251</v>
          </cell>
        </row>
        <row r="2034">
          <cell r="B2034">
            <v>6286</v>
          </cell>
          <cell r="C2034" t="str">
            <v>RESTITUCIÓN DE MURO EN MAMPOSTERÍA ESTRUCTURAL, PARA PROTECCIÓN DE ZONAS ALEDAÑAS A LOS ESTRIBOS, INCLUYE MANO DE OBRA, MATERIALES NECESARIOS, ACERO DE REFUERZO Y GROUTING DE RELLENO.</v>
          </cell>
          <cell r="D2034" t="str">
            <v>M2</v>
          </cell>
          <cell r="E2034">
            <v>74691</v>
          </cell>
        </row>
        <row r="2035">
          <cell r="B2035">
            <v>6287</v>
          </cell>
          <cell r="C2035" t="str">
            <v>SELLADO DE FISURAS DE ESPESOR MAYOR A 0,5 mm, CON MASILLA ELÁSTICA, SELLANTE DE UN COMPONENTE, CON BASE EN POLIURETANO, CON PROCESO DE CURADO EN PRESENCIA DE HUMEDAD DEL AMBIENTE. MEDIANTE INSTALACIÓN DE BOQUILLAS Y APLICACIÓN DE GEL SELLANTE SUPERFICIAL, RECUBRIMIENTO INHIBIDOR PROTECTOR DE CORROSIÓN MODIFICADO CON RESINA ACRÍLICA DE DOS COMPONENTES QUE IMPIDA LA OXIDACIÓN DEL ACERO DE REFUERZO. INCLUYE TODOS LOS COSTOS DE SUMINISTRO DE MATERIALES, BOQUILLAS, APLICACIÓN, EQUIPOS, TRANSPORTES, MANEJO, ALMACENAMIENTO, DESPERDICIOS Y MANO DE OBRA.</v>
          </cell>
          <cell r="D2035" t="str">
            <v>ML</v>
          </cell>
          <cell r="E2035">
            <v>17436</v>
          </cell>
        </row>
        <row r="2036">
          <cell r="B2036">
            <v>6288</v>
          </cell>
          <cell r="C2036" t="str">
            <v>SELLADO DE FISURAS ENTRE 0,1 Y 1,0 mm MEDIANTE INYECCIÓN DE RESINA EPÓXICA DE BAJA VISCOSIDAD, ALTA RESISTENCIA, INSENSIBLE A LA HUMEDAD Y ALTO MÓDULO ELÁSTICO SEGÚN NORMA ASTM C-88-1-90 TIPO IV. INCLUYE TODOS LOS COSTOS DE SUMINISTRO DE MATERIALES, APLICACIÓN, EQUIPOS, TRANSPORTES, MANEJO, ALMACENAMIENTO, DESPERDICIOS Y MANO DE OBRA.</v>
          </cell>
          <cell r="D2036" t="str">
            <v>ML</v>
          </cell>
          <cell r="E2036">
            <v>14347</v>
          </cell>
        </row>
        <row r="2037">
          <cell r="B2037">
            <v>6289</v>
          </cell>
          <cell r="C2037" t="str">
            <v>SELLADO DE FISURAS ESPESOR MENOR A 1 mm MEDIANTE INYECCIÓN DE RESINA EPÓXICA DE BAJA VISCOSIDAD, ALTA RESISTENCIA, INSENSIBLE A LA HUMEDAD Y ALTO MÓDULO ELÁSTICO SEGÚN NORMA ASTM C-88-1-90 TIPO IV . INCLUYE TODOS LOS COSTOS DE SUMINISTRO DE MATERIALES, APLICACIÓN, EQUIPOS, TRANSPORTES, MANEJO, ALMACENAMIENTO, DESPERDICIOS Y MANO DE OBRA.</v>
          </cell>
          <cell r="D2037" t="str">
            <v>ML</v>
          </cell>
          <cell r="E2037">
            <v>18576</v>
          </cell>
        </row>
        <row r="2038">
          <cell r="B2038">
            <v>6290</v>
          </cell>
          <cell r="C2038" t="str">
            <v>SUMINISTRO DE CONECTORES DE CORTANTES O PLATINAS EN ACERO A-36. (INCLUYE MATERIAL, CORTE CON TORTUGA, TRANSPORTES REQUERIDOS DESDE ALMACÉN A TALLER Y A OBRA)</v>
          </cell>
          <cell r="D2038" t="str">
            <v>KG</v>
          </cell>
          <cell r="E2038">
            <v>19452</v>
          </cell>
        </row>
        <row r="2039">
          <cell r="B2039">
            <v>6291</v>
          </cell>
          <cell r="C2039" t="str">
            <v>DEMARCACIÓN DE DILATACIÓN MEDIANTE CORTE DEL CONCRETO Y RELLENO CON CINTA O  FONDO DE JUNTA EN ESPUMA DE POLIETILENO DE BAJA DENSIDAD DE CELDA CERRADA PREFORMADO, PARA APLICAR MASILLAS EN FRÍO. De Ø1/4" (6mm).</v>
          </cell>
          <cell r="D2039" t="str">
            <v>ML</v>
          </cell>
          <cell r="E2039">
            <v>11168</v>
          </cell>
        </row>
        <row r="2040">
          <cell r="B2040">
            <v>6292</v>
          </cell>
          <cell r="C2040" t="str">
            <v>CINTA FLEXIBLE PARA SELLO PRIMARIO DE PVC. BANDA ELABORADA CON RESINAS DE CLORURO DE POLIVINILO TERMOPLÁSTICO. Norma CRD-C 572-74. SUMINISTRO E INSTALACIÓN. PARA EVITAR LA FILTRACIÓN DE HUMEDAD A TRAVÉS DE LA CONTINUIDAD DE PLACA CONSTRUIDA EN LAS ZONAS DE JUNTA. INCLUYE TODOS LOS COSTOS DE SUMINISTRO DE MATERIALES, EQUIPOS, TRANSPORTES, MANEJO, ALMACENAMIENTO, DESPERDICIOS Y MANO DE OBRA.</v>
          </cell>
          <cell r="D2040" t="str">
            <v>KG</v>
          </cell>
          <cell r="E2040">
            <v>15163</v>
          </cell>
        </row>
        <row r="2041">
          <cell r="B2041">
            <v>6293</v>
          </cell>
          <cell r="C2041" t="str">
            <v>ACERO DE REFUERZO DE FY=60000 PSI. SUMINISTRO E INSTALACIÓN. ACERO SEGÚN ESPECIFICACIONES PARTICULARES Y DE ACUERDO A LO ESTIPULADO POR LA NSR-10, NORMA ASTM A-706, ICONTEC 2289 PARA EL ACERO PDR-60. INCLUYE TODOS LOS COSTOS DE SUMINISTRO DE MATERIALES (REFUERZO (G60) FIGURADO, CORRUGADO, INCLUYE EL ALAMBRE DE AMARRE), EQUIPOS (HERRAMIENTA MENOR), TRANSPORTES, MANEJO, ALMACENAMIENTO, DESPERDICIOS Y MANO DE OBRA. INCLUYE SEPARADORES QUE GARANTICEN EL RECUBRIMIENTO MÍNIMO ESPECIFICADO.</v>
          </cell>
          <cell r="D2041" t="str">
            <v>KG</v>
          </cell>
          <cell r="E2041">
            <v>3437</v>
          </cell>
        </row>
        <row r="2042">
          <cell r="B2042">
            <v>6294</v>
          </cell>
          <cell r="C2042" t="str">
            <v>REPARACIÓN DE BARANDAS EXISTENTES. INCLUYE LIMPIEZA, MORTERO DE REPARACIÓN, INHIBIDOR DE CORROSIÓN, PINTURA ANTICARBONATACIÓN, SUMINISTRO DE MANO DE OBRA, EQUIPOS Y MANEJO DE DESPERDICIOS.</v>
          </cell>
          <cell r="D2042" t="str">
            <v>ML</v>
          </cell>
          <cell r="E2042">
            <v>28579</v>
          </cell>
        </row>
        <row r="2043">
          <cell r="B2043">
            <v>6295</v>
          </cell>
          <cell r="C2043" t="str">
            <v>REPARACIÓN DE BARANDAS EXISTENTES TYPO NEW JERSEY. INCLUYE LIMPIEZA, MORTERO DE REPARACIÓN, INHIBIDOR DE CORROSIÓN, PINTURA ANTICARBONATACIÓN, PINTURA REFLECTIVA, SUMINISTRO DE MANO DE OBRA, EQUIPOS Y MANEJO DE DESPERDICIOS.</v>
          </cell>
          <cell r="D2043" t="str">
            <v>ML</v>
          </cell>
          <cell r="E2043">
            <v>28539</v>
          </cell>
        </row>
        <row r="2044">
          <cell r="B2044">
            <v>6296</v>
          </cell>
          <cell r="C2044" t="str">
            <v>BARRERA DE SEGURIDAD LATERAL EN CONCRETO 3500 PSI SEGÚN DISEÑO. INCLUYE ANCLAJES A ESTRUCTURA EXISTENTE, COLOCACIÓN DE REFUERZO, FUNDICIÓN EN CONCRETO, CURADO, SUMINISTRO DE MANO DE OBRA, EQUIPOS, MATERIALES Y MANEJO DE DESPERDICIOS.</v>
          </cell>
          <cell r="D2044" t="str">
            <v>ML</v>
          </cell>
          <cell r="E2044">
            <v>41020</v>
          </cell>
        </row>
        <row r="2045">
          <cell r="B2045">
            <v>6297</v>
          </cell>
          <cell r="C2045" t="str">
            <v>CONCRETO DE FC= 4000 PSI HECHO EN OBRA AUTOCOMPACTANTE DE BAJA RETRACCIÓN GRAVA FINA NORMA ASTM 1107 Y ASTM C-827 CON A/C &lt;0.45m PARA RECALCE DE COLUMNA.  INCLUYE TODOS LOS COSTOS DE SUMINISTRO MATERIALES (HERRAMIENTA MENOR, FORMALETA, PARALES, VIBRADORES, CAMISAS PARA CILINDROS-8 UNIDADES, PROVISIONAL DE ENERGÍA), TRANSPORTES, MANEJO, ALMACENAMIENTO, DESPERDICIOS, CARGUE Y TRANSPORTE DE MATERIALES SOBRANTES Y  MANO DE OBRA.</v>
          </cell>
          <cell r="D2045" t="str">
            <v>M3</v>
          </cell>
          <cell r="E2045">
            <v>465223</v>
          </cell>
        </row>
        <row r="2046">
          <cell r="B2046">
            <v>6298</v>
          </cell>
          <cell r="C2046" t="str">
            <v>CONCRETO DE FC=3500 PSI GRAVA FINA PARA MÉNSULAS Y TOPES SÍSMICOS. CONCRETO PREMEZCLADO SEGÚN LA ESPECIFICACIÓN PARTICULAR DEL DISEÑO. SUMINISTRO E INSTALACIÓN. INCLUYE TODOS LOS COSTOS DE SUMINISTRO DE MATERIALES, EQUIPOS, TRANSPORTES, MANEJO, ALMACENAMIENTO, DESPERDICIOS, CARGUE Y TRANSPORTE DE MATERIALES SOBRANTES, MANO DE OBRA Y LA COLOCACIÓN EN EL SITIO ESPECIFICADO EN LOS DISEÑOS.</v>
          </cell>
          <cell r="D2046" t="str">
            <v>M3</v>
          </cell>
          <cell r="E2046">
            <v>416362</v>
          </cell>
        </row>
        <row r="2047">
          <cell r="B2047">
            <v>6299</v>
          </cell>
          <cell r="C2047" t="str">
            <v>CONCRETO PARA ANDENES, ESCOBEADO Y FUNDIDO EN SITIO E= 0,10 M. SUMINISTRO Y COLOCACIÓN.</v>
          </cell>
          <cell r="D2047" t="str">
            <v>M3</v>
          </cell>
          <cell r="E2047">
            <v>403558</v>
          </cell>
        </row>
        <row r="2048">
          <cell r="B2048">
            <v>6300</v>
          </cell>
          <cell r="C2048" t="str">
            <v>CONCRETO DE FC=3500 PSI GRAVA COMÚN ADICIONANDO MICROFIBRA DE POLIPROPILENO PARA CONCRETO Y MORTERO, PARA TABLERO DE PUENTE. SUMINISTRO Y COLOCACIÓN. CONCRETO PREMEZCLADO SEGÚN LA ESPECIFICACIÓN PARTICULAR DEL DISEÑO. INCLUYE TODOS LOS COSTOS DE SUMINISTRO DE MANO DE OBRA, MATERIALES, EQUIPOS, TRANSPORTES, MANEJO, ALMACENAMIENTO, DESPERDICIOS, CARGUE Y TRANSPORTE DE MATERIALES SOBRANTES. Proyecto EL TUNAL</v>
          </cell>
          <cell r="D2048" t="str">
            <v>M3</v>
          </cell>
          <cell r="E2048">
            <v>483462</v>
          </cell>
        </row>
        <row r="2049">
          <cell r="B2049">
            <v>6301</v>
          </cell>
          <cell r="C2049" t="str">
            <v>CONCRETO DE FC=3500 PSI GRAVA COMÚN PARA RECALCE Y REFORZAMIENTO DE ZAPATAS, EN ZONAS DE ADICIÓN DE REFUERZO. INCLUYE MORTERO MODIFICADO CON RESINA ACRÍLICA DE DOS COMPONENTES PARA REPARACIONES ESTRUCTURALES. SUMINISTRO Y COLOCACIÓN. INCLUYE TODOS LOS COSTOS DE SUMINISTRO DE MATERIALES, EQUIPOS, HERRAMIENTA MENOR, ANDAMIOS, LIMPIEZA, ETC.</v>
          </cell>
          <cell r="D2049" t="str">
            <v>M3</v>
          </cell>
          <cell r="E2049">
            <v>720602</v>
          </cell>
        </row>
        <row r="2050">
          <cell r="B2050">
            <v>6302</v>
          </cell>
          <cell r="C2050" t="str">
            <v>CONCRETO DE FC=3000 PSI GRAVA COMÚN PARA RECALCE Y REFORZAMIENTO DE ZAPATAS, EN ZONAS DE ADICIÓN DE REFUERZO CON MORTERO MODIFICADO CON RESINA ACRÍLICA DE DOS COMPONENTES PARA REPARACIONES ESTRUCTURALES. SUMINISTRO Y COLOCACIÓN. INCLUYE TODOS LOS COSTOS DE SUMINISTRO DE MATERIALES, EQUIPOS, HERRAMIENTA MENOR, ANDAMIOS, LIMPIEZA, ETC.</v>
          </cell>
          <cell r="D2050" t="str">
            <v>M3</v>
          </cell>
          <cell r="E2050">
            <v>708107</v>
          </cell>
        </row>
        <row r="2051">
          <cell r="B2051">
            <v>6303</v>
          </cell>
          <cell r="C2051" t="str">
            <v>FRESADO PAVIMENTO EXISTENTE, E= 5 CM, INCLUYE CARGUE Y TRANSPORTE A ESCOMBRERA DE MATERIAL SOBRANTE.</v>
          </cell>
          <cell r="D2051" t="str">
            <v>M2</v>
          </cell>
          <cell r="E2051">
            <v>5196</v>
          </cell>
        </row>
        <row r="2052">
          <cell r="B2052">
            <v>6304</v>
          </cell>
          <cell r="C2052" t="str">
            <v>LIMPIEZA MECÁNICA MEDIANTE PULIDORA CON CEPILLO DE CERDAS DE ALAMBRE EN SITIOS CON PRESENCIA DE CORROSIÓN ELIMINANDO COMPLETAMENTE CORROSIÓN Y ÓXIDO DEL ELEMENTO</v>
          </cell>
          <cell r="D2052" t="str">
            <v>M2</v>
          </cell>
          <cell r="E2052">
            <v>4756</v>
          </cell>
        </row>
        <row r="2053">
          <cell r="B2053">
            <v>6305</v>
          </cell>
          <cell r="C2053" t="str">
            <v>SANDBLASTING APLICADO EN SITIO GRADO SSPC-SP6 (METAL GRIS COMERCIAL) EN ELEMENTOS TIPO VIGA PARA REMOCIÓN DE OXIDACIÓN.</v>
          </cell>
          <cell r="D2053" t="str">
            <v>M2</v>
          </cell>
          <cell r="E2053">
            <v>11734</v>
          </cell>
        </row>
        <row r="2054">
          <cell r="B2054">
            <v>6306</v>
          </cell>
          <cell r="C2054" t="str">
            <v>LIMPIEZA PROFUNDA DE LA JUNTA. INCLUYE RETIRO DE MATERIAL EN LA CAVIDAD EXISTENTE ENTRE LA SUPERFICIE EXTERNA DE LA VIGA Y EL ESPALDAR DEL ESTRIBO MEDIANTE HIDROLAVADO Y TALADRO LUEGO DEL VACIADO DE LOS PRIMEROS 8 CMS DE LA CAJUELA DE LA JUNTA, EN FORMA TAL QUE SE PERMITA LA INSTALACIÓN DE LOS NEOPRENOS PROYECTADOS; INCLUYE TODOS LOS COSTOS DE SUMINISTRO DE MATERIALES, EQUIPOS, TRANSPORTES, MANEJO, ALMACENAMIENTO, DESPERDICIOS, CARGUE Y TRANSPORTE DE MATERIALES SOBRANTES A ESCOMBRERAS AUTORIZADAS Y MANO DE OBRA.</v>
          </cell>
          <cell r="D2054" t="str">
            <v>ML</v>
          </cell>
          <cell r="E2054">
            <v>6930</v>
          </cell>
        </row>
        <row r="2055">
          <cell r="B2055">
            <v>6307</v>
          </cell>
          <cell r="C2055" t="str">
            <v>IMPRIMACIÓN CON EMULSIÓN ASFÁLTICA CRR-1 (Suministro, Barrido Superficie y Riego)</v>
          </cell>
          <cell r="D2055" t="str">
            <v>M2</v>
          </cell>
          <cell r="E2055">
            <v>1429</v>
          </cell>
        </row>
        <row r="2056">
          <cell r="B2056">
            <v>6308</v>
          </cell>
          <cell r="C2056" t="str">
            <v>LAVADO DE ESTRUCTURA EN CONCRETO Y/O METÁLICAS. INCLUYE ALQUILER DE HIDROLAVADORA A GASOLINA PRESION 3200 PSI. INCLUYE ANDAMIO TUBULAR, PLANTA ELÉCTRICA, CARROTANQUE IRRIGADOR DE AGUA, COMBUSTIBLE Y MANO DE OBRA.</v>
          </cell>
          <cell r="D2056" t="str">
            <v>M2</v>
          </cell>
          <cell r="E2056">
            <v>2697</v>
          </cell>
        </row>
        <row r="2057">
          <cell r="B2057">
            <v>6309</v>
          </cell>
          <cell r="C2057" t="str">
            <v>GEOMALLA FORTGRID BX-50. SUMINISTRO E INSTALACIÓN.</v>
          </cell>
          <cell r="D2057" t="str">
            <v>M2</v>
          </cell>
          <cell r="E2057">
            <v>11705</v>
          </cell>
        </row>
        <row r="2058">
          <cell r="B2058">
            <v>6311</v>
          </cell>
          <cell r="C2058" t="str">
            <v>REHABILITACIÓN DE PAVIMENTO RÍGIDO: LOSAS EN CONCRETO HIDRÁULICO MR45 e=0.24m PARA TRONCAL</v>
          </cell>
          <cell r="D2058" t="str">
            <v>M2</v>
          </cell>
          <cell r="E2058">
            <v>282430</v>
          </cell>
        </row>
        <row r="2059">
          <cell r="B2059">
            <v>6312</v>
          </cell>
          <cell r="C2059" t="str">
            <v>REPARACIÓN DE DESPORTILLAMIENTOS DE LOSA DE CONCRETO CON MORTERO DE FRAGUADO RÁPIDO.</v>
          </cell>
          <cell r="D2059" t="str">
            <v>M2</v>
          </cell>
          <cell r="E2059">
            <v>630845</v>
          </cell>
        </row>
        <row r="2060">
          <cell r="B2060">
            <v>6313</v>
          </cell>
          <cell r="C2060" t="str">
            <v>MEZCLA ASFÁLTICA DENSA EN CALIENTE MD12 con Cemento Asfáltico 60-70 (Suministro, Extendido, Nivelación y Compactación con vibrocompactador y compactador de llantas)</v>
          </cell>
          <cell r="D2060" t="str">
            <v>M3</v>
          </cell>
          <cell r="E2060">
            <v>559240</v>
          </cell>
        </row>
        <row r="2061">
          <cell r="B2061">
            <v>6314</v>
          </cell>
          <cell r="C2061" t="str">
            <v>MEZCLA ASFÁLTICA EN CALIENTE TIPO DENSO MD10 ASFALTO CONVENCIONAL (Cemento asfáltico 60-70) (Suministro, Extendido, Nivelación y Compactación con vibrocompactador y compactador de llantas)</v>
          </cell>
          <cell r="D2061" t="str">
            <v>M3</v>
          </cell>
          <cell r="E2061">
            <v>588990</v>
          </cell>
        </row>
        <row r="2062">
          <cell r="B2062">
            <v>6315</v>
          </cell>
          <cell r="C2062" t="str">
            <v>MEZCLA ASFÁLTICA EN CALIENTE TIPO DENSO MD10 ASF CONVENCIONAL (Cemento asfáltico 60-70) (Suministro, Extendido y Nivelación Manual y Compactación con vibrocompactador BENITIN de 1 tonelada)</v>
          </cell>
          <cell r="D2062" t="str">
            <v>M3</v>
          </cell>
          <cell r="E2062">
            <v>602040</v>
          </cell>
        </row>
        <row r="2063">
          <cell r="B2063">
            <v>6316</v>
          </cell>
          <cell r="C2063" t="str">
            <v>MEZCLA ASFALTICA EN CALIENTE TIPO DENSO MD12 ASF CONVENCIONAL con Cemento Asfáltico 60-70 (Suministro, Extendido y Nivelación Manual y Compactación con vibrocompactador Benitin de 1 tonelada incluye operario y combustible)</v>
          </cell>
          <cell r="D2063" t="str">
            <v>M3</v>
          </cell>
          <cell r="E2063">
            <v>620678</v>
          </cell>
        </row>
        <row r="2064">
          <cell r="B2064">
            <v>6317</v>
          </cell>
          <cell r="C2064" t="str">
            <v>CONCRETO TREMIE DE 3000 PSI PARA CAISSON D= 1.50m. SUMINISTRO Y COLOCACIÓN. Incluye acelerante, alquiler de equipo de perforación con operario, motobomba, bentonita, mano de obra, transporte y disposición final de escombros en sitio autorizado, distancia de transporte 21 Km y camisa metálica perdida.</v>
          </cell>
          <cell r="D2064" t="str">
            <v>ML</v>
          </cell>
          <cell r="E2064">
            <v>4518822</v>
          </cell>
        </row>
        <row r="2065">
          <cell r="B2065">
            <v>6318</v>
          </cell>
          <cell r="C2065" t="str">
            <v>ALQUILER DE PORTATIL. CARACTERÍSTICAS: Procesador intel, Core i3 4005U, celeron o similar, Memoria RAM de 4 GB ( 2 x 2048 MB)Disco duro de 500gb a 7200 rpmPantalla LED HP BrightView widescreen de alta definición con 35,6 cm (14") o similar, HD INTEL GRAPHIC HD4400UNIDAD DE DVD QUEMADORBLUETOOTH</v>
          </cell>
          <cell r="D2065" t="str">
            <v>UN/MES</v>
          </cell>
          <cell r="E2065">
            <v>124950</v>
          </cell>
        </row>
        <row r="2066">
          <cell r="B2066">
            <v>6319</v>
          </cell>
          <cell r="C2066" t="str">
            <v>CONCRETO TREMIE DE 3000 PSI PARA CAISSON D= 1.20 m. SUMINISTRO E INSTALACIÓN. Incluye acelerante, alquiler de equipo de perforación con operario, motobomba, mano de obra, transporte y disposición final de escombros en sitio autorizado, distancia de transporte 21 Km y camisa metálica perdida.</v>
          </cell>
          <cell r="D2066" t="str">
            <v>ML</v>
          </cell>
          <cell r="E2066">
            <v>3065534</v>
          </cell>
        </row>
        <row r="2067">
          <cell r="B2067">
            <v>6320</v>
          </cell>
          <cell r="C2067" t="str">
            <v>POSTE METÁLICO AP, H=12m (Inc. Suministro, Izaje, Aplomado e Instalación. Inc. Brazo Sencillo y Base según Norma AP802)</v>
          </cell>
          <cell r="D2067" t="str">
            <v>UN</v>
          </cell>
          <cell r="E2067">
            <v>2018333</v>
          </cell>
        </row>
        <row r="2068">
          <cell r="B2068">
            <v>6321</v>
          </cell>
          <cell r="C2068" t="str">
            <v>CONCRETO 4000 PSI GRAVA COMÚN PREMEZCLADO PARA TABLERO PUENTE (Incluye Suministro e instalación, bombeo de concreto, aditivo para puente de adherencia de concreto fresco y endurecido).</v>
          </cell>
          <cell r="D2068" t="str">
            <v>M3</v>
          </cell>
          <cell r="E2068">
            <v>532021</v>
          </cell>
        </row>
        <row r="2069">
          <cell r="B2069">
            <v>6322</v>
          </cell>
          <cell r="C2069" t="str">
            <v>NEOPRENO REFORZADO 0.30x0.30x3 cm DOBLE REFUERZO DUREZA 60. SUMINISTRO E INSTALACIÓN. (INCLUYE LIMPIEZA DE LA SUPERFICIE CON CHORRO DE AIRE A PRESIÓN, HERRAMIENTA MENOR Y COMPRESOR).</v>
          </cell>
          <cell r="D2069" t="str">
            <v>UN</v>
          </cell>
          <cell r="E2069">
            <v>117955</v>
          </cell>
        </row>
        <row r="2070">
          <cell r="B2070">
            <v>6323</v>
          </cell>
          <cell r="C2070" t="str">
            <v>CONCRETO 3000 PSI HECHO EN OBRA PARA MURO (hasta 3.70 m de alto. Incl. Suministro e instalación, geodren planar _H= 1.0 m, excavación, retiro de escombros, mortero, recebo compactado y acero de refuerzo)</v>
          </cell>
          <cell r="D2070" t="str">
            <v>ML</v>
          </cell>
          <cell r="E2070">
            <v>582077</v>
          </cell>
        </row>
        <row r="2071">
          <cell r="B2071">
            <v>6324</v>
          </cell>
          <cell r="C2071" t="str">
            <v>NEOPRENO REFORZADO 0.30x0.30x1 cm DOBLE REFUERZO DUREZA 60. SUMINISTRO E INSTALACIÓN. (INCLUYE LIMPIEZA DE LA SUPERFICIE CON CHORRO DE AIRE A PRESIÓN, HERRAMIENTA MENOR Y COMPRESOR).</v>
          </cell>
          <cell r="D2071" t="str">
            <v>UN</v>
          </cell>
          <cell r="E2071">
            <v>51610</v>
          </cell>
        </row>
        <row r="2072">
          <cell r="B2072">
            <v>6325</v>
          </cell>
          <cell r="C2072" t="str">
            <v>DESMONTE DE LUMINARIA DE 70 W</v>
          </cell>
          <cell r="D2072" t="str">
            <v>UN</v>
          </cell>
          <cell r="E2072">
            <v>72095</v>
          </cell>
        </row>
        <row r="2073">
          <cell r="B2073">
            <v>6326</v>
          </cell>
          <cell r="C2073" t="str">
            <v>PIEDRA RAJÓN PARA PROTECCIÓN DEL CANAL e= 30 cm INCLUYE MORTERO 2500 PSI PARA PEGA e= 10 cm (Incluye Suministro e instalación)</v>
          </cell>
          <cell r="D2073" t="str">
            <v>M3</v>
          </cell>
          <cell r="E2073">
            <v>110223</v>
          </cell>
        </row>
        <row r="2074">
          <cell r="B2074">
            <v>6327</v>
          </cell>
          <cell r="C2074" t="str">
            <v>PRUEBA DE HERMETICIDAD POR EL MÉTODO DE PRESIÓN POSITIVA CON AIRE PARA LAS REDES DE ALCANTARILLADO SANITARIO DE ACUERDO A LAS NORMAS TÉCNICAS VIGENTES (E.A.A.B - SISTECNE_12). TRAMO DE Ø6" A Ø12".</v>
          </cell>
          <cell r="D2074" t="str">
            <v>TRAMO</v>
          </cell>
          <cell r="E2074">
            <v>403800</v>
          </cell>
        </row>
        <row r="2075">
          <cell r="B2075">
            <v>6328</v>
          </cell>
          <cell r="C2075" t="str">
            <v>PRUEBA DE HERMETICIDAD POR EL MÉTODO DE PRESIÓN POSITIVA CON AIRE PARA LAS REDES DE ALCANTARILLADO SANITARIO DE ACUERDO A LAS NORMAS TÉCNICAS VIGENTES (E.A.A.B - SISTECNE_12). TRAMO DE Ø14" A Ø24".</v>
          </cell>
          <cell r="D2075" t="str">
            <v>TRAMO</v>
          </cell>
          <cell r="E2075">
            <v>504750</v>
          </cell>
        </row>
        <row r="2076">
          <cell r="B2076">
            <v>6329</v>
          </cell>
          <cell r="C2076" t="str">
            <v>PRUEBA DE HERMETICIDAD POR EL MÉTODO DE PRESIÓN POSITIVA CON AIRE PARA LAS REDES DE ALCANTARILLADO SANITARIO DE ACUERDO A LAS NORMAS TÉCNICAS VIGENTES (E.A.A.B - SISTECNE_12). TRAMO DE Ø42" A Ø50".</v>
          </cell>
          <cell r="D2076" t="str">
            <v>TRAMO</v>
          </cell>
          <cell r="E2076">
            <v>706650</v>
          </cell>
        </row>
        <row r="2077">
          <cell r="B2077">
            <v>6330</v>
          </cell>
          <cell r="C2077" t="str">
            <v>ENTIBADO SISTEMA CAJÓN TIPO KS-100 - ALQUILER. SUMINISTRO E INSTALACIÓN. Incluye eslinga de cadenas 4 ramales, suministro instalación y desinstalación de 3 módulos compuestos cada uno de: 2 paneles base de 3.50 M x 2.40 m, cuatro (4) riostras de 1000 mm y cuatro (4) extensiones de 1000 mm. No incluye transporte.</v>
          </cell>
          <cell r="D2077" t="str">
            <v>MOD/ME</v>
          </cell>
          <cell r="E2077">
            <v>10734432</v>
          </cell>
        </row>
        <row r="2078">
          <cell r="B2078">
            <v>6331</v>
          </cell>
          <cell r="C2078" t="str">
            <v>CÁMARA PREFABRICADA 37° D= 1.20m CAMPANA ESPIGO. NORMA NP  074  E.A.B. (Suministro e instalación)</v>
          </cell>
          <cell r="D2078" t="str">
            <v>UN</v>
          </cell>
          <cell r="E2078">
            <v>4271221</v>
          </cell>
        </row>
        <row r="2079">
          <cell r="B2079">
            <v>6332</v>
          </cell>
          <cell r="C2079" t="str">
            <v>CÁMARA PREFABRICADA 22° D= 1.20 m CAMPANA ESPIGO. NORMA NP  074  E.A.B. (Suministro e instalación)</v>
          </cell>
          <cell r="D2079" t="str">
            <v>UN</v>
          </cell>
          <cell r="E2079">
            <v>3946837</v>
          </cell>
        </row>
        <row r="2080">
          <cell r="B2080">
            <v>6333</v>
          </cell>
          <cell r="C2080" t="str">
            <v>GAVIONES - SUMINISTRO Y CONSTRUCCIÓN. Incluye rajón, malla para gaviones y alambre recocido.</v>
          </cell>
          <cell r="D2080" t="str">
            <v>M3</v>
          </cell>
          <cell r="E2080">
            <v>148901</v>
          </cell>
        </row>
        <row r="2081">
          <cell r="B2081">
            <v>6334</v>
          </cell>
          <cell r="C2081" t="str">
            <v>ACERO ESTRUCTURAL A-709 TIPO CORTEN GRADO 50 DE ALTA RESISTENCIA. Incluye suministro, fabricación, transporte e instalación.</v>
          </cell>
          <cell r="D2081" t="str">
            <v>KG</v>
          </cell>
          <cell r="E2081">
            <v>11948</v>
          </cell>
        </row>
        <row r="2082">
          <cell r="B2082">
            <v>6335</v>
          </cell>
          <cell r="C2082" t="str">
            <v>TUBO GALVANIZADO 3". GOTERO. Incluye suministro e instalación</v>
          </cell>
          <cell r="D2082" t="str">
            <v>ML</v>
          </cell>
          <cell r="E2082">
            <v>29883</v>
          </cell>
        </row>
        <row r="2083">
          <cell r="B2083">
            <v>6339</v>
          </cell>
          <cell r="C2083" t="str">
            <v>IZAJE Y DESMONTAJE DE VIGA METÁLICA EXISTENTE. INCLUYE GRÚAS TELESCÓPICAS 50 TON, CARGUE Y TRANSPORTE DE ESTRUCTURA METÁLICA EN CAMA BAJA.</v>
          </cell>
          <cell r="D2083" t="str">
            <v>UN</v>
          </cell>
          <cell r="E2083">
            <v>5823350</v>
          </cell>
        </row>
        <row r="2084">
          <cell r="B2084">
            <v>6340</v>
          </cell>
          <cell r="C2084" t="str">
            <v>SUELO MECÁNICAMENTE REFORZADO. (Suministro e instalación, incluye geotextil NT 2500, geomalla biaxial BX-60, material seleccionado, transporte y disposición de escombros)</v>
          </cell>
          <cell r="D2084" t="str">
            <v>M3</v>
          </cell>
          <cell r="E2084">
            <v>167590</v>
          </cell>
        </row>
        <row r="2085">
          <cell r="B2085">
            <v>6341</v>
          </cell>
          <cell r="C2085" t="str">
            <v>CAJA DESARENADORA - SUMINISTRO Y CONSTRUCCIÓN SEGÚN DISEÑO. Incluye ladrillo tolete común, mortero 1:3 impermeabilizado, concreto de limpieza 2500 PSI, placa inferior y acero de refuerzo.</v>
          </cell>
          <cell r="D2085" t="str">
            <v>UN</v>
          </cell>
          <cell r="E2085">
            <v>463804</v>
          </cell>
        </row>
        <row r="2086">
          <cell r="B2086">
            <v>6342</v>
          </cell>
          <cell r="C2086" t="str">
            <v>ESTRUCTURA DE DISIPACIÓN COLECTOR DE 1.20 m EN CONCRETO IMPERMEABILIZADO 4000 PSI, SEGÚN DISEÑO. Incluye suministro, construcción, acero de refuerzo y formaleta, encofrado y desencofrado.</v>
          </cell>
          <cell r="D2086" t="str">
            <v>UN</v>
          </cell>
          <cell r="E2086">
            <v>5548545</v>
          </cell>
        </row>
        <row r="2087">
          <cell r="B2087">
            <v>6343</v>
          </cell>
          <cell r="C2087" t="str">
            <v>JUNTA DE DILATACIÓN TRAMOS 1.00 m (MOVIMIENTO +/- 25 mm)</v>
          </cell>
          <cell r="D2087" t="str">
            <v>ML</v>
          </cell>
          <cell r="E2087">
            <v>935519</v>
          </cell>
        </row>
        <row r="2088">
          <cell r="B2088">
            <v>6344</v>
          </cell>
          <cell r="C2088" t="str">
            <v>MEZCLA ASFÁLTICA EN FRÍO. (Suministro, Extendido, Nivelación y Compactación con vibrocompactador y compactador de llantas)</v>
          </cell>
          <cell r="D2088" t="str">
            <v>M3</v>
          </cell>
          <cell r="E2088">
            <v>1125029</v>
          </cell>
        </row>
        <row r="2089">
          <cell r="B2089">
            <v>6345</v>
          </cell>
          <cell r="C2089" t="str">
            <v>MEZCLA ASFÁLTICA EN FRÍO. E= 0.05 m - 0.10 m (Suministro, Extendido, Nivelación y Compactación con vibrocompactador y compactador de llantas).</v>
          </cell>
          <cell r="D2089" t="str">
            <v>M2</v>
          </cell>
          <cell r="E2089">
            <v>154917</v>
          </cell>
        </row>
        <row r="2090">
          <cell r="B2090">
            <v>6346</v>
          </cell>
          <cell r="C2090" t="str">
            <v>RETIRO DE TUBERÍA METÁLICA EXISTENTE. Incluye transporte y disposición final.</v>
          </cell>
          <cell r="D2090" t="str">
            <v>ML</v>
          </cell>
          <cell r="E2090">
            <v>24779</v>
          </cell>
        </row>
        <row r="2091">
          <cell r="B2091">
            <v>6352</v>
          </cell>
          <cell r="C2091" t="str">
            <v>PINTURA RECUBRIMIENTO ELÁSTICO EN RESINA ACRÍLICA APLICADA SOBRE CONCRETO. DOS (2) MANOS. Incluye suministro y colocación de pintura.</v>
          </cell>
          <cell r="D2091" t="str">
            <v>M2</v>
          </cell>
          <cell r="E2091">
            <v>66895</v>
          </cell>
        </row>
        <row r="2092">
          <cell r="B2092">
            <v>6353</v>
          </cell>
          <cell r="C2092" t="str">
            <v>ANCLAJE EPÓXICO DE VARILLA DE 3/4". ADHESIVO DE ALTO DESEMPEÑO PARA ANCLAJE DE BARRAS AL CONCRETO. SUMINISTRO E INSTALACIÓN. INCLUYE LA DETECCIÓN DE REFUERZO PARA PERFORACIÓN, LA PERFORACIÓN, LIMPIEZA DE LA PERFORACIÓN CON CHORRO DE AIRE, SUMINISTRO DE MATERIALES, BROCAS, EQUIPOS, TRANSPORTES, MANEJO, ALMACENAMIENTO, MANEJO DE DESPERDICIOS, MANO DE OBRA.</v>
          </cell>
          <cell r="D2092" t="str">
            <v>CM.PER</v>
          </cell>
          <cell r="E2092">
            <v>1664</v>
          </cell>
        </row>
        <row r="2093">
          <cell r="B2093">
            <v>6354</v>
          </cell>
          <cell r="C2093" t="str">
            <v>SEÑAL CICLORUTA SIC-02. TABLERO 67,03cm x 28,04cm REFLECTIVO DE ALTA INTENSIDAD, PEDESTAL CIRCULAR GALVANIZADO DE 2" Y 2mm EN PINTURA ELECTROSTÁTICA. INCLUYE SUMINISTRO E INSTALACIÓN</v>
          </cell>
          <cell r="D2093" t="str">
            <v>UN</v>
          </cell>
          <cell r="E2093">
            <v>487900</v>
          </cell>
        </row>
        <row r="2094">
          <cell r="B2094">
            <v>6355</v>
          </cell>
          <cell r="C2094" t="str">
            <v>SEÑAL ELEVADA BS, TABLERO 4,272m x 1,943m REFLECTIVO DIAMANTE, SOPORTE EN TUBO GALVANIZADO DE 12" x 7m CERCHA EN TUBO 4" DE 3mm Y 2" DE 2mm. INCL. SUMINISTRO E INSTALACIÓN</v>
          </cell>
          <cell r="D2094" t="str">
            <v>UN</v>
          </cell>
          <cell r="E2094">
            <v>10412500</v>
          </cell>
        </row>
        <row r="2095">
          <cell r="B2095">
            <v>6356</v>
          </cell>
          <cell r="C2095" t="str">
            <v>SEÑAL ELEVADA BS, TABLERO 4,556m x 1,654m REFLECTIVO DIAMANTE, SOPORTE EN TUBO GALVANIZADO DE 12" x 7m CERCHA EN TUBO 4" DE 3mm Y 2" DE 2mm.  INCL. SUMINISTRO E INSTALACIÓN</v>
          </cell>
          <cell r="D2095" t="str">
            <v>UN</v>
          </cell>
          <cell r="E2095">
            <v>11602500</v>
          </cell>
        </row>
        <row r="2096">
          <cell r="B2096">
            <v>6357</v>
          </cell>
          <cell r="C2096" t="str">
            <v>SEÑAL CICLORUTA SIC-02, TABLERO 64,66cm x 28,04cm REFLECTIVO DE ALTA INTENSIDAD, PEDESTAL CIRCULAR GALVANIZADO DE 2" x 2mm EN PINTURA ELECTROSTÁTICA.  INCLUYE SUMINISTRO E INSTALACIÓN</v>
          </cell>
          <cell r="D2096" t="str">
            <v>UN</v>
          </cell>
          <cell r="E2096">
            <v>386750</v>
          </cell>
        </row>
        <row r="2097">
          <cell r="B2097">
            <v>6358</v>
          </cell>
          <cell r="C2097" t="str">
            <v>SEÑAL CICLORUTA SIC-02, TABLERO 67,32cm x 28,04cm REFLECTIVO DE ALTA INTENSIDAD, PEDESTAL CIRCULAR GALVANIZADO DE 2" x 2mm EN PINTURA ELECTROSTÁTICA.  INCLUYE SUMINISTRO E INSTALACIÓN</v>
          </cell>
          <cell r="D2097" t="str">
            <v>UN</v>
          </cell>
          <cell r="E2097">
            <v>410550</v>
          </cell>
        </row>
        <row r="2098">
          <cell r="B2098">
            <v>6359</v>
          </cell>
          <cell r="C2098" t="str">
            <v>SEÑAL ELEVADA BS, TABLERO 3.533m x 2.228m REFLECTIVO DIAMANTE, SOPORTE EN TUBO GALVANIZADO DE 12" x 7m CERCHA EN TUBO DE 4" EN 3mm Y 2" EN 2mm.   INCLUYE SUMINISTRO E INSTALACIÓN</v>
          </cell>
          <cell r="D2098" t="str">
            <v>UN</v>
          </cell>
          <cell r="E2098">
            <v>11900000</v>
          </cell>
        </row>
        <row r="2099">
          <cell r="B2099">
            <v>6360</v>
          </cell>
          <cell r="C2099" t="str">
            <v>SEÑAL ELEVADA BS, TABLERO 4.007m x 1.032m REFLECTIVO DIAMANTE, SOPORTE EN TUBO GALVANIZADO DE 12" x 7m CERCHA EN TUBO DE 4" EN 3mm Y 2" EN 2mm.   INCLUYE SUMINISTRO E INSTALACIÓN</v>
          </cell>
          <cell r="D2099" t="str">
            <v>UN</v>
          </cell>
          <cell r="E2099">
            <v>11602500</v>
          </cell>
        </row>
        <row r="2100">
          <cell r="B2100">
            <v>6361</v>
          </cell>
          <cell r="C2100" t="str">
            <v>SEÑAL ELEVADA BS, TABLERO 3.561m x 2.228m REFLECTIVO DIAMANTE, SOPORTE EN TUBO GALVANIZADO DE 12" x 7m CERCHA EN TUBO DE 4" EN 3mm Y 2" EN 2mm. INCLUYE SUMINISTRO E INSTALACIÓN</v>
          </cell>
          <cell r="D2100" t="str">
            <v>UN</v>
          </cell>
          <cell r="E2100">
            <v>11900000</v>
          </cell>
        </row>
        <row r="2101">
          <cell r="B2101">
            <v>6362</v>
          </cell>
          <cell r="C2101" t="str">
            <v>SEÑAL ELEVADA BS, TABLERO 2.738m x 1.380m REFLECTIVO DIAMANTE, SOPORTE EN TUBO GALVANIZADO DE 12" x 7m CERCHA EN TUBO DE 4" EN 3mm Y 2" EN 2mm. INCLUYE SUMINISTRO E INSTALACIÓN</v>
          </cell>
          <cell r="D2101" t="str">
            <v>UN</v>
          </cell>
          <cell r="E2101">
            <v>8032500</v>
          </cell>
        </row>
        <row r="2102">
          <cell r="B2102">
            <v>6363</v>
          </cell>
          <cell r="C2102" t="str">
            <v>SEÑAL INFORMATIVA SI-28, TABLERO 85.01cm x 26.00cm REFLECTIVO ALTA INTENSIDAD, PEDESTAL EN ÁNGULO DE 2"x2"x1/4" H= 2.60m EN PINTURA ELECTROSTÁTICA. INCLUYE SUMINISTRO E INSTALACIÓN</v>
          </cell>
          <cell r="D2102" t="str">
            <v>UN</v>
          </cell>
          <cell r="E2102">
            <v>392700</v>
          </cell>
        </row>
        <row r="2103">
          <cell r="B2103">
            <v>6364</v>
          </cell>
          <cell r="C2103" t="str">
            <v>SEÑAL ELEVADA BS, TABLERO 3.097m x 2.228m REFLECTIVO DIAMANTE, SOPORTE EN TUBO GALVANIZADO DE 12" EN 7m. CERCHA EN TUBO DE 4" EN 3mm Y 2" EN 2mm. INCLUYE SUMINISTRO E INSTALACIÓN</v>
          </cell>
          <cell r="D2103" t="str">
            <v>UN</v>
          </cell>
          <cell r="E2103">
            <v>11602500</v>
          </cell>
        </row>
        <row r="2104">
          <cell r="B2104">
            <v>6365</v>
          </cell>
          <cell r="C2104" t="str">
            <v>SEÑAL INFORMATIVA SI-05, TABLERO 1.401m x 0.512m REFLECTIVO ALTA INTENSIDAD, PEDESTAL EN ÁNGULO DE 2"x2"x1/4" H= 2.60m EN PINTURA ELECTROSTÁTICA.  INCLUYE SUMINISTRO E INSTALACIÓN</v>
          </cell>
          <cell r="D2104" t="str">
            <v>UN</v>
          </cell>
          <cell r="E2104">
            <v>452200</v>
          </cell>
        </row>
        <row r="2105">
          <cell r="B2105">
            <v>6366</v>
          </cell>
          <cell r="C2105" t="str">
            <v>SEÑAL INFORMATIVA SI-05, TABLERO 1.167m x 0.512m REFLECTIVO ALTA INTENSIDAD, PEDESTAL EN ÁNGULO DE 2"x2"x1/4" H= 2.60m EN PINTURA ELECTROSTÁTICA.  INCLUYE SUMINISTRO E INSTALACIÓN</v>
          </cell>
          <cell r="D2105" t="str">
            <v>UN</v>
          </cell>
          <cell r="E2105">
            <v>452200</v>
          </cell>
        </row>
        <row r="2106">
          <cell r="B2106">
            <v>6367</v>
          </cell>
          <cell r="C2106" t="str">
            <v>SEÑAL INFORMATIVA SI-05, TABLERO 1.190m x 0.512m REFLECTIVO ALTA INTENSIDAD, PEDESTAL EN ÁNGULO DE 2"x2"x1/4" H= 2.60m EN PINTURA ELECTROSTÁTICA.  INCLUYE SUMINISTRO E INSTALACIÓN</v>
          </cell>
          <cell r="D2106" t="str">
            <v>UN</v>
          </cell>
          <cell r="E2106">
            <v>452200</v>
          </cell>
        </row>
        <row r="2107">
          <cell r="B2107">
            <v>6368</v>
          </cell>
          <cell r="C2107" t="str">
            <v>SEÑAL INFORMATIVA SI-05, TABLERO 85.94cm x 50.95cm REFLECTIVO ALTA INTENSIDAD, PEDESTAL EN ÁNGULO DE 2"x2"x1/4" H= 2.60m EN PINTURA ELECTROSTÁTICA.  INCLUYE SUMINISTRO E INSTALACIÓN</v>
          </cell>
          <cell r="D2107" t="str">
            <v>UN</v>
          </cell>
          <cell r="E2107">
            <v>392700</v>
          </cell>
        </row>
        <row r="2108">
          <cell r="B2108">
            <v>6369</v>
          </cell>
          <cell r="C2108" t="str">
            <v>SEÑAL INFORMATIVA SI-05, TABLERO 88.03cm x 50.95cm REFLECTIVO ALTA INTENSIDAD, PEDESTAL EN ÁNGULO DE 2"x2"x1/4" H= 2.60m EN PINTURA ELECTROSTÁTICA.  INCLUYE SUMINISTRO E INSTALACIÓN</v>
          </cell>
          <cell r="D2108" t="str">
            <v>UN</v>
          </cell>
          <cell r="E2108">
            <v>392700</v>
          </cell>
        </row>
        <row r="2109">
          <cell r="B2109">
            <v>6370</v>
          </cell>
          <cell r="C2109" t="str">
            <v>SEÑAL INFORMATIVA SI-05, TABLERO 1.075m x 0.512m REFLECTIVO ALTA INTENSIDAD, PEDESTAL EN ÁNGULO DE 2"x2"x1/4" H= 2.60m EN PINTURA ELECTROSTÁTICA. INCLUYE SUMINISTRO E INSTALACIÓN</v>
          </cell>
          <cell r="D2109" t="str">
            <v>UN</v>
          </cell>
          <cell r="E2109">
            <v>404600</v>
          </cell>
        </row>
        <row r="2110">
          <cell r="B2110">
            <v>6371</v>
          </cell>
          <cell r="C2110" t="str">
            <v>SEÑAL ELEVADA BS, TABLERO 2.414m x 1.380m REFLECTIVO DIAMANTE, SOPORTE EN TUBO GALVANIZADO DE 12" EN 7m. CERCHA EN TUBO DE 4" EN 3mm Y 2" EN 2mm. INCLUYE SUMINISTRO E INSTALACIÓN</v>
          </cell>
          <cell r="D2110" t="str">
            <v>UN</v>
          </cell>
          <cell r="E2110">
            <v>8032500</v>
          </cell>
        </row>
        <row r="2111">
          <cell r="B2111">
            <v>6372</v>
          </cell>
          <cell r="C2111" t="str">
            <v>SEÑAL ELEVADA BS, TABLERO 3.322m x 2.111m REFLECTIVO DIAMANTE, SOPORTE EN TUBO GALVANIZADO DE 12" EN 7m. CERCHA EN TUBO DE 4" EN 3mm Y 2" EN 2mm. INCLUYE SUMINISTRO E INSTALACIÓN</v>
          </cell>
          <cell r="D2111" t="str">
            <v>UN</v>
          </cell>
          <cell r="E2111">
            <v>11602500</v>
          </cell>
        </row>
        <row r="2112">
          <cell r="B2112">
            <v>6373</v>
          </cell>
          <cell r="C2112" t="str">
            <v>REEMPLAZO DE TABLERO SEÑAL ELEVADA BS, POR TABLERO GALVANIZADO CALIBRE 20 3.914m x 1.972m REFLECTIVO DIAMANTE. INCLUYE SUMINISTRO E INSTALACIÓN</v>
          </cell>
          <cell r="D2112" t="str">
            <v>UN</v>
          </cell>
          <cell r="E2112">
            <v>4581500</v>
          </cell>
        </row>
        <row r="2113">
          <cell r="B2113">
            <v>6374</v>
          </cell>
          <cell r="C2113" t="str">
            <v>SEÑAL INFORMATIVA SI-05C, TABLERO 60.64cm x 82.50cm REFLECTIVO ALTA INTENSIDAD, PEDESTAL EN ÁNGULO DE 2"x2"x1/4" H= 2.60m EN PINTURA ELECTROSTÁTICA. INCLUYE SUMINISTRO E INSTALACIÓN</v>
          </cell>
          <cell r="D2113" t="str">
            <v>UN</v>
          </cell>
          <cell r="E2113">
            <v>190400</v>
          </cell>
        </row>
        <row r="2114">
          <cell r="B2114">
            <v>6375</v>
          </cell>
          <cell r="C2114" t="str">
            <v>SEÑAL INFORMATIVA SI-05C, TABLERO 75.09cm x 82.50cm REFLECTIVO ALTA INTENSIDAD, PEDESTAL EN ÁNGULO DE 2"x2"x1/4" H= 2.60m EN PINTURA ELECTROSTÁTICA. INCLUYE SUMINISTRO E INSTALACIÓN</v>
          </cell>
          <cell r="D2114" t="str">
            <v>UN</v>
          </cell>
          <cell r="E2114">
            <v>232050</v>
          </cell>
        </row>
        <row r="2115">
          <cell r="B2115">
            <v>6376</v>
          </cell>
          <cell r="C2115" t="str">
            <v>SEÑAL INFORMATIVA SI-05C, TABLERO 76.09cm x 97.51cm REFLECTIVO ALTA INTENSIDAD, PEDESTAL EN ÁNGULO DE 2"x2"x1/4" H= 2.60m EN PINTURA ELECTROSTÁTICA. INCLUYE SUMINISTRO E INSTALACIÓN</v>
          </cell>
          <cell r="D2115" t="str">
            <v>UN</v>
          </cell>
          <cell r="E2115">
            <v>458150</v>
          </cell>
        </row>
        <row r="2116">
          <cell r="B2116">
            <v>6377</v>
          </cell>
          <cell r="C2116" t="str">
            <v>SEÑAL INFORMATIVA SI-05C, TABLERO 75.01cm x 82.50cm REFLECTIVO ALTA INTENSIDAD, PEDESTAL EN ÁNGULO DE 2"x2"x1/4" H= 2.60m EN PINTURA ELECTROSTÁTICA. INCLUYE SUMINISTRO E INSTALACIÓN</v>
          </cell>
          <cell r="D2116" t="str">
            <v>UN</v>
          </cell>
          <cell r="E2116">
            <v>232050</v>
          </cell>
        </row>
        <row r="2117">
          <cell r="B2117">
            <v>6378</v>
          </cell>
          <cell r="C2117" t="str">
            <v>SEÑAL INFORMATIVA BS, TABLERO 2.696m x 1.380m REFLECTIVO DIAMANTE, SOPORTE EN TUBO GALVANIZADO DE 12" x 7m. CERCHA EN TUBO DE 4" EN 3mm Y 2" EN 2mm. INCLUYE SUMINISTRO E INSTALACIÓN</v>
          </cell>
          <cell r="D2117" t="str">
            <v>UN</v>
          </cell>
          <cell r="E2117">
            <v>392700</v>
          </cell>
        </row>
        <row r="2118">
          <cell r="B2118">
            <v>6379</v>
          </cell>
          <cell r="C2118" t="str">
            <v>SEÑAL INFORMATIVA SI-05, TABLERO 1.119m x 0.512m REFLECTIVO ALTA INTENSIDAD, PEDESTAL EN ÁNGULO DE 2"x2"x1/4" H= 2.60m EN PINTURA ELECTROSTÁTICA. INCLUYE SUMINISTRO E INSTALACIÓN</v>
          </cell>
          <cell r="D2118" t="str">
            <v>UN</v>
          </cell>
          <cell r="E2118">
            <v>487900</v>
          </cell>
        </row>
        <row r="2119">
          <cell r="B2119">
            <v>6380</v>
          </cell>
          <cell r="C2119" t="str">
            <v>4 DUCTOS D=3" PVC-TDP (No Incluye Rellenos ni excavación). SUMINISTRO E INSTALACIÓN.</v>
          </cell>
          <cell r="D2119" t="str">
            <v>ML</v>
          </cell>
          <cell r="E2119">
            <v>53732</v>
          </cell>
        </row>
        <row r="2120">
          <cell r="B2120">
            <v>6381</v>
          </cell>
          <cell r="C2120" t="str">
            <v>9 DUCTOS D=6" + 2 DUCTOS DE 3" - IMC EN CERCHA METÁLICA. SUMINISTRO E INSTALACIÓN. INCLUYE CONECTOR METÁLICO DE PUESTA A TIERRA DE 3" Y 6" EN CADA EXTREMO.</v>
          </cell>
          <cell r="D2120" t="str">
            <v>ML</v>
          </cell>
          <cell r="E2120">
            <v>4260579</v>
          </cell>
        </row>
        <row r="2121">
          <cell r="B2121">
            <v>6382</v>
          </cell>
          <cell r="C2121" t="str">
            <v>TUBERIA PVC D=14" TIPO U.M. RDE 21 (Suministro e Instalación)</v>
          </cell>
          <cell r="D2121" t="str">
            <v>ML</v>
          </cell>
          <cell r="E2121">
            <v>355933</v>
          </cell>
        </row>
        <row r="2122">
          <cell r="B2122">
            <v>6383</v>
          </cell>
          <cell r="C2122" t="str">
            <v>9 DUCTOS D=6" + 2 DUCTOS DE 3" - PVC-TDP INCLUYE SUMINISTRO E INSTALACIÓN.</v>
          </cell>
          <cell r="D2122" t="str">
            <v>ML</v>
          </cell>
          <cell r="E2122">
            <v>347543</v>
          </cell>
        </row>
        <row r="2123">
          <cell r="B2123">
            <v>6385</v>
          </cell>
          <cell r="C2123" t="str">
            <v>CÁRCAMO EN CONCRETO PARA TUBERÍA DE ACERO DE 8" EN CALZADA ASFALTO. INCLUYE SUMINISTRO Y COLOCACIÓN DE MATERIALES Y MANO DE OBRA.</v>
          </cell>
          <cell r="D2123" t="str">
            <v>ML</v>
          </cell>
          <cell r="E2123">
            <v>170170</v>
          </cell>
        </row>
        <row r="2124">
          <cell r="B2124">
            <v>6386</v>
          </cell>
          <cell r="C2124" t="str">
            <v>CÁRCAMO EN CONCRETO PARA TUBERÍA DE POLIETILENO DE 3", 4" Y 6" EN CALZADA ASFALTO.INCLUYE SUMINISTRO Y COLOCACIÓN DE MATERIALES Y MANO DE OBRA.</v>
          </cell>
          <cell r="D2124" t="str">
            <v>ML</v>
          </cell>
          <cell r="E2124">
            <v>160650</v>
          </cell>
        </row>
        <row r="2125">
          <cell r="B2125">
            <v>6387</v>
          </cell>
          <cell r="C2125" t="str">
            <v>CÁMARA DE INSPECCIÓN (30P) EN MAMPOSTERÍA (E= 0.26M ALTURA 1.80M) Y CONCRETO PARA ALCANTARILLADO, CON DIÁMETRO 1.20M (SUMINISTRO E INSTALACIÓN. INCLUYE PLACA DE CUBIERTA PREFABRICADA D= 1.70M, ESCALERA DE GATO NORMA NORMA EAAB NS-029-11V.3.4, MATERIAL DE RELLENO ESTRUCTURAL, GEOTEXTIL, CONCRETO Y MORTERO IMPERMEABILIZADO, MATERIAL DE REEMPLAZO, EXCAVACION, ACERO DE REFUERZO, TAPA PARA POZO PLASTICA EN POLIPROPILENO, LADRILLO TOLETE RECOCIDO 24x12x6 Y EQUIPOS)</v>
          </cell>
          <cell r="D2125" t="str">
            <v>UN</v>
          </cell>
          <cell r="E2125">
            <v>12198563</v>
          </cell>
        </row>
        <row r="2126">
          <cell r="B2126">
            <v>6388</v>
          </cell>
          <cell r="C2126" t="str">
            <v>CÁMARA DE INSPECCIÓN (6P) EN MAMPOSTERÍA (E= 0.26M ALTURA 1.80M) Y CONCRETO PARA ALCANTARILLADO, CON DIÁMETRO 1.20M (SUMINISTRO E INSTALACIÓN. INCLUYE PLACA DE CUBIERTA PREFABRICADA D= 1.70M, ESCALERA DE GATO NORMA NORMA EAAB NS-029-11V.3.4, MATERIAL DE RELLENO ESTRUCTURAL, GEOTEXTIL, CONCRETO Y MORTERO IMPERMEABILIZADO, MATERIAL DE REEMPLAZO, EXCAVACION, ACERO DE REFUERZO, TAPA PARA POZO PLASTICA EN POLIPROPILENO, LADRILLO TOLETE RECOCIDO 24x12x6 Y EQUIPOS)</v>
          </cell>
          <cell r="D2126" t="str">
            <v>UN</v>
          </cell>
          <cell r="E2126">
            <v>15721563</v>
          </cell>
        </row>
        <row r="2127">
          <cell r="B2127">
            <v>6389</v>
          </cell>
          <cell r="C2127" t="str">
            <v>CÁMARA DE INSPECCIÓN (7P) EN MAMPOSTERÍA (E= 0.26M ALTURA 1.80M) Y CONCRETO PARA ALCANTARILLADO, CON DIÁMETRO 1.20M (SUMINISTRO E INSTALACIÓN. INCLUYE PLACA DE CUBIERTA PREFABRICADA D= 1.70M, ESCALERA DE GATO NORMA NORMA EAAB NS-029-11V.3.4, MATERIAL DE RELLENO ESTRUCTURAL, GEOTEXTIL, CONCRETO Y MORTERO IMPERMEABILIZADO, MATERIAL DE REEMPLAZO, EXCAVACIÓN, ACERO DE REFUERZO, TAPA PARA POZO PLÁSTICA EN POLIPROPILENO, LADRILLO TOLETE RECOCIDO 24x12x6 Y EQUIPOS)</v>
          </cell>
          <cell r="D2127" t="str">
            <v>UN</v>
          </cell>
          <cell r="E2127">
            <v>16851435</v>
          </cell>
        </row>
        <row r="2128">
          <cell r="B2128">
            <v>6392</v>
          </cell>
          <cell r="C2128" t="str">
            <v>PILOTE PREEXCAVADO DE DIÁMETRO 30 cm CONCRETO TREMIE DE 4000 PSI (280 Kg/Cm2) ACELERADO A 2 DÍAS. INCLUYE ACELERANTE, ALQUILER DE EQUIPO DE PERFORACIÓN CON OPERARIO, MOTOBOMBA, BENTONITA, MANO DE OBRA, TRANSPORTE Y DISPOSICIÓN FINAL DE ESCOMBROS EN SITIO AUTORIZADO. DISTANCIA DE TRANSPORTE 21 Km.</v>
          </cell>
          <cell r="D2128" t="str">
            <v>M3</v>
          </cell>
          <cell r="E2128">
            <v>1484744</v>
          </cell>
        </row>
        <row r="2129">
          <cell r="B2129">
            <v>6393</v>
          </cell>
          <cell r="C2129" t="str">
            <v>PILOTE PREEXCAVADO DE DIÁMETRO 45 cm Concreto TREMIE 4000 PSI. ACELERADO A 2 DIAS. INCL. ACERO DE 60000 PSI 103.50 Kg/M3, TRANSPORTE Y DISPOSICIÓN FINAL DE ESCOMBROS EN SITIO AUTORIZADO. DISTANCIA DE TRANSPORTE 21 KM. MOVILIZACIÓN, MONTAJE Y DESMONTAJE DE EQUIPOS.</v>
          </cell>
          <cell r="D2129" t="str">
            <v>M3</v>
          </cell>
          <cell r="E2129">
            <v>1746484</v>
          </cell>
        </row>
        <row r="2130">
          <cell r="B2130">
            <v>6394</v>
          </cell>
          <cell r="C2130" t="str">
            <v>TORONES POSTENSADOS PARA REFORZAMIENTO EXTERNO DE 5/8" TENSIONADO 16,9 TON. SUMINISTRO E INSTALACIÓN, TENSIONAMIENTO, MANO DE OBRA, EQUIPOS EN GENERAL.</v>
          </cell>
          <cell r="D2130" t="str">
            <v>ML</v>
          </cell>
          <cell r="E2130">
            <v>20948</v>
          </cell>
        </row>
        <row r="2131">
          <cell r="B2131">
            <v>6395</v>
          </cell>
          <cell r="C2131" t="str">
            <v>PILOTE PREEXCAVADO DE DIÁMETRO 45 cm Concreto TREMIE 4000 PSI. ACELERADO A 2 DIAS. INCL. ACERO DE 60000 PSI 257 Kg/M3, TRANSPORTE Y DISPOSICIÓN FINAL DE ESCOMBROS EN SITIO AUTORIZADO. DISTANCIA DE TRANSPORTE 21 KM. MOVILIZACIÓN, MONTAJE Y DESMONTAJE DE EQUIPOS.</v>
          </cell>
          <cell r="D2131" t="str">
            <v>M3</v>
          </cell>
          <cell r="E2131">
            <v>2229404</v>
          </cell>
        </row>
        <row r="2132">
          <cell r="B2132">
            <v>6396</v>
          </cell>
          <cell r="C2132" t="str">
            <v>APOYO ELASTOMERICO DE 30CM x 30CM x 5CM. DUREZA 60 CON REFUERZOS 1/8" INCLUYE SUMINISTRO E INSTALACIÓN</v>
          </cell>
          <cell r="D2132" t="str">
            <v>UN</v>
          </cell>
          <cell r="E2132">
            <v>281261</v>
          </cell>
        </row>
        <row r="2133">
          <cell r="B2133">
            <v>6397</v>
          </cell>
          <cell r="C2133" t="str">
            <v>APOYO ELASTOMERICO DE 20CM x 20CM x 5CM. DUREZA 60 CON REFUERZOS 1/8" INCLUYE SUMINISTRO E INSTALACIÓN</v>
          </cell>
          <cell r="D2133" t="str">
            <v>UN</v>
          </cell>
          <cell r="E2133">
            <v>166289</v>
          </cell>
        </row>
        <row r="2134">
          <cell r="B2134">
            <v>6399</v>
          </cell>
          <cell r="C2134" t="str">
            <v>SUMINISTRO E INSTALACION DE COLUMNAS DE ACCIONAMIENTO ELECTRICO PARA BARRERAS DE ALUMINIO DE DOS Y HASTA DIEZ METROS DE LONGITUD, CUYO DISEÑO GARANTIZA OPERACIÓN PERMANENTE, MOTOR DE 1/2 Y/O 34/4 A 1 Hp 110 Vol AC. MOTO REDUCTOR Y TRANSMISION REDUCTORA DE VELOCIDAD, CON EMBRAGUE MECANICO PARA PERMITIR LA OPERACION MANUAL, LIMITADORES ELECTRO MECANICOS PARA DETENER LA BARRERA DE MANERA SEMIAUTOMATICA, Y CONTRA PESOS DE ACUERDO AL VOLUMEN DE LA BARRERA.</v>
          </cell>
          <cell r="D2134" t="str">
            <v>UN</v>
          </cell>
          <cell r="E2134">
            <v>9758000</v>
          </cell>
        </row>
        <row r="2135">
          <cell r="B2135">
            <v>6400</v>
          </cell>
          <cell r="C2135" t="str">
            <v>EXCAVACIÓN PARA CAISSON D=1.50M (incl. excavación, cargue y retiro de sobrantes)</v>
          </cell>
          <cell r="D2135" t="str">
            <v>ML</v>
          </cell>
          <cell r="E2135">
            <v>529126</v>
          </cell>
        </row>
        <row r="2136">
          <cell r="B2136">
            <v>6401</v>
          </cell>
          <cell r="C2136" t="str">
            <v>TOTEM H=12m, DESMONTE.INCLUYE TRASLADO Y MONTAJE EN SITIO SELECCIONADO   TRANSPORTE  DE ESTRUCTURA DE TOTEM SEGUN PLANOS DE DISEÑO, INCLUYE TODOS LOS ACABADOS, LOGOS Y MAPA, SIN RELOJ PARA EXTERIORES DE DOBLE CARA.</v>
          </cell>
          <cell r="D2136" t="str">
            <v>UN</v>
          </cell>
          <cell r="E2136">
            <v>16561856</v>
          </cell>
        </row>
        <row r="2137">
          <cell r="B2137">
            <v>6402</v>
          </cell>
          <cell r="C2137" t="str">
            <v>DESMONTE Y TRASLADO CABINA PARA PAGO. INCLUYE VENTANAS PUNTO DE PAGO. SUMINISTRO E INSTALACION. (VENTANA FIJA MONTANTE Y VIDRIO TEMPLADO DE 6mm V-2 CUERPO DE 1.0mx0.36m); MESON EN ACERO DE 0.43mx2.56m, CAL. 18 4"x8" SATINADO. SOLDADURA PARA ACERO INOXIDABLE Y REFUERZOS EN ACERO INOXIDABLES CAL. 18; PANEL EN LAMINA DE ACERO INOXIDABLE CAL. 18 MURO ANCHO. INCLUYE LAMINA DE 4"x8" PARA PANELES ENTAMBORADOS Y REFUERZOS INTERNOS, PLATINAS DE ANCLAJE, PASAVIDRIOS EN LAMINA CR CAL 18, TORNILLO, PINTURA ELECTROSTATICA Y LIMPIEZA QUIMICA; PUERTA METALICA ENTAMBORADA CAL. 18 DE 4"x8", PINTURA ELECTROSTATICA COLOR GRIS 7014, A= 83m. INCLUYE MARCO EN LAMINA CAL. 18 DESARROLLO 0.20m, VISAGFRAS REDONDAS 3/4", CERRADURA PICO DE LORO, ANCLAJE Y PINTURA ELECTROSTATICA; CAJONES PARA CAMBIOS, MONEDEROS EN ACERO INOXIDABLE 0.20m x 0.20m. EN LAMINA DE ACERO INOXIDABLE CAL. 18 4" x 8" SATINADO Y SOLDADURA PARA ACERO INOXIDABLE.</v>
          </cell>
          <cell r="D2137" t="str">
            <v>UN</v>
          </cell>
          <cell r="E2137">
            <v>4053200</v>
          </cell>
        </row>
        <row r="2138">
          <cell r="B2138">
            <v>6403</v>
          </cell>
          <cell r="C2138" t="str">
            <v>DESMONTE DE TORNIQUETES EN ÁREA DE ACCESO A ESTACIONES DE TRANSMILENIO</v>
          </cell>
          <cell r="D2138" t="str">
            <v>UN</v>
          </cell>
          <cell r="E2138">
            <v>405320</v>
          </cell>
        </row>
        <row r="2139">
          <cell r="B2139">
            <v>6404</v>
          </cell>
          <cell r="C2139" t="str">
            <v>PUERTA METÁLICA ENTAMBORADA CAL 18 DE 4" INCLUYE PINTURA ELECTROSTÁTICA COLOR GRIS 7014 INCLUYE MARCO BISAGRAS REDONDAS Y CERRADURA. SUMINISTRO E INSTALACIÓN.</v>
          </cell>
          <cell r="D2139" t="str">
            <v>UN</v>
          </cell>
          <cell r="E2139">
            <v>737421</v>
          </cell>
        </row>
        <row r="2140">
          <cell r="B2140">
            <v>6405</v>
          </cell>
          <cell r="C2140" t="str">
            <v>PANEL EN LAMINA DE ACERO INOXIDABLE CAL 18 MURO ANCHO INCLUYE LAMINA 4" x 8" PARA PANELES ENTAMBORADOS Y  REFUERZOS INTERNOS PLATINAS DE ANCLAJE PASAVIDRIOS EN LAMINA COLD ROLL 18 TORNILLOS PINTURA ELECTROESTATICA  Y LIMPIEZA QUÍMICA. SUMINISTRO E INSTALACIÓN.</v>
          </cell>
          <cell r="D2140" t="str">
            <v>M2</v>
          </cell>
          <cell r="E2140">
            <v>778906</v>
          </cell>
        </row>
        <row r="2141">
          <cell r="B2141">
            <v>6406</v>
          </cell>
          <cell r="C2141" t="str">
            <v>FLANCHE LATERAL REMATE DE CUBIERTA EN LAMINA GALVANIZADA Y PINTADA DESARROLLO DE 20 CM. SUMINISTRO E INSTALACIÓN.</v>
          </cell>
          <cell r="D2141" t="str">
            <v>ML</v>
          </cell>
          <cell r="E2141">
            <v>32031</v>
          </cell>
        </row>
        <row r="2142">
          <cell r="B2142">
            <v>6407</v>
          </cell>
          <cell r="C2142" t="str">
            <v>CIELO RASO EN BANDEJA TILE DE 610 mm x 610mm EN ALUZINC PERFORADO PERFIL CLP INCLUYE PERFILES DE FIJACIÓN SISTEMA DE SUSPENSIÓN Y ESPACIO PARA LAMPARAS. SUMINISTRO E INSTALACIÓN.</v>
          </cell>
          <cell r="D2142" t="str">
            <v>M2</v>
          </cell>
          <cell r="E2142">
            <v>204125</v>
          </cell>
        </row>
        <row r="2143">
          <cell r="B2143">
            <v>6408</v>
          </cell>
          <cell r="C2143" t="str">
            <v>BARANDAS EN ACERO INOXIDABLE VAGON (BARANDAS INTERNAS EN ACERO INOXIDABLE ALTURA DE 0,80m LONGITUD 0,67m. SUMINISTRO E INSTALACIÓN.</v>
          </cell>
          <cell r="D2143" t="str">
            <v>UN</v>
          </cell>
          <cell r="E2143">
            <v>234032</v>
          </cell>
        </row>
        <row r="2144">
          <cell r="B2144">
            <v>6409</v>
          </cell>
          <cell r="C2144" t="str">
            <v>BARANDAS EN ACERO INOXIDABLE PARA VAGÓN (BARANDAS INTERNAS. TUBERIA ACERO INOX. D=2" CAL 16. 1 DIVISORIO HORIZONTAL. H= 0,80m L= 2,00m). SUMINISTRO E INSTALACIÓN.</v>
          </cell>
          <cell r="D2144" t="str">
            <v>UN</v>
          </cell>
          <cell r="E2144">
            <v>468166</v>
          </cell>
        </row>
        <row r="2145">
          <cell r="B2145">
            <v>6410</v>
          </cell>
          <cell r="C2145" t="str">
            <v>LUCERNARIO EN POLICARBONATO MACIZO DE 3 MM DE ESPESOR COLOR CRISTAL CON SOPORTES EN PERFIL TUBULAR DE 0,25m x 0,25m CADA 1,20m POR ENCIMA Y POR DEBAJO  Y CON CONECTOR TIPO OMEGA O EQUIVALENTE CADA 2,05m  INCLUYE FLANCHES LATERALES INTERNOS DE POLICARBONATO. SUMINISTRO E INSTALACIÓN.</v>
          </cell>
          <cell r="D2145" t="str">
            <v>M2</v>
          </cell>
          <cell r="E2145">
            <v>533705</v>
          </cell>
        </row>
        <row r="2146">
          <cell r="B2146">
            <v>6411</v>
          </cell>
          <cell r="C2146" t="str">
            <v>VENTANAS EN ALUMINIO TIPO LENHER DE 1,20m x 0,30m CON ALFAJÍA EN ALUMINIO Y VIDRIO LAMINADO DE 3+3 (6 mm). SUMINISTRO E INSTALACIÓN.</v>
          </cell>
          <cell r="D2146" t="str">
            <v>UN</v>
          </cell>
          <cell r="E2146">
            <v>271589</v>
          </cell>
        </row>
        <row r="2147">
          <cell r="B2147">
            <v>6412</v>
          </cell>
          <cell r="C2147" t="str">
            <v>VINILO ADHESIVO FABRICADA EN LÁMINA DE ALUMINIO ANODIZADO 1.5mm PARA RUTEROS VALLA "SALIDA GRACIAS OTROS DESTINOS"(185cm x 31,6cm) SEGÚN MANUAL DE IMAGEN DE TRANSMILENIO. SUMINISTRO E INSTALACIÓN.</v>
          </cell>
          <cell r="D2147" t="str">
            <v>UN</v>
          </cell>
          <cell r="E2147">
            <v>888000</v>
          </cell>
        </row>
        <row r="2148">
          <cell r="B2148">
            <v>6413</v>
          </cell>
          <cell r="C2148" t="str">
            <v>VINILO ADHESIVO FABRICADA EN LAMINA DE ALUMINIO PARA SALIDAS LATERALES (275cm x 31,6cm) SEGÚN MANUAL DE IMAGEN DE TRANSMILENIO. SUMINISTRO E INSTALACIÓN.</v>
          </cell>
          <cell r="D2148" t="str">
            <v>UN</v>
          </cell>
          <cell r="E2148">
            <v>1320000</v>
          </cell>
        </row>
        <row r="2149">
          <cell r="B2149">
            <v>6414</v>
          </cell>
          <cell r="C2149" t="str">
            <v>VINILO ADHESIVO FABRICADA EN LAMINA DE ALUMINIO PARA ENTRADA PRINCIPAL DE VAGÓN SALIDA DE VAGÓN  (4,05m x 0,316m) SEGÚN MANUAL DE IMAGEN DE TRANSMILENIO. SUMINISTRO E INSTALACIÓN.</v>
          </cell>
          <cell r="D2149" t="str">
            <v>UN</v>
          </cell>
          <cell r="E2149">
            <v>2337195</v>
          </cell>
        </row>
        <row r="2150">
          <cell r="B2150">
            <v>6415</v>
          </cell>
          <cell r="C2150" t="str">
            <v>VINILO ADHESIVO VINILICO ESMERILADO EFECTO SANDBLASTING  FROSTED CRYSTAL GARANTÍA DE 5 AÑOS EN EXTERIORES SEGÚN MANUAL DE IMAGEN DE TRANSMILENIO. SUMINISTRO E INSTALACIÓN.</v>
          </cell>
          <cell r="D2150" t="str">
            <v>UN</v>
          </cell>
          <cell r="E2150">
            <v>64234</v>
          </cell>
        </row>
        <row r="2151">
          <cell r="B2151">
            <v>6416</v>
          </cell>
          <cell r="C2151" t="str">
            <v>PINTURA ANTIGRAFITI SOBRE MURO DOS (2) MANOS(Aplicación con brocha. Rendimiento aprox. de 6.0M2 a 10.0M2 por galón. Incluye suministro y colocacion de pintura, lavado de la superficie, pintura gris basalto (LÁTEX ACRÍLICO BASE AGUA - Pintura base agua con tecnología acrílica avanzada de uso exterior que ofrece protección a rayos ultravioleta y factores climáticos. para aplicar sobre concreto, aplicación con brocha o rodillo), agua, combustible y mano de obra)</v>
          </cell>
          <cell r="D2151" t="str">
            <v>M2</v>
          </cell>
          <cell r="E2151">
            <v>52121</v>
          </cell>
        </row>
        <row r="2152">
          <cell r="B2152">
            <v>6417</v>
          </cell>
          <cell r="C2152" t="str">
            <v>PUERTA PREFERENCIAL TRANSMILENIO. SUMINISTRO E INSTALACIÓN CON TODOS SUS COMPONENTES Y ACCESORIOS. INCLUYE MARCOS PERIMETRALES DE 0.965m x 2.065m EN TUBULAR CUADRADO COLD ROLLED SECCIÓN 5cm Cal.16 GALVANIZADO Y ACABADO EN PINTURA ELECTROSTÁTICA: PISAVIDRIO EN PERFILERÍA DE ALUMINIO, PARA VIDRIOS EXISTENTES DE PUERTAS AUTOMÁTICAS DE 0.85m x 1.94m. INCLUYE TAMBIÉN SISTEMA ANTIVANDALISMO DE APERTURA.</v>
          </cell>
          <cell r="D2152" t="str">
            <v>UN</v>
          </cell>
          <cell r="E2152">
            <v>32606000</v>
          </cell>
        </row>
        <row r="2153">
          <cell r="B2153">
            <v>6418</v>
          </cell>
          <cell r="C2153" t="str">
            <v>PUERTA PREFERENCIAL TRANSMILENIO. SUMINISTRO E INSTALACIÓN CON TODOS SUS COMPONENTES Y ACCESORIOS. INCLUYE MARCOS PERIMETRALES DE 0.965m x 2.065m EN TUBULAR CUADRADO COLD ROLLED SECCIÓN 5cm Cal.16 GALVANIZADO Y ACABADO EN PINTURA ELECTROSTÁTICA: PISAVIDRIO EN PERFILES DE ALUMINIO, PARA VIDRIOS EXISTENTES DE PUERTAS AUTOMÁTICAS DE 0.85m x 1.94m. NO SISTEMA ANTIVANDÁLICO.</v>
          </cell>
          <cell r="D2153" t="str">
            <v>UN</v>
          </cell>
          <cell r="E2153">
            <v>32606000</v>
          </cell>
        </row>
        <row r="2154">
          <cell r="B2154">
            <v>6419</v>
          </cell>
          <cell r="C2154" t="str">
            <v>PUERTA SENCILLA TRANSMILENIO. SUMINISTRO E INSTALACIÓN CON TODOS SUS COMPONENTES Y ACCESORIOS. INCLUYE MARCOS PERIMETRALES DE 0.965m x 2.065m EN TUBULAR CUADRADO COLD ROLLED SECCIÓN 5cm Cal.16 GALVANIZADO Y ACABADO EN PINTURA ELECTROSTÁTICA: PISAVIDRIO EN PERFILES DE ALUMINIO, PARA VIDRIOS EXISTENTES DE PUERTAS AUTOMÁTICAS DE 0.85m x 1.94m. NO SISTEMA ANTIVANDÁLICO.</v>
          </cell>
          <cell r="D2154" t="str">
            <v>UN</v>
          </cell>
          <cell r="E2154">
            <v>18802000</v>
          </cell>
        </row>
        <row r="2155">
          <cell r="B2155">
            <v>6420</v>
          </cell>
          <cell r="C2155" t="str">
            <v>PUERTA SENCILLA TRANSMILENIO. SUMINISTRO E INSTALACIÓN CON TODOS SUS COMPONENTES Y ACCESORIOS. INCLUYE MARCOS PERIMETRALES DE 0.965m x 2.065m EN TUBULAR CUADRADO COLD ROLLED SECCIÓN 5cm Cal.16 GALVANIZADO Y ACABADO EN PINTURA ELECTROSTÁTICA: PISAVIDRIO EN PERFILES DE ALUMINIO, PARA VIDRIOS EXISTENTES DE PUERTAS AUTOMÁTICAS DE 0.85m x 1.94m. INCLUYE TAMBIÉN SISTEMA ANTIVANDÁLICO DE APERTURA.</v>
          </cell>
          <cell r="D2155" t="str">
            <v>UN</v>
          </cell>
          <cell r="E2155">
            <v>18802000</v>
          </cell>
        </row>
        <row r="2156">
          <cell r="B2156">
            <v>6421</v>
          </cell>
          <cell r="C2156" t="str">
            <v>CONSTRUCCIÓN PIEZA FUNDIDA EN SITIO SIMILAR A SARDINEL BAJO RAMPA. (Incluye suministro y colocación de concreto de 3000 PSI grava común, formaleta y mano de obra)</v>
          </cell>
          <cell r="D2156" t="str">
            <v>ML</v>
          </cell>
          <cell r="E2156">
            <v>31919</v>
          </cell>
        </row>
        <row r="2157">
          <cell r="B2157">
            <v>6422</v>
          </cell>
          <cell r="C2157" t="str">
            <v>REJILLA PREFABRICADA EN CONCRETO 0,4m x 0,4m. (Incluye suministro y colocación, mortero de 2000 PSI y mano de obra)</v>
          </cell>
          <cell r="D2157" t="str">
            <v>UN</v>
          </cell>
          <cell r="E2157">
            <v>36771</v>
          </cell>
        </row>
        <row r="2158">
          <cell r="B2158">
            <v>6423</v>
          </cell>
          <cell r="C2158" t="str">
            <v>NIVELACIÓN DE CAJA DE INSPECCIÓN TIPO VEHICULAR NORMA CODENSA CS 280 H=0,5m   (INCLUYE CONCRETO 3000 PSI PREMEZCLADO, LADRILLO TOLETE RECOCIDO 24x12x6. MORTERO 1:4 IMPERMEABILIZADO HECHO EN OBRA. INCL. REPOSICIÓN DE MARCO Y TAPA PREFABRICADA)</v>
          </cell>
          <cell r="D2158" t="str">
            <v>UN</v>
          </cell>
          <cell r="E2158">
            <v>1694280</v>
          </cell>
        </row>
        <row r="2159">
          <cell r="B2159">
            <v>6424</v>
          </cell>
          <cell r="C2159" t="str">
            <v>SUBBASE GRANULAR CLASE C - CAPA GRANULAR - LECHO FILTRANTE e=150 mm (Incluye transporte y suministro, extendido, nivelación, humedecimiento y compactación)</v>
          </cell>
          <cell r="D2159" t="str">
            <v>M3</v>
          </cell>
          <cell r="E2159">
            <v>133733</v>
          </cell>
        </row>
        <row r="2160">
          <cell r="B2160">
            <v>6425</v>
          </cell>
          <cell r="C2160" t="str">
            <v>GEODRÉN VIAL H= 1.0m o DRENAFLEX PLANAR H= 1.0m, TUBERÍA DE 100mm (Incluye colocación base granular clase C, suministro y colocación geodren)</v>
          </cell>
          <cell r="D2160" t="str">
            <v>ML</v>
          </cell>
          <cell r="E2160">
            <v>81214</v>
          </cell>
        </row>
        <row r="2161">
          <cell r="B2161">
            <v>6426</v>
          </cell>
          <cell r="C2161" t="str">
            <v>CONTENEDOR DE RAICES TIPO B24 (TIPO E) DE 2,80m x 1,20m H=1,00 m. (Incluye construcción de muros en ladrillo tolete, colocación de filtro en gravilla. Incluye tierra negra)</v>
          </cell>
          <cell r="D2161" t="str">
            <v>UN</v>
          </cell>
          <cell r="E2161">
            <v>774156</v>
          </cell>
        </row>
        <row r="2162">
          <cell r="B2162">
            <v>6427</v>
          </cell>
          <cell r="C2162" t="str">
            <v>BORDE CONTENEDOR DE RAÍCES A-70 (INCLUYE SUMINISTRO E INSTALACIÓN, INCLUYE BASE DE 3cm EN MORTERO 1:3 HECHO EN OBRA)</v>
          </cell>
          <cell r="D2162" t="str">
            <v>ML</v>
          </cell>
          <cell r="E2162">
            <v>18564</v>
          </cell>
        </row>
        <row r="2163">
          <cell r="B2163">
            <v>6428</v>
          </cell>
          <cell r="C2163" t="str">
            <v>CONCRETO 3000 PSI GRAVA FINA PARA MURO DE CONTENCIÓN CON ADICIÓN DE MICROFIBRA DE POLIPROPILENO (PREMEZCLADO. INCLUYE SUMINISTRO, FORMALETEO Y COLOCACIÓN. NO INCLUYE REFUERZO, CURADO)</v>
          </cell>
          <cell r="D2163" t="str">
            <v>M3</v>
          </cell>
          <cell r="E2163">
            <v>639493</v>
          </cell>
        </row>
        <row r="2164">
          <cell r="B2164">
            <v>6429</v>
          </cell>
          <cell r="C2164" t="str">
            <v>DENSIFICACIÓN DE TERRENO CON PILOTES EN MADERA INMUNIZADA DIÁMETRO DE 12 Cm  (Incluye transporte)</v>
          </cell>
          <cell r="D2164" t="str">
            <v>ML</v>
          </cell>
          <cell r="E2164">
            <v>46466</v>
          </cell>
        </row>
        <row r="2165">
          <cell r="B2165">
            <v>6430</v>
          </cell>
          <cell r="C2165" t="str">
            <v>PILOTES DE CONCRETO GRAVA FINA DE 3000 PSI (PREBARRENADOS) CON DIÁMETRO 0.30M (Incluye: Excavación, Fundida, Localización, Prehuecos, Agua de Carrotanques, Retiro de lodos y Descabece de pilotes)</v>
          </cell>
          <cell r="D2165" t="str">
            <v>ML</v>
          </cell>
          <cell r="E2165">
            <v>221262</v>
          </cell>
        </row>
        <row r="2166">
          <cell r="B2166">
            <v>6431</v>
          </cell>
          <cell r="C2166" t="str">
            <v>MEZCLA ASFÁLTICA ALTO MÓDULO MAM-20 (SUMINISTRO, EXTENDIDO, NIVELACIÓN Y COMPACTACIÓN. INCLUYE EMULSIÓN ASFÁLTICA CRL-1 - CRR-1)</v>
          </cell>
          <cell r="D2166" t="str">
            <v>M3</v>
          </cell>
          <cell r="E2166">
            <v>609822</v>
          </cell>
        </row>
        <row r="2167">
          <cell r="B2167">
            <v>6433</v>
          </cell>
          <cell r="C2167" t="str">
            <v>ACERO ESTRUCTURAL PARA PUENTE PEATONAL TIPO TRANSMILENIO. Suministro, fabricación, transporte y montaje de estructura metálica con el siguiente esquema de protección y pintura: Sistema de protección básica: (Guía 6.7.1) Galvanizado en caliente (de acuerdo con guía y cartilla).Barrera: Barrera epóxica con poliamida de 1.5 a 2.0 mils de película seca.Acabado: Recubrimiento Uretano brillante tipo Alifático Ral 7045 (GRIS) de 1.5 a 2.0 mils.</v>
          </cell>
          <cell r="D2167" t="str">
            <v>KG</v>
          </cell>
          <cell r="E2167">
            <v>13843</v>
          </cell>
        </row>
        <row r="2168">
          <cell r="B2168">
            <v>6434</v>
          </cell>
          <cell r="C2168" t="str">
            <v>ACERO ESTRUCTURAL PARA PUENTE PEATONAL TIPO TRANSMILENIO. Suministro, fabricación, transporte y montaje de estructura metálica con el siguiente esquema de protección y pintura: Sistema de protección básica: (Guía 6.7.2) Limpieza: SP10.Primer: Imprimante epóxico rico en zinc de 3.5 a 4.0 mils película seca.Barrera: Barrera epóxica con curador poliamida de 3.5 a 4.0 mils película seca.Acabado: Recubrimiento Uretano brillante Alifáticos de 2.5 a 3.0 mils.El espesor total del sistema de protección debe ser al menos 10 mils (DFT)Chorro abrasivo metal casi blanco.</v>
          </cell>
          <cell r="D2168" t="str">
            <v>KG</v>
          </cell>
          <cell r="E2168">
            <v>12750</v>
          </cell>
        </row>
        <row r="2169">
          <cell r="B2169">
            <v>6435</v>
          </cell>
          <cell r="C2169" t="str">
            <v>ACERO ESTRUCTURAL PARA ESTACIÓN TIPO TRANSMILENIO. Suministro, fabricación, transporte y montaje de estructura metálica con el siguiente esquema de protección y pintura: Sistema de protección básica: (Guía 6.7.1).Pintura: Sistema de protección básica: (Guía 6.7.1)Galvanizado en caliente (de acuerdo guía y cartilla).Barrera: Barrera epóxica con poliamida de 1.5 a 2.0 mils de película seca.Acabado: Recubrimiento Uretano brillante tipo Alifático Ral 7045 (GRIS) de 1.5 a 2.0 mils.</v>
          </cell>
          <cell r="D2169" t="str">
            <v>KG</v>
          </cell>
          <cell r="E2169">
            <v>12287</v>
          </cell>
        </row>
        <row r="2170">
          <cell r="B2170">
            <v>6436</v>
          </cell>
          <cell r="C2170" t="str">
            <v>ACERO ESTRUCTURAL PARA ESTACIÓN TIPO TRANSMILENIO. Suministro, fabricación, transporte y montaje de estructura metálica con el siguiente esquema de protección y pintura: Sistema de protección básica: (Guía 6.7.2) Limpieza: SP10.Primer: Imprimante epóxico rico en zinc de 3.5 a 4.0 mils película seca.Barrera: Barrera epóxica con curador poliamida de 3.5 a 4.0 mils película seca.Acabado: Recubrimiento Uretano brillante Alifático de 2.5 a 3.0 mils.El espesor total del sistema de protección debe ser al menos 10 mils (DFT)</v>
          </cell>
          <cell r="D2170" t="str">
            <v>KG</v>
          </cell>
          <cell r="E2170">
            <v>11448</v>
          </cell>
        </row>
        <row r="2171">
          <cell r="B2171">
            <v>6437</v>
          </cell>
          <cell r="C2171" t="str">
            <v>ACERO ESTRUCTURAL PARA ESTACIÓN TIPO TRANSMILENIO. Suministro, fabricación,  montaje y transporte de estructura metálica con el siguiente esquema de protección y pintura: Sistema de protección Altern. Estación Limpieza: SP6.Primer: Imprimante epóxico fosfato de zinc de 3.0 mils película seca.Acabado: Recubrimiento esmalte Uretano serie 36 Ral 7045 (gris) de 3.0 mils espesor de película seca.Chorro abrasivo comercial.</v>
          </cell>
          <cell r="D2171" t="str">
            <v>KG</v>
          </cell>
          <cell r="E2171">
            <v>10848</v>
          </cell>
        </row>
        <row r="2172">
          <cell r="B2172">
            <v>6438</v>
          </cell>
          <cell r="C2172" t="str">
            <v>LAVADO Y SONDEO DE REDES DE ALCANTARILLADO ENTRE 6" Y 18" DE DIÁMETRO Y CON GRADO DE COLMATACIÓN MENOR DEL 30%. INCL MANO DE OBRA IDÓNEA, SEÑALIZACIÓN BÁSICA, SUMIN DE COMBUSTIBLE Y AGUA. INCL. IVA</v>
          </cell>
          <cell r="D2172" t="str">
            <v>ML</v>
          </cell>
          <cell r="E2172">
            <v>14875</v>
          </cell>
        </row>
        <row r="2173">
          <cell r="B2173">
            <v>6439</v>
          </cell>
          <cell r="C2173" t="str">
            <v>LAVADO Y SONDEO DE REDES DE ALCANTARILLADO ENTRE 16" Y 36" DE DIÁMETRO Y CON GRADO DE COLMATACIÓN MENOR DEL 30%. INCLUYE MANO DE OBRA IDÓNEA, SEÑALIZACIÓN BÁSICA, SUMIN DE COMBUSTIBLE Y AGUA. INCL IVA</v>
          </cell>
          <cell r="D2173" t="str">
            <v>ML</v>
          </cell>
          <cell r="E2173">
            <v>16065</v>
          </cell>
        </row>
        <row r="2174">
          <cell r="B2174">
            <v>6440</v>
          </cell>
          <cell r="C2174" t="str">
            <v>LIMPIEZA GRADO DE LIMPIEZA SEGÚN NORMA SSPC-SP1 - LIMPIEZA CON SOLVENTES PARA ESTRUCTURA PESADA</v>
          </cell>
          <cell r="D2174" t="str">
            <v>KG</v>
          </cell>
          <cell r="E2174">
            <v>148</v>
          </cell>
        </row>
        <row r="2175">
          <cell r="B2175">
            <v>6441</v>
          </cell>
          <cell r="C2175" t="str">
            <v>LIMPIEZA GRADO DE LIMPIEZA SEGÚN NORMA SSPC-SP2 - LIMPIEZA MANUAL PARA ESTRUCTURA PESADA</v>
          </cell>
          <cell r="D2175" t="str">
            <v>KG</v>
          </cell>
          <cell r="E2175">
            <v>148</v>
          </cell>
        </row>
        <row r="2176">
          <cell r="B2176">
            <v>6442</v>
          </cell>
          <cell r="C2176" t="str">
            <v>LIMPIEZA GRADO DE LIMPIEZA SEGÚN NORMA SSPC-SP3 - LIMPIEZA CON HERRAMIENTAS ELÉCTRICAS PARA ESTRUCTURA PESADA</v>
          </cell>
          <cell r="D2176" t="str">
            <v>KG</v>
          </cell>
          <cell r="E2176">
            <v>150</v>
          </cell>
        </row>
        <row r="2177">
          <cell r="B2177">
            <v>6443</v>
          </cell>
          <cell r="C2177" t="str">
            <v>LIMPIEZA GRADO DE LIMPIEZA SEGÚN NORMA SSPC-SP5 - LIMPIEZA CON ABRASIVO METAL BLANCO PARA ESTRUCTURA PESADA.</v>
          </cell>
          <cell r="D2177" t="str">
            <v>KG</v>
          </cell>
          <cell r="E2177">
            <v>162</v>
          </cell>
        </row>
        <row r="2178">
          <cell r="B2178">
            <v>6444</v>
          </cell>
          <cell r="C2178" t="str">
            <v>LIMPIEZA GRADO DE LIMPIEZA SEGÚN NORMA SSPC-SP7 - LIMPIEZA CON CHORRO ABRASIVO BRUSH-OFF PARA ESTRUCTURA PESADA.</v>
          </cell>
          <cell r="D2178" t="str">
            <v>KG</v>
          </cell>
          <cell r="E2178">
            <v>177</v>
          </cell>
        </row>
        <row r="2179">
          <cell r="B2179">
            <v>6445</v>
          </cell>
          <cell r="C2179" t="str">
            <v>LIMPIEZA GRADO DE LIMPIEZA SEGÚN NORMA SSPC-SP6 - LIMPIEZA CON CHORRO ABRASIVO COMERCIAL PARA ESTRUCTURA PESADA.</v>
          </cell>
          <cell r="D2179" t="str">
            <v>KG</v>
          </cell>
          <cell r="E2179">
            <v>167</v>
          </cell>
        </row>
        <row r="2180">
          <cell r="B2180">
            <v>6446</v>
          </cell>
          <cell r="C2180" t="str">
            <v>LIMPIEZA GRADO DE LIMPIEZA SEGÚN NORMA SSPC-SP10 - LIMPIEZA CON CHORRO ABRASIVO METAL CASI BLANCO PARA ESTRUCTURA PESADA.</v>
          </cell>
          <cell r="D2180" t="str">
            <v>KG</v>
          </cell>
          <cell r="E2180">
            <v>172</v>
          </cell>
        </row>
        <row r="2181">
          <cell r="B2181">
            <v>6448</v>
          </cell>
          <cell r="C2181" t="str">
            <v>EMPATES DE TUBERÍA EN PVC A PVC 10" LINEAL SEGÚN NORMA NS-023 (INCLUYE ACCESORIOS). SUMINISTRO E INSTALACIÓN.</v>
          </cell>
          <cell r="D2181" t="str">
            <v>UN</v>
          </cell>
          <cell r="E2181">
            <v>1081717</v>
          </cell>
        </row>
        <row r="2182">
          <cell r="B2182">
            <v>6449</v>
          </cell>
          <cell r="C2182" t="str">
            <v>MARCO Y TAPA PARA SUMIDERO 0.52m x 0.90m EAAB NP-023. SUMINISTRO E INSTALACIÓN</v>
          </cell>
          <cell r="D2182" t="str">
            <v>UN</v>
          </cell>
          <cell r="E2182">
            <v>237002</v>
          </cell>
        </row>
        <row r="2183">
          <cell r="B2183">
            <v>6450</v>
          </cell>
          <cell r="C2183" t="str">
            <v>LAVADO DE ANDENES. INCLUYE ALQUILER DE HIDROLAVADORA 1300W. INCLUYE IMPLEMENTOS DE ASEO (DETERGENTE INDUSTRIAL), TRANSPORTE, AGUA, COMBUSTIBLE Y MANO DE OBRA.</v>
          </cell>
          <cell r="D2183" t="str">
            <v>M2</v>
          </cell>
          <cell r="E2183">
            <v>5990</v>
          </cell>
        </row>
        <row r="2184">
          <cell r="B2184">
            <v>6451</v>
          </cell>
          <cell r="C2184" t="str">
            <v>LIMPIEZA DE CÁRCAMOS (Incluye Cargue, Retiro y Disposición Final de Sobrantes, con el 60% de colmatación)</v>
          </cell>
          <cell r="D2184" t="str">
            <v>ML</v>
          </cell>
          <cell r="E2184">
            <v>10038</v>
          </cell>
        </row>
        <row r="2185">
          <cell r="B2185">
            <v>6452</v>
          </cell>
          <cell r="C2185" t="str">
            <v>MANTENIMIENTO RUTINARIO PARA CICLORUTAS INCLUYE, BARRIDO, RETIRO MANUAL DE CAPA VEGETAL. RETIRO Y TRANSPORTE Y DISPOSICIÓN FINAL DE ESCOMBROS A 21 KM.</v>
          </cell>
          <cell r="D2185" t="str">
            <v>M2</v>
          </cell>
          <cell r="E2185">
            <v>2871</v>
          </cell>
        </row>
        <row r="2186">
          <cell r="B2186">
            <v>6453</v>
          </cell>
          <cell r="C2186" t="str">
            <v>CELDA DE DISTRIBUCIÓN CON TRANSFORMADOR SECO TRIFÁSICO DE 30 KVA, 440V -208/120 V. EQUIPADA CON INTERRUPTORES Y CABLEADO INTERNO (Incluye suministro e instalación) La toma principal del cambiador de derivaciones será de 11400 o 13200 V. La tensión nominal secundaria a plena carga, con un factor de potencia de 0,9 en atraso serán las siguientes: 208/120 V, 480 / 277 V, según requerimiento.</v>
          </cell>
          <cell r="D2186" t="str">
            <v>UN</v>
          </cell>
          <cell r="E2186">
            <v>4176900</v>
          </cell>
        </row>
        <row r="2187">
          <cell r="B2187">
            <v>6456</v>
          </cell>
          <cell r="C2187" t="str">
            <v>ATENCIÓN DE EMERGENCIAS CON MEZCLA ASFÁLTICA EN CALIENTE TIPO DENSO MD12 ASFALTO CONVENCIONAL 80-100  (cemento asfáltico 80-100) (Suministro, Extendido, Nivelación y Compactación con Vibrocompactador y compactador de llantas) Jornada NOCTURNA para actividades inmediatas de jornada tapahuecos.</v>
          </cell>
          <cell r="D2187" t="str">
            <v>M3</v>
          </cell>
          <cell r="E2187">
            <v>552835</v>
          </cell>
        </row>
        <row r="2188">
          <cell r="B2188">
            <v>6457</v>
          </cell>
          <cell r="C2188" t="str">
            <v>CUADRILLA (OFICIAL + 6 AYUDANTES) HORARIO NOCTURNO INCLUYE PRESTACIONES</v>
          </cell>
          <cell r="D2188" t="str">
            <v>HR</v>
          </cell>
          <cell r="E2188">
            <v>57044</v>
          </cell>
        </row>
        <row r="2189">
          <cell r="B2189">
            <v>6458</v>
          </cell>
          <cell r="C2189" t="str">
            <v>PINTURA EN PLASTICO EN FRIO METILMETACRILATO DE a=10 cm PARA LÍNEAS DE DEMARCACIÓN, CON MICROESFERAS Y ESPESOR SECO SEGÚN NORMA NTC 4744.  SUMINISTRO Y APLICACIÓN.</v>
          </cell>
          <cell r="D2189" t="str">
            <v>ML</v>
          </cell>
          <cell r="E2189">
            <v>6761</v>
          </cell>
        </row>
        <row r="2190">
          <cell r="B2190">
            <v>6459</v>
          </cell>
          <cell r="C2190" t="str">
            <v>INSTALACIÓN ADOQUÍN DE ARCILLA TR. LIVIANO 20x10x6cm (Incluye Base 4cm mortero 2000 y Arena de Sello)</v>
          </cell>
          <cell r="D2190" t="str">
            <v>M2</v>
          </cell>
          <cell r="E2190">
            <v>32459</v>
          </cell>
        </row>
        <row r="2191">
          <cell r="B2191">
            <v>6460</v>
          </cell>
          <cell r="C2191" t="str">
            <v>MANTENIMIENTO CORRECTIVO ESPACIO PÚBLICO EN ADOQUÍN DE ARCILLA LIVIANO SOBRE MORTERO. INCL. RETIRO Y LIMPIEZA ADOQUÍN E INSTALAR EL MISMO. NO INCLUYE REDES.</v>
          </cell>
          <cell r="D2191" t="str">
            <v>M2</v>
          </cell>
          <cell r="E2191">
            <v>39265</v>
          </cell>
        </row>
        <row r="2192">
          <cell r="B2192">
            <v>6461</v>
          </cell>
          <cell r="C2192" t="str">
            <v>CANALIZACIÓN DE TRÁFICO CON SEÑALIZADORES TUBULARES COLOMBINA PLÁSTICA Y TRIPLE CINTA DE SEÑALIZACIÓN (INCLUYE ALQUILER DE SEÑALIZADORES TUBULARES). (NO INCLUYE INSTALACIÓN, MANTENIMIENTO Y DESINSTALACIÓN)</v>
          </cell>
          <cell r="D2192" t="str">
            <v>UN/MES</v>
          </cell>
          <cell r="E2192">
            <v>4868</v>
          </cell>
        </row>
        <row r="2193">
          <cell r="B2193">
            <v>6462</v>
          </cell>
          <cell r="C2193" t="str">
            <v>TRANSPORTE DE ESCOMBROS EN SITIO AUTORIZADO (distancia de transporte 1 Km). A distancia mayor del acarreo libre (90 m) en sitio autorizado por la entidad Ambiental competente.</v>
          </cell>
          <cell r="D2193" t="str">
            <v>M3-KM</v>
          </cell>
          <cell r="E2193">
            <v>1309</v>
          </cell>
        </row>
        <row r="2194">
          <cell r="B2194">
            <v>6463</v>
          </cell>
          <cell r="C2194" t="str">
            <v>DERECHO DE BOTADERO DE ESCOMBROS EN SITIO AUTORIZADO POR M3 en sitio autorizado por la entidad Ambiental competente.</v>
          </cell>
          <cell r="D2194" t="str">
            <v>M3-KM</v>
          </cell>
          <cell r="E2194">
            <v>4267</v>
          </cell>
        </row>
        <row r="2195">
          <cell r="B2195">
            <v>6464</v>
          </cell>
          <cell r="C2195" t="str">
            <v xml:space="preserve">RIEGO DE LIGA CON EMULSIÓN ASFÁLTICA CRR-1 - HORARIO NOCTURNO. (Suministro, Barrido Superficie y Riego) </v>
          </cell>
          <cell r="D2195" t="str">
            <v>M2</v>
          </cell>
          <cell r="E2195">
            <v>1415</v>
          </cell>
        </row>
        <row r="2196">
          <cell r="B2196">
            <v>6465</v>
          </cell>
          <cell r="C2196" t="str">
            <v>CUADRILLA (2 AYUDANTES) HORARIO NOCTURNO</v>
          </cell>
          <cell r="D2196" t="str">
            <v>HR</v>
          </cell>
          <cell r="E2196">
            <v>15335</v>
          </cell>
        </row>
        <row r="2197">
          <cell r="B2197">
            <v>6466</v>
          </cell>
          <cell r="C2197" t="str">
            <v>ATENCIÓN DE EMERGENCIAS CON MEZCLA ASFÁLTICA EN CALIENTE TIPO DENSO MD12 ASFALTO CONVENCIONAL 80-100 CON EMULSIÓN CRR-1 (cemento asfáltico 80-100) (Suministro, Extendido, Nivelación y Compactación con Vibrocompactador y compactador de llantas) Jornada NOCTURNA Incluye cargue y disposición de escombros.</v>
          </cell>
          <cell r="D2197" t="str">
            <v>M3</v>
          </cell>
          <cell r="E2197">
            <v>554070</v>
          </cell>
        </row>
        <row r="2198">
          <cell r="B2198">
            <v>6467</v>
          </cell>
          <cell r="C2198" t="str">
            <v>PINTURA EN PLASTICO EN FRIO METILMETACRILATO DE a=10 cm PARA LÍNEAS DE DEMARCACIÓN, SIN MICROESFERAS Y ESPESOR SECO SEGÚN NORMA NTC 4744.  SUMINISTRO Y APLICACIÓN.</v>
          </cell>
          <cell r="D2198" t="str">
            <v>ML</v>
          </cell>
          <cell r="E2198">
            <v>6581</v>
          </cell>
        </row>
        <row r="2199">
          <cell r="B2199">
            <v>6468</v>
          </cell>
          <cell r="C2199" t="str">
            <v>NEOPRENO PARA PLATAFORMA DE DESCENSO PASAJEROS EN VAGONES. SUMINISTRO E INSTALACIÓN. INCLUYE EQUIPO MENOR, TALADRO, PULIDORA, PLANTA ELÉCTRICA, PEGANTE PEGACAUCHO, TORNILLOS AUTOPERFORANTES</v>
          </cell>
          <cell r="D2199" t="str">
            <v>ML</v>
          </cell>
          <cell r="E2199">
            <v>96078</v>
          </cell>
        </row>
        <row r="2200">
          <cell r="B2200">
            <v>6469</v>
          </cell>
          <cell r="C2200" t="str">
            <v>CUBIERTA LISA TIPO SÁNDWICH DECK, SUM E INST, EN ALUZINC CAL 26 PINTADA AL HORNO POR LAS DOS CARAS COLOR A ELEGIR CON AISLAMIENTO ACÚSTICO EN FIBRA DE VIDRIO DE 30 mm. CON SUS CLIPS DE FIJACIÓN INCL REMATES DE CUBIERTA</v>
          </cell>
          <cell r="D2200" t="str">
            <v>M2</v>
          </cell>
          <cell r="E2200">
            <v>180368</v>
          </cell>
        </row>
        <row r="2201">
          <cell r="B2201">
            <v>6470</v>
          </cell>
          <cell r="C2201" t="str">
            <v>CERRAMIENTO PARA ESTACIONES DE TRANSMILENIO. Incluye viga en concreto premezclado 3000 psi, sección de 0.25 m x 0.25 m, formaleta, acero de refuerzo, tubería en acero galvanizado y pintado, transporte y mano de obra.</v>
          </cell>
          <cell r="D2201" t="str">
            <v>ML</v>
          </cell>
          <cell r="E2201">
            <v>707398</v>
          </cell>
        </row>
        <row r="2202">
          <cell r="B2202">
            <v>6471</v>
          </cell>
          <cell r="C2202" t="str">
            <v>SUBBASE GRANULAR PEATONAL SBG_PEA. Suministro, extendido manual, nivelación, humedecimiento y compactación con vibrocompactador benitín de 1 tonelada incluye operario y combustible.</v>
          </cell>
          <cell r="D2202" t="str">
            <v>M3</v>
          </cell>
          <cell r="E2202">
            <v>133059</v>
          </cell>
        </row>
        <row r="2203">
          <cell r="B2203">
            <v>6472</v>
          </cell>
          <cell r="C2203" t="str">
            <v>MEZCLA ASFÁLTICA EN CALIENTE TIPO DENSO MD20 ASFALTO CONVENCIONAL 80-100 (Suministro, Extendido y Nivelación Manual y Compactación con vibrocompactador benitín de 1 tonelada y compactador de llantas incluyen operario y combustible.</v>
          </cell>
          <cell r="D2203" t="str">
            <v>M3</v>
          </cell>
          <cell r="E2203">
            <v>638953</v>
          </cell>
        </row>
        <row r="2204">
          <cell r="B2204">
            <v>6473</v>
          </cell>
          <cell r="C2204" t="str">
            <v>ESTABILIZACIÓN DE SUBRASANTE CON RAJÓN, INCLUYE EQUIPO DE COMPACTACIÓN (Suministro, extendido a mano, nivelación y compactación con retroexcavadora sobre oruga y benitín de 1 tonelada incluyen operario y combustible.</v>
          </cell>
          <cell r="D2204" t="str">
            <v>M3</v>
          </cell>
          <cell r="E2204">
            <v>100628</v>
          </cell>
        </row>
        <row r="2205">
          <cell r="B2205">
            <v>6474</v>
          </cell>
          <cell r="C2205" t="str">
            <v>SUBBASE GRANULAR CLASE C (SBG_C) (Suministro, Extendido Manual, Nivelación, Humedecimiento y Compactación con vibrocompactador benitín de 1 tonelada).</v>
          </cell>
          <cell r="D2205" t="str">
            <v>M3</v>
          </cell>
          <cell r="E2205">
            <v>141339</v>
          </cell>
        </row>
        <row r="2206">
          <cell r="B2206">
            <v>6475</v>
          </cell>
          <cell r="C2206" t="str">
            <v>BORDILLO PREFABRICADO A80 (Suministro e Instalación. Incluye 3cm Mortero de pega 2000 PSI y Nivelación del terreno con relleno en material seleccionado proveniente de excavación).</v>
          </cell>
          <cell r="D2206" t="str">
            <v>ML</v>
          </cell>
          <cell r="E2206">
            <v>43731</v>
          </cell>
        </row>
        <row r="2207">
          <cell r="B2207">
            <v>6476</v>
          </cell>
          <cell r="C2207" t="str">
            <v>FRESADO Y REPOSICIÓN DE PAVIMENTO FLEXIBLE e=0.18 m (Incluye cargue)</v>
          </cell>
          <cell r="D2207" t="str">
            <v>M2</v>
          </cell>
          <cell r="E2207">
            <v>117155</v>
          </cell>
        </row>
        <row r="2208">
          <cell r="B2208">
            <v>6477</v>
          </cell>
          <cell r="C2208" t="str">
            <v>MURO DE CONTENCIÓN EN CONCRETO 4000 PSI GRAVA COMÚN (Premezclado. Incluye suministro, formaleteo y colocación. No incluye refuerzo, curado, andamio, cerchas, parales).</v>
          </cell>
          <cell r="D2208" t="str">
            <v>M3</v>
          </cell>
          <cell r="E2208">
            <v>757651</v>
          </cell>
        </row>
        <row r="2209">
          <cell r="B2209">
            <v>6478</v>
          </cell>
          <cell r="C2209" t="str">
            <v>BARANDAS EN ACERO INOXIDABLE VAGÓN. SUMINISTRO E INSTALACIÓN. (BARANDAS INTERNAS EN ACERO INOXIDABLE H= 0.80m L= 4.0 m).</v>
          </cell>
          <cell r="D2209" t="str">
            <v>ML</v>
          </cell>
          <cell r="E2209">
            <v>507015</v>
          </cell>
        </row>
        <row r="2210">
          <cell r="B2210">
            <v>6480</v>
          </cell>
          <cell r="C2210" t="str">
            <v>ESTABILIZACIÓN DE SUBRASANTE CON RECICLADO DE CONCRETO (Incluye demolición, extendido, nivelación y compactación con retroexcavadora sobre oruga y compactador)</v>
          </cell>
          <cell r="D2210" t="str">
            <v>M3</v>
          </cell>
          <cell r="E2210">
            <v>15525</v>
          </cell>
        </row>
        <row r="2211">
          <cell r="B2211">
            <v>6481</v>
          </cell>
          <cell r="C2211" t="str">
            <v>ESTABILIZACIÓN DE SUBRASANTE A MANO CON MATERIAL DE CONCRETO HIDRÁULICO RECICLADO</v>
          </cell>
          <cell r="D2211" t="str">
            <v>M3</v>
          </cell>
          <cell r="E2211">
            <v>30826</v>
          </cell>
        </row>
        <row r="2212">
          <cell r="B2212">
            <v>6482</v>
          </cell>
          <cell r="C2212" t="str">
            <v>TARIFA HORA DE RECOLECCIÓN DE MATERIAL DE MUESTREO EN PLANTA U OBRA. (Incluye transporte, laboratorista, inspector, 2 ayudantes, herramienta menor y lonas).</v>
          </cell>
          <cell r="D2212" t="str">
            <v>HR</v>
          </cell>
          <cell r="E2212">
            <v>69937</v>
          </cell>
        </row>
        <row r="2213">
          <cell r="B2213">
            <v>6483</v>
          </cell>
          <cell r="C2213" t="str">
            <v>ALQUILER SEÑAL TEMPORAL MÓVIL ECONÓMICA CON TRÍPODE TIPO SIO - SP - SI - SR DE (100 x 50 cm - 75 x 75 cm - 80 x 50 cm) LÁMINA GALVANIZADA CAL. 20 Y ÁNGULOS DE 1" x 1/2" x 1/8"</v>
          </cell>
          <cell r="D2213" t="str">
            <v>UN/MES</v>
          </cell>
          <cell r="E2213">
            <v>24216</v>
          </cell>
        </row>
        <row r="2214">
          <cell r="B2214">
            <v>6484</v>
          </cell>
          <cell r="C2214" t="str">
            <v>ALQUILER DE BARRICADA METÁLICA CON SEÑAL DE DESVÍO O VÍA CERRADA DE 2.40 m CINTA GRADO INGENIERÍA SHEETING</v>
          </cell>
          <cell r="D2214" t="str">
            <v>UN/MES</v>
          </cell>
          <cell r="E2214">
            <v>104820</v>
          </cell>
        </row>
        <row r="2215">
          <cell r="B2215">
            <v>6485</v>
          </cell>
          <cell r="C2215" t="str">
            <v>UNIÓN DE REPARACIÓN EXOTÉRMICA PARA UNIÓN DE CONDUCTORES. CAPACIDAD DE 90 Gr. Incluye molde, carga, chispero, pinzas y demás accesorios de instalación. SUMINISTRO E INSTALACIÓN.</v>
          </cell>
          <cell r="D2215" t="str">
            <v>UN</v>
          </cell>
          <cell r="E2215">
            <v>46589</v>
          </cell>
        </row>
        <row r="2216">
          <cell r="B2216">
            <v>6486</v>
          </cell>
          <cell r="C2216" t="str">
            <v>ESTABILIZACIÓN CON RCD. Incluye trasiego interno, nivelación y compactación.</v>
          </cell>
          <cell r="D2216" t="str">
            <v>M3</v>
          </cell>
          <cell r="E2216">
            <v>42717</v>
          </cell>
        </row>
        <row r="2217">
          <cell r="B2217">
            <v>6487</v>
          </cell>
          <cell r="C2217" t="str">
            <v>LUMINARIA DE EMERGENCIA LED R2 2.4 W  UNV P24255, 120 V c.a. 180 Lm. Incluye accesorios de fijación e instalación. No incluye tubería ni cableado.</v>
          </cell>
          <cell r="D2217" t="str">
            <v>UN</v>
          </cell>
          <cell r="E2217">
            <v>72687</v>
          </cell>
        </row>
        <row r="2218">
          <cell r="B2218">
            <v>6488</v>
          </cell>
          <cell r="C2218" t="str">
            <v>CABLE DE COBRE DESNUDO CALIBRE No.2/0 AWG. ENTERRADO EN TERRENO NATURAL. Incluye excavación, rellenos y compactación del piso. SUMINISTRO E INSTALACIÓN. Distancia de transporte 28 Km.</v>
          </cell>
          <cell r="D2218" t="str">
            <v>ML</v>
          </cell>
          <cell r="E2218">
            <v>153642</v>
          </cell>
        </row>
        <row r="2219">
          <cell r="B2219">
            <v>6489</v>
          </cell>
          <cell r="C2219" t="str">
            <v>CANALIZACIÓN SUBTERRÁNEA CON 2 DUCTOS DE 2" PVC DB, ACCESORIOS, EXCAVACIÓN, RELLENOS Y ACABADO  (Incluye suministro e instalación)</v>
          </cell>
          <cell r="D2219" t="str">
            <v>ML</v>
          </cell>
          <cell r="E2219">
            <v>67995</v>
          </cell>
        </row>
        <row r="2220">
          <cell r="B2220">
            <v>6490</v>
          </cell>
          <cell r="C2220" t="str">
            <v>TABLERO TRANSFERENCIA AUTOMÁTICA 400A, CON DOBLE TIRO DE 400AC1/400AC3 PARA 152KVA/122KW A 220 VAC 3F. Incluye control de transferencia, llaves de control automático-manual. Incluye suministro e instalación</v>
          </cell>
          <cell r="D2220" t="str">
            <v>UN</v>
          </cell>
          <cell r="E2220">
            <v>5399774</v>
          </cell>
        </row>
        <row r="2221">
          <cell r="B2221">
            <v>6491</v>
          </cell>
          <cell r="C2221" t="str">
            <v>LUMINARIA LED EATON, SERIE FMLED 11WR40R 14W, 120 V c.a. TEMP COLOR 4000 K, FLUJO LUMINOSO, ACCESORIOS DE FIJACIÓN E INSTALACIÓN. No incluye tubería ni cableado.</v>
          </cell>
          <cell r="D2221" t="str">
            <v>UN</v>
          </cell>
          <cell r="E2221">
            <v>108528</v>
          </cell>
        </row>
        <row r="2222">
          <cell r="B2222">
            <v>6492</v>
          </cell>
          <cell r="C2222" t="str">
            <v>LUMINARIA LED EATON VENTUS E04 LED 97W, 120-240 V c.a., FLUJO LUMINOSO 12348 Lm, IP 66. INCLUYE ACCESORIOS DE FIJACIÓN E INSTALACIÓN. No incluye tubería ni cableado.</v>
          </cell>
          <cell r="D2222" t="str">
            <v>UN</v>
          </cell>
          <cell r="E2222">
            <v>3101976</v>
          </cell>
        </row>
        <row r="2223">
          <cell r="B2223">
            <v>6493</v>
          </cell>
          <cell r="C2223" t="str">
            <v>LUMINARIA LED EATON, 62W, SKU 4WSI-ID2-65-SPS-UNV-L840-CD1-U, 120 V c.a., TEMP COLOR 4000 K, FLUJO LUMINOSO DE 6591 Lm, IP 66. No incluye tubería ni cableado.</v>
          </cell>
          <cell r="D2223" t="str">
            <v>UN</v>
          </cell>
          <cell r="E2223">
            <v>716565</v>
          </cell>
        </row>
        <row r="2224">
          <cell r="B2224">
            <v>6494</v>
          </cell>
          <cell r="C2224" t="str">
            <v>ACOMETIDA DE TRANSFORMADOR A TABLERO DE MEDIA EN CONDUCTORES DE ALUMINIO, 4 CABLES No. 4/0 AWG, AISLADOS HFFR PARA 600 V c.a.. Incluye conductores, conexiones, accesorios de montaje, elementos de conexión y de marcación. INCLUYE SUMINISTRO E INSTALACIÓN.</v>
          </cell>
          <cell r="D2224" t="str">
            <v>ML</v>
          </cell>
          <cell r="E2224">
            <v>113693</v>
          </cell>
        </row>
        <row r="2225">
          <cell r="B2225">
            <v>6495</v>
          </cell>
          <cell r="C2225" t="str">
            <v>ACOMETIDA DE GENERADOR DE EMERGENCIA A TRANSFERENCIA EN CONDUCTORES DE ALUMINIO, 4 CABLES No. 4/0 AWG, AISLADOS HFFR PARA 600 V c.a. Incluye conductores, conexiones, accesorios de montaje, elementos de conexión y de marcación. INCLUYE SUMINISTRO E INSTALACIÓN.</v>
          </cell>
          <cell r="D2225" t="str">
            <v>ML</v>
          </cell>
          <cell r="E2225">
            <v>113693</v>
          </cell>
        </row>
        <row r="2226">
          <cell r="B2226">
            <v>6496</v>
          </cell>
          <cell r="C2226" t="str">
            <v>PLANTA ELÉCTRICA DIÉSEL 120 KW a 2600 m.s.n.m.</v>
          </cell>
          <cell r="D2226" t="str">
            <v>UN</v>
          </cell>
          <cell r="E2226">
            <v>51815820</v>
          </cell>
        </row>
        <row r="2227">
          <cell r="B2227">
            <v>6497</v>
          </cell>
          <cell r="C2227" t="str">
            <v>COSTO CERTIFICADO RETIE</v>
          </cell>
          <cell r="D2227" t="str">
            <v>GLB</v>
          </cell>
          <cell r="E2227">
            <v>3695055</v>
          </cell>
        </row>
        <row r="2228">
          <cell r="B2228">
            <v>6498</v>
          </cell>
          <cell r="C2228" t="str">
            <v>INTERRUPTOR SENCILLO PARA CONTROL DE ALUMBRADO INTERIOR. Incluye accesorios de instalación.</v>
          </cell>
          <cell r="D2228" t="str">
            <v>UN</v>
          </cell>
          <cell r="E2228">
            <v>10233</v>
          </cell>
        </row>
        <row r="2229">
          <cell r="B2229">
            <v>6499</v>
          </cell>
          <cell r="C2229" t="str">
            <v xml:space="preserve">CABLE HFFR No.10 EN COBRE. SUMINISTRO E INSTALACIÓN. Incluye accesorios de instalación. </v>
          </cell>
          <cell r="D2229" t="str">
            <v>ML</v>
          </cell>
          <cell r="E2229">
            <v>9702</v>
          </cell>
        </row>
        <row r="2230">
          <cell r="B2230">
            <v>6500</v>
          </cell>
          <cell r="C2230" t="str">
            <v>SALIDA PARA SONIDO EMT 3/4" (POR EL TECHO DE LA PLATAFORMA). Incluye suministro e instalación</v>
          </cell>
          <cell r="D2230" t="str">
            <v>UN</v>
          </cell>
          <cell r="E2230">
            <v>119706</v>
          </cell>
        </row>
        <row r="2231">
          <cell r="B2231">
            <v>6501</v>
          </cell>
          <cell r="C2231" t="str">
            <v>SALIDA EMT 3/4" PARA CCTV POR EL TECHO EN TAQUILLA. Incluye suministro e instalación</v>
          </cell>
          <cell r="D2231" t="str">
            <v>UN</v>
          </cell>
          <cell r="E2231">
            <v>158690</v>
          </cell>
        </row>
        <row r="2232">
          <cell r="B2232">
            <v>6505</v>
          </cell>
          <cell r="C2232" t="str">
            <v>ROCERÍA EN LOTE PORTAL</v>
          </cell>
          <cell r="D2232" t="str">
            <v>M2</v>
          </cell>
          <cell r="E2232">
            <v>1346</v>
          </cell>
        </row>
        <row r="2233">
          <cell r="B2233">
            <v>6506</v>
          </cell>
          <cell r="C2233" t="str">
            <v xml:space="preserve">BAJANTE EN LÁMINA GALVANIZADA CAL. 22 INSPECCIONABLE, INCLUYE PINTURA EPÓXICA GRIS HUMO PARA RECUBRIMIENTO. </v>
          </cell>
          <cell r="D2233" t="str">
            <v>ML</v>
          </cell>
          <cell r="E2233">
            <v>123758</v>
          </cell>
        </row>
        <row r="2234">
          <cell r="B2234">
            <v>6507</v>
          </cell>
          <cell r="C2234" t="str">
            <v>VIDRIO TEMPLADO DE 10 mm CON PERFORACIONES DE 1" PARA PERMITIR INTERLOCUCIÓN</v>
          </cell>
          <cell r="D2234" t="str">
            <v>M2</v>
          </cell>
          <cell r="E2234">
            <v>166301</v>
          </cell>
        </row>
        <row r="2235">
          <cell r="B2235">
            <v>6508</v>
          </cell>
          <cell r="C2235" t="str">
            <v>ACERO ESTRUCTURAL A572 GRADO 50 INCLUYE TRANSPORTE Y MONTAJE CON ANTICORROSIVO Y PINTURA EPOXICA. (Incluye materiales, insumos, herramientas y equipos, andamios, mano de obra calificada y todo lo necesario para desarrollar la obra.</v>
          </cell>
          <cell r="D2235" t="str">
            <v>KG</v>
          </cell>
          <cell r="E2235">
            <v>8505</v>
          </cell>
        </row>
        <row r="2236">
          <cell r="B2236">
            <v>6510</v>
          </cell>
          <cell r="C2236" t="str">
            <v>CONSTRUCCIÓN DE BORDILLO EN CONCRETO MR36 FUNDIDO IN SITU. Incluye la preparación de la superficie de apoyo</v>
          </cell>
          <cell r="D2236" t="str">
            <v>ML</v>
          </cell>
          <cell r="E2236">
            <v>36290</v>
          </cell>
        </row>
        <row r="2237">
          <cell r="B2237">
            <v>6511</v>
          </cell>
          <cell r="C2237" t="str">
            <v>PISO EN MÁRMOL ROYAL VETA.  Espesor mínimo de 15 mm</v>
          </cell>
          <cell r="D2237" t="str">
            <v>M2</v>
          </cell>
          <cell r="E2237">
            <v>265704</v>
          </cell>
        </row>
        <row r="2238">
          <cell r="B2238">
            <v>6512</v>
          </cell>
          <cell r="C2238" t="str">
            <v>CONCRETO 3000 PSI GRAVA COMÚN PARA ANCLAJE TUBERÍA (Premezclado. Incluye Suministro, Formaleteo y Colocación)</v>
          </cell>
          <cell r="D2238" t="str">
            <v>M3</v>
          </cell>
          <cell r="E2238">
            <v>393195</v>
          </cell>
        </row>
        <row r="2239">
          <cell r="B2239">
            <v>6513</v>
          </cell>
          <cell r="C2239" t="str">
            <v>PARALES EN TUBO EN ACERO INOXIDABLE DE 2 1/2" CALIBRE 16 CON HERRAJES PARA SOPORTE DE VIDRIO TEMPLADO</v>
          </cell>
          <cell r="D2239" t="str">
            <v>ML</v>
          </cell>
          <cell r="E2239">
            <v>103023</v>
          </cell>
        </row>
        <row r="2240">
          <cell r="B2240">
            <v>6514</v>
          </cell>
          <cell r="C2240" t="str">
            <v>TEE PVC SOLDAR DE 1/2". Suministro en instalación</v>
          </cell>
          <cell r="D2240" t="str">
            <v>UN</v>
          </cell>
          <cell r="E2240">
            <v>3158</v>
          </cell>
        </row>
        <row r="2241">
          <cell r="B2241">
            <v>6515</v>
          </cell>
          <cell r="C2241" t="str">
            <v>TUBERÍA CONDUIT PVC D=3/4" (Incluye Suministro e Instalación)</v>
          </cell>
          <cell r="D2241" t="str">
            <v>ML</v>
          </cell>
          <cell r="E2241">
            <v>5605</v>
          </cell>
        </row>
        <row r="2242">
          <cell r="B2242">
            <v>6516</v>
          </cell>
          <cell r="C2242" t="str">
            <v>PERNOS DE ANCLAJE F1554, GRADO 55. Incluye materiales, insumos, herramientas y equipos, andamios, mano de obra calificada y todo lo necesario para desarrollar la obra.</v>
          </cell>
          <cell r="D2242" t="str">
            <v>KG</v>
          </cell>
          <cell r="E2242">
            <v>12543</v>
          </cell>
        </row>
        <row r="2243">
          <cell r="B2243">
            <v>6517</v>
          </cell>
          <cell r="C2243" t="str">
            <v>TORNILLOS A 325. Incluye materiales, insumos, herramientas y equipos, andamios, mano de obra calificada y todo lo necesario para desarrollar la obra.</v>
          </cell>
          <cell r="D2243" t="str">
            <v>KG</v>
          </cell>
          <cell r="E2243">
            <v>10169</v>
          </cell>
        </row>
        <row r="2244">
          <cell r="B2244">
            <v>6518</v>
          </cell>
          <cell r="C2244" t="str">
            <v>CODO 90° CXE PVC SANITARIA D=6" (Incluye suministro e instalación).</v>
          </cell>
          <cell r="D2244" t="str">
            <v>UN</v>
          </cell>
          <cell r="E2244">
            <v>96609</v>
          </cell>
        </row>
        <row r="2245">
          <cell r="B2245">
            <v>6519</v>
          </cell>
          <cell r="C2245" t="str">
            <v>TRAGANTE CÚPULA DE 6" x 4" EN ALUMINIO. Incluye suministro e instalación</v>
          </cell>
          <cell r="D2245" t="str">
            <v>UN</v>
          </cell>
          <cell r="E2245">
            <v>29798</v>
          </cell>
        </row>
        <row r="2246">
          <cell r="B2246">
            <v>6520</v>
          </cell>
          <cell r="C2246" t="str">
            <v>TRAGANTE CÚPULA DE 5" x 4" PLÁSTICA. Incluye suministro e instalación</v>
          </cell>
          <cell r="D2246" t="str">
            <v>UN</v>
          </cell>
          <cell r="E2246">
            <v>6618</v>
          </cell>
        </row>
        <row r="2247">
          <cell r="B2247">
            <v>6521</v>
          </cell>
          <cell r="C2247" t="str">
            <v>TEE REDUCIDA PVC SOLDAR DE 1" x 1/2". Suministro e instalación</v>
          </cell>
          <cell r="D2247" t="str">
            <v>UN</v>
          </cell>
          <cell r="E2247">
            <v>4924</v>
          </cell>
        </row>
        <row r="2248">
          <cell r="B2248">
            <v>6522</v>
          </cell>
          <cell r="C2248" t="str">
            <v>MEDIDOR DE ACUEDUCTO D= 3/4" NPT, 20mm DN</v>
          </cell>
          <cell r="D2248" t="str">
            <v>UN</v>
          </cell>
          <cell r="E2248">
            <v>196182</v>
          </cell>
        </row>
        <row r="2249">
          <cell r="B2249">
            <v>6523</v>
          </cell>
          <cell r="C2249" t="str">
            <v>UNIÓN UNIVERSAL D=1" (Suministro e Instalación)</v>
          </cell>
          <cell r="D2249" t="str">
            <v>UN</v>
          </cell>
          <cell r="E2249">
            <v>9428</v>
          </cell>
        </row>
        <row r="2250">
          <cell r="B2250">
            <v>6524</v>
          </cell>
          <cell r="C2250" t="str">
            <v>VÁLVULA CHEQUE 1" (Incluye suministro e instalación)</v>
          </cell>
          <cell r="D2250" t="str">
            <v>UN</v>
          </cell>
          <cell r="E2250">
            <v>44308</v>
          </cell>
        </row>
        <row r="2251">
          <cell r="B2251">
            <v>6525</v>
          </cell>
          <cell r="C2251" t="str">
            <v>FLOTADOR MECÁNICO 1" (Incluye suministro e instalación)</v>
          </cell>
          <cell r="D2251" t="str">
            <v>UN</v>
          </cell>
          <cell r="E2251">
            <v>86694</v>
          </cell>
        </row>
        <row r="2252">
          <cell r="B2252">
            <v>6526</v>
          </cell>
          <cell r="C2252" t="str">
            <v>CELDA TRIPLEX CON FUSIBLES 17.5 kV AISLADA EN AIRE. Incluye suministro e instalación</v>
          </cell>
          <cell r="D2252" t="str">
            <v>UN</v>
          </cell>
          <cell r="E2252">
            <v>32845966</v>
          </cell>
        </row>
        <row r="2253">
          <cell r="B2253">
            <v>6527</v>
          </cell>
          <cell r="C2253" t="str">
            <v>CAJA PARA 2 MEDIDORES DE ENERGÍA TRIFÁSICO 5 AMP. 208 V / 120 V, PARA OPERACIÓN CON CT Y PARA LA CUENTA DE LA ESTACIÓN. SUMINISTRO E INSTALACIÓN. Incluye medidor de energía trifásico 20-80 AMP, caja contador trifásico para 2 medidores</v>
          </cell>
          <cell r="D2253" t="str">
            <v>UN</v>
          </cell>
          <cell r="E2253">
            <v>385064</v>
          </cell>
        </row>
        <row r="2254">
          <cell r="B2254">
            <v>6528</v>
          </cell>
          <cell r="C2254" t="str">
            <v>ACOMETIDA DESDE TABLERO DE MEDIA A TABLERO DE TRANSFERENCIA EN CONDUCTORES DE ALUMINIO, 4 CABLES No. 4/0 AWG, AISLADOS HFFR PARA 600 V c.a. Incluye conductores, conexiones, accesorios de montaje, elementos de conexión y de marcación. INCLUYE SUMINISTRO E INSTALACIÓN.</v>
          </cell>
          <cell r="D2254" t="str">
            <v>ML</v>
          </cell>
          <cell r="E2254">
            <v>114901</v>
          </cell>
        </row>
        <row r="2255">
          <cell r="B2255">
            <v>6529</v>
          </cell>
          <cell r="C2255" t="str">
            <v>ACOMETIDA DE TABLERO DE TRANSFERENCIA A TDP EN CONDUCTORES DE ALUMINIO, 4 CABLES No. 4/0 AWG, AISLADOS HFFR PARA 600 V c.a. Incluye conductores, conexiones, accesorios de montaje, elementos de conexión y de marcación. INCLUYE SUMINISTRO E INSTALACIÓN.</v>
          </cell>
          <cell r="D2255" t="str">
            <v>ML</v>
          </cell>
          <cell r="E2255">
            <v>117469</v>
          </cell>
        </row>
        <row r="2256">
          <cell r="B2256">
            <v>6530</v>
          </cell>
          <cell r="C2256" t="str">
            <v>UPS 10 KV 208 / 120 V CON BATERÍAS. UPS TRIFÁSICA VT 10 kVA. Alto factor de potencia:1, Tecnología digital de control de corriente,aumentando la factibilidad en paralelo,pantalla LCD,sistema trifásico en entrada y salida,doble conversión en línea, control digital total con tres DSPs en rectificador IGBT, inversor, cargador. Incluye suministro e instalación</v>
          </cell>
          <cell r="D2256" t="str">
            <v>UN</v>
          </cell>
          <cell r="E2256">
            <v>18683531</v>
          </cell>
        </row>
        <row r="2257">
          <cell r="B2257">
            <v>6532</v>
          </cell>
          <cell r="C2257" t="str">
            <v>SALIDA PARA DATOS PCV 3/4" DESDE TORNIQUETE HASTA CAJA DE HALADO. Incluye Suministro e Instalación</v>
          </cell>
          <cell r="D2257" t="str">
            <v>UN</v>
          </cell>
          <cell r="E2257">
            <v>38434</v>
          </cell>
        </row>
        <row r="2258">
          <cell r="B2258">
            <v>6533</v>
          </cell>
          <cell r="C2258" t="str">
            <v>DEMARCACIÓN LÍNEA DE INICIO O FIN CARRIL, A= 0.20m l= 1.0m SEPARACIÓN= 1.0m E= 2.3mm EN PINTURA TERMOPLÁSTICA. Incluye suministro y aplicación con equipo. INCLUYE MICROESFERAS.</v>
          </cell>
          <cell r="D2258" t="str">
            <v>M2</v>
          </cell>
          <cell r="E2258">
            <v>21996</v>
          </cell>
        </row>
        <row r="2259">
          <cell r="B2259">
            <v>6534</v>
          </cell>
          <cell r="C2259" t="str">
            <v>ENCHAPE DE PISO PIZARRA MULTICOLOR DE 30cm x 60cm ESPESOR 7mm O MAYOR. Suministro e instalación</v>
          </cell>
          <cell r="D2259" t="str">
            <v>M2</v>
          </cell>
          <cell r="E2259">
            <v>104605</v>
          </cell>
        </row>
        <row r="2260">
          <cell r="B2260">
            <v>6535</v>
          </cell>
          <cell r="C2260" t="str">
            <v>PISO EN CONCRETO DE 3000 PSI GRAVA COMÚN FUNDIDO EN SITIO</v>
          </cell>
          <cell r="D2260" t="str">
            <v>M2</v>
          </cell>
          <cell r="E2260">
            <v>29800</v>
          </cell>
        </row>
        <row r="2261">
          <cell r="B2261">
            <v>6536</v>
          </cell>
          <cell r="C2261" t="str">
            <v>PAÑETE LISO O RÚSTICO 1:4 IMPERMEABILIZADO.  (Incluye suministro e instalación hecho en obra)</v>
          </cell>
          <cell r="D2261" t="str">
            <v>M2</v>
          </cell>
          <cell r="E2261">
            <v>30238</v>
          </cell>
        </row>
        <row r="2262">
          <cell r="B2262">
            <v>6537</v>
          </cell>
          <cell r="C2262" t="str">
            <v>TEMPLETES Y CONTRAVIENTOS A-706; Fy= 420 MPA. Incluye materiales, insumos, herramientas y equipos, andamios, mano de obra calificada y todo lo necesario para desarrollar la obra.</v>
          </cell>
          <cell r="D2262" t="str">
            <v>KG</v>
          </cell>
          <cell r="E2262">
            <v>9237</v>
          </cell>
        </row>
        <row r="2263">
          <cell r="B2263">
            <v>6538</v>
          </cell>
          <cell r="C2263" t="str">
            <v>TUBERIA PVC U.M. EXT CORRUGADO/INT LISO U.M. NORMA NTC 3722-1 D=14" (Incluye Suministro e Instalación)</v>
          </cell>
          <cell r="D2263" t="str">
            <v>ML</v>
          </cell>
          <cell r="E2263">
            <v>136127</v>
          </cell>
        </row>
        <row r="2264">
          <cell r="B2264">
            <v>6539</v>
          </cell>
          <cell r="C2264" t="str">
            <v>EQUIPOS DE BOMBEO DEL SISTEMA CONTRA INCENDIO. PORTAL TUNAL</v>
          </cell>
          <cell r="D2264" t="str">
            <v>GLB</v>
          </cell>
          <cell r="E2264">
            <v>195948945</v>
          </cell>
        </row>
        <row r="2265">
          <cell r="B2265">
            <v>6540</v>
          </cell>
          <cell r="C2265" t="str">
            <v>TORNIQUETE SENCILLO PARA ALTO TRÁFICO. Suministro e instalación. (El torniquete sencillo incluye suministro, instalación y puesta a punto de equipos).</v>
          </cell>
          <cell r="D2265" t="str">
            <v>UN</v>
          </cell>
          <cell r="E2265">
            <v>9971345</v>
          </cell>
        </row>
        <row r="2266">
          <cell r="B2266">
            <v>6541</v>
          </cell>
          <cell r="C2266" t="str">
            <v>LAMINA ALFAJOR DE 6mm PARA TAPA DE TANQUE DE 1.0 m x 1.0 m.  SUMINISTRO E INSTALACIÓN.</v>
          </cell>
          <cell r="D2266" t="str">
            <v>ML</v>
          </cell>
          <cell r="E2266">
            <v>156637</v>
          </cell>
        </row>
        <row r="2267">
          <cell r="B2267">
            <v>6542</v>
          </cell>
          <cell r="C2267" t="str">
            <v>CODO 45° CXE PVC SANITARIA D=6" (Incluye suministro e instalación).</v>
          </cell>
          <cell r="D2267" t="str">
            <v>UN</v>
          </cell>
          <cell r="E2267">
            <v>48852</v>
          </cell>
        </row>
        <row r="2268">
          <cell r="B2268">
            <v>6543</v>
          </cell>
          <cell r="C2268" t="str">
            <v>TUBERÍA PVC E.L. PARA SOLDAR DE 1/2" RDE 13.5 315 PSI. Suministro en instalación.</v>
          </cell>
          <cell r="D2268" t="str">
            <v>UN</v>
          </cell>
          <cell r="E2268">
            <v>5385</v>
          </cell>
        </row>
        <row r="2269">
          <cell r="B2269">
            <v>6544</v>
          </cell>
          <cell r="C2269" t="str">
            <v>CODO 90° PVC SOLDAR DE 1/2". Suministro en instalación.</v>
          </cell>
          <cell r="D2269" t="str">
            <v>UN</v>
          </cell>
          <cell r="E2269">
            <v>4353</v>
          </cell>
        </row>
        <row r="2270">
          <cell r="B2270">
            <v>6545</v>
          </cell>
          <cell r="C2270" t="str">
            <v>REGISTRO DE CORTE 1". Suministro en instalación.</v>
          </cell>
          <cell r="D2270" t="str">
            <v>UN</v>
          </cell>
          <cell r="E2270">
            <v>90168</v>
          </cell>
        </row>
        <row r="2271">
          <cell r="B2271">
            <v>6546</v>
          </cell>
          <cell r="C2271" t="str">
            <v>ACOMETIDA EN CONDUCTORES DE ALUMINIO, 9 CABLES No. 500 KCMIL, AISLADOS HFFR PARA 600 V c.a.. Incluye conductores, conexiones, accesorios de montaje, elementos de conexión y de marcación. Incluye Suministro en Instalación. Para Transformador a Tablero de media TSCI, para de media a TSCI y para Generador a TSCI. Actividad para el proyecto de Ampliación del Portal TUNAL.</v>
          </cell>
          <cell r="D2271" t="str">
            <v>ML</v>
          </cell>
          <cell r="E2271">
            <v>349478</v>
          </cell>
        </row>
        <row r="2272">
          <cell r="B2272">
            <v>6547</v>
          </cell>
          <cell r="C2272" t="str">
            <v>CAJA DE INSPECCIÓN. Medidas internas de  0.3mx0.3m medidas externas 0.50m x 0.50m (H=0.50m). Incluye Suministro y Construcción. Incluye Marco y Tapa. No Inc. Base y Cañuela)</v>
          </cell>
          <cell r="D2272" t="str">
            <v>UN</v>
          </cell>
          <cell r="E2272">
            <v>197430</v>
          </cell>
        </row>
        <row r="2273">
          <cell r="B2273">
            <v>6548</v>
          </cell>
          <cell r="C2273" t="str">
            <v>SALIDA EMT 3/4" PARA CCTV E INFORMADORES POR EL TECHO DE LA PLATAFORMA. Incluye suministro e instalación</v>
          </cell>
          <cell r="D2273" t="str">
            <v>UN</v>
          </cell>
          <cell r="E2273">
            <v>127076</v>
          </cell>
        </row>
        <row r="2274">
          <cell r="B2274">
            <v>6549</v>
          </cell>
          <cell r="C2274" t="str">
            <v>SALIDA PARA DISPOSITIVOS DE DETECCIÓN, ALARMA Y SUPERVISIÓN DE EXTINCIÓN DE INCENDIOS HASTA EL PANEL DE CONTROL. Incluye tubería de 3/4" EMT, unión y curva conduit EMT de 3/4", equipos, accesorios de instalación y cableado FPLP.</v>
          </cell>
          <cell r="D2274" t="str">
            <v>UN</v>
          </cell>
          <cell r="E2274">
            <v>1085796</v>
          </cell>
        </row>
        <row r="2275">
          <cell r="B2275">
            <v>6550</v>
          </cell>
          <cell r="C2275" t="str">
            <v>PANEL DE CONTROL DE ALARMA CONTRA INCENDIOS. Incluye Suministro e Instalación, tubería de 3/4" EMT, unión y curva conduit EMT de 3/4", equipos, accesorios de instalación y cableado FPLP.</v>
          </cell>
          <cell r="D2275" t="str">
            <v>UN</v>
          </cell>
          <cell r="E2275">
            <v>8030767</v>
          </cell>
        </row>
        <row r="2276">
          <cell r="B2276">
            <v>6551</v>
          </cell>
          <cell r="C2276" t="str">
            <v>PLACA DE CONCRETO DE 3000 PSI GRAVA COMÚN DE 8cm DE ESPESOR CON LÁMINA EN METALDECK 2" CALIBRE 22. (Incluye transporte, herramienta menor, mano de obra)</v>
          </cell>
          <cell r="D2276" t="str">
            <v>M2</v>
          </cell>
          <cell r="E2276">
            <v>91681</v>
          </cell>
        </row>
        <row r="2277">
          <cell r="B2277">
            <v>6552</v>
          </cell>
          <cell r="C2277" t="str">
            <v>YEE PVC SANITARIA D=6" (Incluye suministro e instalación).</v>
          </cell>
          <cell r="D2277" t="str">
            <v>UN</v>
          </cell>
          <cell r="E2277">
            <v>731032</v>
          </cell>
        </row>
        <row r="2278">
          <cell r="B2278">
            <v>6553</v>
          </cell>
          <cell r="C2278" t="str">
            <v>TAPÓN DE PRUEBA PVC SANITARIA D=6" (Incluye suministro e instalación)</v>
          </cell>
          <cell r="D2278" t="str">
            <v>UN</v>
          </cell>
          <cell r="E2278">
            <v>17213</v>
          </cell>
        </row>
        <row r="2279">
          <cell r="B2279">
            <v>6554</v>
          </cell>
          <cell r="C2279" t="str">
            <v>SEÑALIZACIÓN PREVENTIVA PARA REDES DE SERVICIOS PÚBLICOS CON CINTA DE 500 MT X 4" PELIGRO CALIBRE 3.5  (Incluye suministro y colocación)</v>
          </cell>
          <cell r="D2279" t="str">
            <v>ML</v>
          </cell>
          <cell r="E2279">
            <v>270</v>
          </cell>
        </row>
        <row r="2280">
          <cell r="B2280">
            <v>6555</v>
          </cell>
          <cell r="C2280" t="str">
            <v>REDUCCION PVC E.L. D=1"  A 1/2" (Incluye suministro e instalación).</v>
          </cell>
          <cell r="D2280" t="str">
            <v>UN</v>
          </cell>
          <cell r="E2280">
            <v>2664</v>
          </cell>
        </row>
        <row r="2281">
          <cell r="B2281">
            <v>6556</v>
          </cell>
          <cell r="C2281" t="str">
            <v>REGISTRO DE PASO DIRECTO EN BRONCE DE 1/2". Suministro en instalación.</v>
          </cell>
          <cell r="D2281" t="str">
            <v>UN</v>
          </cell>
          <cell r="E2281">
            <v>58084</v>
          </cell>
        </row>
        <row r="2282">
          <cell r="B2282">
            <v>6557</v>
          </cell>
          <cell r="C2282" t="str">
            <v>TRANSFORMADOR SECO TRIFASICO 150 KVA, 11400 V - 208 / 120 V. EN CELDA PARA TRANSFORMADOR (Incluye suministro e instalación)</v>
          </cell>
          <cell r="D2282" t="str">
            <v>UN</v>
          </cell>
          <cell r="E2282">
            <v>15757774</v>
          </cell>
        </row>
        <row r="2283">
          <cell r="B2283">
            <v>6558</v>
          </cell>
          <cell r="C2283" t="str">
            <v>SALIDA PARA DATOS TOMA DOBLE EMT 3/4" AL INTERIOR DE TAQUILLA, PONCHADO DE JACKS Y CERTIFICADO DEL PUNTO. Incluye Suministro e Instalación. PROYECTO PORTAL TUNAL</v>
          </cell>
          <cell r="D2283" t="str">
            <v>UN</v>
          </cell>
          <cell r="E2283">
            <v>84528</v>
          </cell>
        </row>
        <row r="2284">
          <cell r="B2284">
            <v>6559</v>
          </cell>
          <cell r="C2284" t="str">
            <v>MARCO EN LÁMINA COLD ROLLED CAL. 20 ANCLADO A MURO CON CHAZOS EXPANSIVOS DE 1/2" - 3" - HOJA EN LÁMINA CELOSÍA COLD ROLLED CAL. 1894.20</v>
          </cell>
          <cell r="D2284" t="str">
            <v>UN</v>
          </cell>
          <cell r="E2284">
            <v>496016</v>
          </cell>
        </row>
        <row r="2285">
          <cell r="B2285">
            <v>6560</v>
          </cell>
          <cell r="C2285" t="str">
            <v>TABLERO DE ALUMBRADO Y FUERZA A 208 / 120 VC. A. TRIFÁSICOS 5 HILOS, CON BARRA NEUTRO Y TIERRA, 40 BREAKERS DE 16A MONOFÁSICOS TIPO INDUSTRIAL, 2 BREAKERS TRIFASICOS DE 40A TIPO INDUSTRIAL, 24 CIRCUÍTOS; TTN CON TOTALIZADOR DE 200A. SUMINISTRO E INSTALACIÓN, INCLUYE CONTACTORES Y SELECTORES PARA ALUMBRADOS, DPS Y CONEXIÓN A TIERRA, SEGÚN DISEÑO. Proyecto ampliación del Portal TUNAL.</v>
          </cell>
          <cell r="D2285" t="str">
            <v>UN</v>
          </cell>
          <cell r="E2285">
            <v>3657829</v>
          </cell>
        </row>
        <row r="2286">
          <cell r="B2286">
            <v>6561</v>
          </cell>
          <cell r="C2286" t="str">
            <v>TORNIQUETE PARA PERSONAS CON MOVILIDAD REDUCIDA CON BRAZOS DE CLIP. Suministro e instalación. (El torniquete sencillo incluye suministro, instalación y puesta a punto de equipos).</v>
          </cell>
          <cell r="D2286" t="str">
            <v>UN</v>
          </cell>
          <cell r="E2286">
            <v>13779345</v>
          </cell>
        </row>
        <row r="2287">
          <cell r="B2287">
            <v>6562</v>
          </cell>
          <cell r="C2287" t="str">
            <v>REHABILITACIÓN ANDEN ADOQUÍN ARCILLA TR LIVIANO SOBRE MORTERO. NO INCL BORDILLO. INCL. RETIRO ADOQUIN E INSTALAR EL MISMO. NO INCLUYE REDES.</v>
          </cell>
          <cell r="D2287" t="str">
            <v>M2</v>
          </cell>
          <cell r="E2287">
            <v>57355</v>
          </cell>
        </row>
        <row r="2288">
          <cell r="B2288">
            <v>6563</v>
          </cell>
          <cell r="C2288" t="str">
            <v>TRITUBO PE 100 FOPT DE 40mm (1 1/4") RDE 13.5 MULTF. D= 40 x 40 x 40 mm POLIETILENO DE ALTA DENSIDAD. Incluye Suministro e Instalación. No incluye relleno.</v>
          </cell>
          <cell r="D2288" t="str">
            <v>ML</v>
          </cell>
          <cell r="E2288">
            <v>9220</v>
          </cell>
        </row>
        <row r="2289">
          <cell r="B2289">
            <v>6564</v>
          </cell>
          <cell r="C2289" t="str">
            <v>BANDAS SONORAS REDUCTORAS DE VELOCIDAD DE 3cm DE ALTURA, CONSTRUIDA CON GRAVILLA DE 1/2", PINTURA DE LARGA DURACIÓN BLANCA Y RESINA EPÓXICA</v>
          </cell>
          <cell r="D2289" t="str">
            <v>M2</v>
          </cell>
          <cell r="E2289">
            <v>196252</v>
          </cell>
        </row>
        <row r="2290">
          <cell r="B2290">
            <v>6565</v>
          </cell>
          <cell r="C2290" t="str">
            <v>DESMONTE Y RETIRO DE REJA DE CERRAMIENTO. INCLUYE DEMOLICIÓN DE CIMENTACIÓN, BASE Y REJA. Incluye transporte a 21 Km y disposición de materiales en sitio autorizado.</v>
          </cell>
          <cell r="D2290" t="str">
            <v>ML</v>
          </cell>
          <cell r="E2290">
            <v>37229</v>
          </cell>
        </row>
        <row r="2291">
          <cell r="B2291">
            <v>6566</v>
          </cell>
          <cell r="C2291" t="str">
            <v>DIVISIÓN EN VIDRIO TEMPLADO DE 10 mm CON PARALES Y ACCESORIOS EN ACERO INOXIDABLE. Incluye Suministro e Instalación.</v>
          </cell>
          <cell r="D2291" t="str">
            <v>M2</v>
          </cell>
          <cell r="E2291">
            <v>208211</v>
          </cell>
        </row>
        <row r="2292">
          <cell r="B2292">
            <v>6567</v>
          </cell>
          <cell r="C2292" t="str">
            <v>BANDEJA PARA INTERCAMBIO DE MONEDAS EN ACERO INOXIDABLE CAL. 18 SOPORTADO CON ÁNGULOS METÁLICOS A ANTEPECHO EN MAMPOSTERÍA. Suministro e Instalación.</v>
          </cell>
          <cell r="D2292" t="str">
            <v>ML</v>
          </cell>
          <cell r="E2292">
            <v>222725</v>
          </cell>
        </row>
        <row r="2293">
          <cell r="B2293">
            <v>6568</v>
          </cell>
          <cell r="C2293" t="str">
            <v>CANALETA METÁLICA DE 12 cm x 5 cm CON TAPA. SUMINISTRO E INSTALACIÓN. INCLUYE TROQUE EN TAQUILLAS PARA ALOJAR LOS CONDUCTORES DE VOZ, DATOS Y ENERGÍA ENTRE LOS PUESTOS DE LAS TAQUILLAS.</v>
          </cell>
          <cell r="D2293" t="str">
            <v>ML</v>
          </cell>
          <cell r="E2293">
            <v>26042</v>
          </cell>
        </row>
        <row r="2294">
          <cell r="B2294">
            <v>6569</v>
          </cell>
          <cell r="C2294" t="str">
            <v>CHEVRON 90 cm x 40 cm, REFLECTIVO PRISMÁTICO TIPO VII O SUPERIOR, AMARILLO LIMÓN FLUORESCENTE EN LÁMINA GALVANIZADA, PEDESTAL EN ÁNGULO. Suministro e Instalación.</v>
          </cell>
          <cell r="D2294" t="str">
            <v>UN</v>
          </cell>
          <cell r="E2294">
            <v>217770</v>
          </cell>
        </row>
        <row r="2295">
          <cell r="B2295">
            <v>6570</v>
          </cell>
          <cell r="C2295" t="str">
            <v>PINTURA ACRÍLICA BASE AGUA (e=15mils. Incluye Suministro y Aplicación con Equipo. Incluye Microesferas).</v>
          </cell>
          <cell r="D2295" t="str">
            <v>M2</v>
          </cell>
          <cell r="E2295">
            <v>17500</v>
          </cell>
        </row>
        <row r="2296">
          <cell r="B2296">
            <v>6571</v>
          </cell>
          <cell r="C2296" t="str">
            <v>DEMARCACION LINEA CONTINUA A=0.12m (e=15 mils, Acrílica Base Agua. Inc. Sumin. y Aplic. con Equipo. Incl. Microesferas)</v>
          </cell>
          <cell r="D2296" t="str">
            <v>ML</v>
          </cell>
          <cell r="E2296">
            <v>1217</v>
          </cell>
        </row>
        <row r="2297">
          <cell r="B2297">
            <v>6572</v>
          </cell>
          <cell r="C2297" t="str">
            <v>DEMARCACION LINEA CONTINUA A=0.15m (e=15 mils, Acrílica Base Agua. Inc. Sumin. y Aplic. con Equipo. Incl. Microesferas)</v>
          </cell>
          <cell r="D2297" t="str">
            <v>ML</v>
          </cell>
          <cell r="E2297">
            <v>1225</v>
          </cell>
        </row>
        <row r="2298">
          <cell r="B2298">
            <v>6573</v>
          </cell>
          <cell r="C2298" t="str">
            <v>PINTURA EN PLASTICO EN FRIO METILMETACRILATO PARA MARCAS VIALES, SIN MICROESFERAS Y ESPESOR SECO SEGÚN NORMA NTC 4744. SUMINISTRO Y APLICACIÓN. (Cebras, Flechas, pictogramas, lineas de pare, senderos peatonales, achurados, etc).</v>
          </cell>
          <cell r="D2298" t="str">
            <v>M2</v>
          </cell>
          <cell r="E2298">
            <v>33626</v>
          </cell>
        </row>
        <row r="2299">
          <cell r="B2299">
            <v>6574</v>
          </cell>
          <cell r="C2299" t="str">
            <v>RECONSTRUCCIÓN POR HILADA PARA CAJA DE INSPECCIÓN SENCILLA PARA CANALIZACIÓN (1.49m x 0.99m) NORMA CODENSA CS275. INCLUYE MORTERO DE PEGA Y PAÑETE IMPERMEABILIZADO DE 2500 PSI, LADRILLO TOLETE RECOCIDO, MORTERO DE PEGA 1:5. (No incluye marco, tapa, excavaciones, rellenos, transporte y disposición de escombros).</v>
          </cell>
          <cell r="D2299" t="str">
            <v>UN</v>
          </cell>
          <cell r="E2299">
            <v>33963</v>
          </cell>
        </row>
        <row r="2300">
          <cell r="B2300">
            <v>6575</v>
          </cell>
          <cell r="C2300" t="str">
            <v>RECONSTRUCCIÓN POR HILADA PARA CAJA DE INSPECCIÓN DE ALUMBRADO PÚBLICO (0.90m x 0.90m) NORMA CODENSA CS274. INCLUYE MORTERO DE PEGA Y PAÑETE IMPERMEABILIZADO DE 2500 PSI, LADRILLO TOLETE RECOCIDO, MORTERO DE PEGA 1:5. (No incluye marco, tapa, excavaciones, rellenos, transporte y disposición de escombros).</v>
          </cell>
          <cell r="D2300" t="str">
            <v>UN</v>
          </cell>
          <cell r="E2300">
            <v>26748</v>
          </cell>
        </row>
        <row r="2301">
          <cell r="B2301">
            <v>6576</v>
          </cell>
          <cell r="C2301" t="str">
            <v>RECONSTRUCCIÓN POR HILADA PARA CAJA DE INSPECCIÓN (2.00m x 2.00m) NORMA CODENSA CS280. INCLUYE MORTERO DE PEGA Y PAÑETE IMPERMEABILIZADO DE 2500 PSI, LADRILLO TOLETE RECOCIDO, MORTERO DE PEGA 1:5. (No incluye marco, tapa, excavaciones, rellenos, transporte y disposición de escombros).</v>
          </cell>
          <cell r="D2301" t="str">
            <v>UN</v>
          </cell>
          <cell r="E2301">
            <v>62553</v>
          </cell>
        </row>
        <row r="2302">
          <cell r="B2302">
            <v>6577</v>
          </cell>
          <cell r="C2302" t="str">
            <v>CONTENEDOR DE RAICES TIPO B22 (TIPO C) (1.60m x 1.60m x 1.60m) INCLUYE MUROS EN CONCRETO GRAVA COMÚN 3000 PSI (210 Kg/Cm2), SUMINISTRO CONSTRUCCIÓN Y FILTRO EN GRAVILLA 1/2", FORMALETA Y REFUERZO. NO INCLUYE TIERRA NEGRA.</v>
          </cell>
          <cell r="D2302" t="str">
            <v>UN</v>
          </cell>
          <cell r="E2302">
            <v>695831</v>
          </cell>
        </row>
        <row r="2303">
          <cell r="B2303">
            <v>6578</v>
          </cell>
          <cell r="C2303" t="str">
            <v>ACERO ESTRUCTURAL PARA PORTAL DE TRANSMILENIO. Suministro, fabricación, transporte y montaje de estructura metálica con el siguiente esquema de protección y pintura: Sistema de protección Básica (Guía 6.7.2).Limpieza: SSPC-SP 6.Imprimante epóxico rico en zinc color gris de 3.0 mils película seca (aplicada en taller).Esmalte epóxico color gris de 3.0 mils espesor de película seca (aplicada en sitio antes de izaje).</v>
          </cell>
          <cell r="D2303" t="str">
            <v>KG</v>
          </cell>
          <cell r="E2303">
            <v>7764</v>
          </cell>
        </row>
        <row r="2304">
          <cell r="B2304">
            <v>6579</v>
          </cell>
          <cell r="C2304" t="str">
            <v>DEMARCACIÓN LINEA CONTINUA A= 0.2mt, (e= 15 mils ACRÍLICA BASE AGUA. INCLUYE SUMINISTRO Y APLICACIÓN CON EQUIPO. INCLUYE MICROESFERAS.</v>
          </cell>
          <cell r="D2304" t="str">
            <v>ML</v>
          </cell>
          <cell r="E2304">
            <v>3500</v>
          </cell>
        </row>
        <row r="2305">
          <cell r="B2305">
            <v>6580</v>
          </cell>
          <cell r="C2305" t="str">
            <v>SÍMBOLO DE DEMARCACIÓN CORREDOR EXCLUSIVO DE BICICLETA 1.60m x 2.40m (e= 15 mils. INCLUYE SUMINISTRO Y APLICACIÓN CON EQUIPO. INCLUYE MICROESFERAS.</v>
          </cell>
          <cell r="D2305" t="str">
            <v>UN</v>
          </cell>
          <cell r="E2305">
            <v>15750</v>
          </cell>
        </row>
        <row r="2306">
          <cell r="B2306">
            <v>6581</v>
          </cell>
          <cell r="C2306" t="str">
            <v>SÍMBOLO DE DEMARCACIÓN CORREDOR EXCLUSIVO DE BICICLETA 0.80m x 1.20m (e= 15 mils. INCLUYE SUMINISTRO Y APLICACIÓN CON EQUIPO. INCLUYE MICROESFERAS.</v>
          </cell>
          <cell r="D2306" t="str">
            <v>UN</v>
          </cell>
          <cell r="E2306">
            <v>4725</v>
          </cell>
        </row>
        <row r="2307">
          <cell r="B2307">
            <v>6582</v>
          </cell>
          <cell r="C2307" t="str">
            <v>DEMARCACIÓN DE LETRERO "SOLO BUS" (e= 15 mils. INCLUYE SUMINISTRO Y APLICACIÓN CON EQUIPO. INCLUYE MICROESFERAS.</v>
          </cell>
          <cell r="D2307" t="str">
            <v>UN</v>
          </cell>
          <cell r="E2307">
            <v>79273</v>
          </cell>
        </row>
        <row r="2308">
          <cell r="B2308">
            <v>6583</v>
          </cell>
          <cell r="C2308" t="str">
            <v>FLECHA DIRECCIONAL "FRENTE, DERECHA E IZQUIERDA" PARA PAVIMENTO RÍGIDO (e= 15 mils. ACRÍLICA BASE AGUA. INCLUYE SUMINISTRO Y APLICACIÓN CON EQUIPO. INCLUYE MICROESFERAS.</v>
          </cell>
          <cell r="D2308" t="str">
            <v>UN</v>
          </cell>
          <cell r="E2308">
            <v>56175</v>
          </cell>
        </row>
        <row r="2309">
          <cell r="B2309">
            <v>6584</v>
          </cell>
          <cell r="C2309" t="str">
            <v>PICTOGRAMA DE CEDA EL PASO EN CICLORRUTA (4 TRIÁNGULOS), (PINTURA ACRÍLICA BASE AGUA (e= 15 mils. INCLUYE SUMINISTRO Y APLICACIÓN CON EQUIPO. INCLUYE MICROESFERAS.</v>
          </cell>
          <cell r="D2309" t="str">
            <v>UN</v>
          </cell>
          <cell r="E2309">
            <v>6790</v>
          </cell>
        </row>
        <row r="2310">
          <cell r="B2310">
            <v>6585</v>
          </cell>
          <cell r="C2310" t="str">
            <v>DEMARCACIÓN DE FLECHA DE TERMINACIÓN DE CARRIL (e= 15 mils. ACRÍLICA BASE AGUA. INCLUYE SUMINISTRO Y APLICACIÓN CON EQUIPO. INCLUYE MICROESFERAS.</v>
          </cell>
          <cell r="D2310" t="str">
            <v>UN</v>
          </cell>
          <cell r="E2310">
            <v>73238</v>
          </cell>
        </row>
        <row r="2311">
          <cell r="B2311">
            <v>6586</v>
          </cell>
          <cell r="C2311" t="str">
            <v>FLECHA DIRECCIONAL "A LA IZQUIERDA" (e= 15 mils. ACRÍLICA BASE AGUA. ÁREA: 1.5037 m2 SEGÚN EL MANUAL DE SEÑALIZACIÓN VIAL. SUMINISTRO Y APLICACIÓN CON EQUIPO. INCLUYE MICROESFERAS.</v>
          </cell>
          <cell r="D2311" t="str">
            <v>UN</v>
          </cell>
          <cell r="E2311">
            <v>33506</v>
          </cell>
        </row>
        <row r="2312">
          <cell r="B2312">
            <v>6587</v>
          </cell>
          <cell r="C2312" t="str">
            <v>DEMARCACIÓN TEXTO PARE. ÁREA: 1.48 m2  (e= 15 mils, ACRÍLICA BASE AGUA. SUMINISTRO Y APLICACIÓN CON EQUIPO. INCLUYE MICROESFERAS.</v>
          </cell>
          <cell r="D2312" t="str">
            <v>UN</v>
          </cell>
          <cell r="E2312">
            <v>29177</v>
          </cell>
        </row>
        <row r="2313">
          <cell r="B2313">
            <v>6588</v>
          </cell>
          <cell r="C2313" t="str">
            <v>DEMARCACIÓN DE ACHURADO. AREA: 1.0 m2  (e= 15 mils, ACRÍLICA BASE AGUA. SUMINISTRO Y APLICACIÓN CON EQUIPO. INCLUYE MICROESFERAS.</v>
          </cell>
          <cell r="D2313" t="str">
            <v>M2</v>
          </cell>
          <cell r="E2313">
            <v>24692</v>
          </cell>
        </row>
        <row r="2314">
          <cell r="B2314">
            <v>6589</v>
          </cell>
          <cell r="C2314" t="str">
            <v>DEMARCACIÓN DE LINEA LOGARÍTMICA. ÁREA: 0.60 m2  (e= 15 mils, ACRÍLICA BASE AGUA. SUMINISTRO Y APLICACIÓN CON EQUIPO. INCLUYE MICROESFERAS.</v>
          </cell>
          <cell r="D2314" t="str">
            <v>ML</v>
          </cell>
          <cell r="E2314">
            <v>13790</v>
          </cell>
        </row>
        <row r="2315">
          <cell r="B2315">
            <v>6590</v>
          </cell>
          <cell r="C2315" t="str">
            <v>DEMARCACION LINEA DE PARE. ÁREA: 0.60 m2  (e= 15 mils, ACRÍLICA BASE AGUA. SUMINISTRO Y APLICACIÓN CON EQUIPO. INCLUYE MICROESFERAS.</v>
          </cell>
          <cell r="D2315" t="str">
            <v>M2</v>
          </cell>
          <cell r="E2315">
            <v>17690</v>
          </cell>
        </row>
        <row r="2316">
          <cell r="B2316">
            <v>6591</v>
          </cell>
          <cell r="C2316" t="str">
            <v>DEMARCACION LINEA DE LINEA SENDERO PEATONAL CONTINUA. ÁREA: 0.30 m2  (e= 15 mils, ACRÍLICA BASE AGUA. SUMINISTRO Y APLICACIÓN CON EQUIPO. INCLUYE MICROESFERAS.</v>
          </cell>
          <cell r="D2316" t="str">
            <v>ML</v>
          </cell>
          <cell r="E2316">
            <v>7804</v>
          </cell>
        </row>
        <row r="2317">
          <cell r="B2317">
            <v>6592</v>
          </cell>
          <cell r="C2317" t="str">
            <v>DEMARCACION ZONA ANTIBLOQUEO. AREA: 0.30 m2  (e= 15 mils, ACRILICA BASE AGUA. SUMINISTRO Y APLICACION CON EQUIPO. INCLUYE MICROESFERAS.</v>
          </cell>
          <cell r="D2317" t="str">
            <v>ML</v>
          </cell>
          <cell r="E2317">
            <v>7804</v>
          </cell>
        </row>
        <row r="2318">
          <cell r="B2318">
            <v>6593</v>
          </cell>
          <cell r="C2318" t="str">
            <v>DEMARCACIÓN DE LINEA DE PARADERO DE BUSES. ÁREA: 5.5775 m2  (e= 15 mils, ACRÍLICA BASE AGUA. SUMINISTRO Y APLICACIÓN CON EQUIPO. INCLUYE MICROESFERAS.</v>
          </cell>
          <cell r="D2318" t="str">
            <v>UN</v>
          </cell>
          <cell r="E2318">
            <v>126334</v>
          </cell>
        </row>
        <row r="2319">
          <cell r="B2319">
            <v>6594</v>
          </cell>
          <cell r="C2319" t="str">
            <v>DEMARCACIÓN PICTOGRAMA TRIÁNGULOS CEDA EL PASO. (e= 15 mils, ACRÍLICA BASE AGUA. SUMINISTRO Y APLICACIÓN CON EQUIPO. INCLUYE MICROESFERAS.</v>
          </cell>
          <cell r="D2319" t="str">
            <v>UN</v>
          </cell>
          <cell r="E2319">
            <v>19892</v>
          </cell>
        </row>
        <row r="2320">
          <cell r="B2320">
            <v>6595</v>
          </cell>
          <cell r="C2320" t="str">
            <v>DEMARCACION LINEA DE CEDA EL PASO DISCONTINUA. AREA: 0.32m2.  (e= 15 mils, ACRILICA BASE AGUA. SUMINISTRO Y APLICACION CON EQUIPO. INCLUYE MICROESFERAS.</v>
          </cell>
          <cell r="D2320" t="str">
            <v>UN</v>
          </cell>
          <cell r="E2320">
            <v>7992</v>
          </cell>
        </row>
        <row r="2321">
          <cell r="B2321">
            <v>6596</v>
          </cell>
          <cell r="C2321" t="str">
            <v>DEMARCACION LINEA DE PARADA DE TRANSMILENIO. AREA: 3.96 m2 SEGUN PARAMETROS DE DISEÑO DE TRANSMILENIO (e= 15 mils, ACRILICA BASE AGUA. SUMINISTRO Y APLICACION CON EQUIPO. INCLUYE MICROESFERAS.</v>
          </cell>
          <cell r="D2321" t="str">
            <v>UN</v>
          </cell>
          <cell r="E2321">
            <v>98066</v>
          </cell>
        </row>
        <row r="2322">
          <cell r="B2322">
            <v>6597</v>
          </cell>
          <cell r="C2322" t="str">
            <v>SISTEMA DE SUCCIÓN, DESCARGA, PRUEBA, ALIVIO Y DE EXTINCIÓN CONTRA INCENDIO - SUBCONTRATO PORTAL EL TUNAL (Incl: Ver Observaciones)</v>
          </cell>
          <cell r="D2322" t="str">
            <v>GLB</v>
          </cell>
          <cell r="E2322">
            <v>490585708</v>
          </cell>
        </row>
        <row r="2323">
          <cell r="B2323">
            <v>6598</v>
          </cell>
          <cell r="C2323" t="str">
            <v>TRANSFORMADOR  SECO CLASE F TRIFASICO DE 45 KVA, 11.4/0.480-277 KV ZCC 4% (NORMA CODENSA CTS-535) (Incluye suministro e instalación)</v>
          </cell>
          <cell r="D2323" t="str">
            <v>UN</v>
          </cell>
          <cell r="E2323">
            <v>19875341</v>
          </cell>
        </row>
        <row r="2324">
          <cell r="B2324">
            <v>6599</v>
          </cell>
          <cell r="C2324" t="str">
            <v>ADAPTADOR PVC MACHO ROSCADO DE 1 1/2" (Suministro e Instalación)</v>
          </cell>
          <cell r="D2324" t="str">
            <v>UN</v>
          </cell>
          <cell r="E2324">
            <v>8134</v>
          </cell>
        </row>
        <row r="2325">
          <cell r="B2325">
            <v>6600</v>
          </cell>
          <cell r="C2325" t="str">
            <v>REDUCCION PVC E.L. D= 1 1/2" X 1/2" (Incluye suministro e instalación, soldadura).</v>
          </cell>
          <cell r="D2325" t="str">
            <v>UN</v>
          </cell>
          <cell r="E2325">
            <v>8194</v>
          </cell>
        </row>
        <row r="2326">
          <cell r="B2326">
            <v>6601</v>
          </cell>
          <cell r="C2326" t="str">
            <v>TEE HD EXTREMO JUNTA HIDRÁULICA 12"x10" (Suministro e Instalación)</v>
          </cell>
          <cell r="D2326" t="str">
            <v>UN</v>
          </cell>
          <cell r="E2326">
            <v>2442160</v>
          </cell>
        </row>
        <row r="2327">
          <cell r="B2327">
            <v>6602</v>
          </cell>
          <cell r="C2327" t="str">
            <v>PILOTE D=2.00 M DE CONCRETO TREMIE 4000 PSI (28MPA) (Incl. Excavación, Cargue, movilización, montaje, descabece y desmontaje equipo)</v>
          </cell>
          <cell r="D2327" t="str">
            <v>M3</v>
          </cell>
          <cell r="E2327">
            <v>1405537</v>
          </cell>
        </row>
        <row r="2328">
          <cell r="B2328">
            <v>6603</v>
          </cell>
          <cell r="C2328" t="str">
            <v>TEE HD EXTREMO JUNTA HIDRÁULICA 12"x8" (Suministro e Instalación)</v>
          </cell>
          <cell r="D2328" t="str">
            <v>UN</v>
          </cell>
          <cell r="E2328">
            <v>2084997</v>
          </cell>
        </row>
        <row r="2329">
          <cell r="B2329">
            <v>6604</v>
          </cell>
          <cell r="C2329" t="str">
            <v>TEE HD EXTREMO JUNTA HIDRÁULICA 12"x6" (Suministro e Instalación)</v>
          </cell>
          <cell r="D2329" t="str">
            <v>UN</v>
          </cell>
          <cell r="E2329">
            <v>1906477</v>
          </cell>
        </row>
        <row r="2330">
          <cell r="B2330">
            <v>6605</v>
          </cell>
          <cell r="C2330" t="str">
            <v>PANEL CONTROLADOR DE ALARMA CONTRA INCENDIOS INTELIGENTE DIRECCIONABLE. (INCLUYE MODULOS, FUENTE ALIMENTACION PRINCIPAL, BATERIAS)</v>
          </cell>
          <cell r="D2330" t="str">
            <v>UN</v>
          </cell>
          <cell r="E2330">
            <v>6963838</v>
          </cell>
        </row>
        <row r="2331">
          <cell r="B2331">
            <v>6606</v>
          </cell>
          <cell r="C2331" t="str">
            <v>TEE HD EXTREMO JUNTA HIDRÁULICA 6"x 6" (Suministro e Instalación)</v>
          </cell>
          <cell r="D2331" t="str">
            <v>UN</v>
          </cell>
          <cell r="E2331">
            <v>431060</v>
          </cell>
        </row>
        <row r="2332">
          <cell r="B2332">
            <v>6607</v>
          </cell>
          <cell r="C2332" t="str">
            <v>DIFUSOR DE SUMINISTRO 510 CFM 12" X 12" (INCLUYE SUMINISTRO E INSTALACION)</v>
          </cell>
          <cell r="D2332" t="str">
            <v>UN</v>
          </cell>
          <cell r="E2332">
            <v>180395</v>
          </cell>
        </row>
        <row r="2333">
          <cell r="B2333">
            <v>6608</v>
          </cell>
          <cell r="C2333" t="str">
            <v>VÁLVULA TIPO MARIPOSA DE Ø 8" CLASE 150 CON EXTREMOS BRIDADOS (Suministro e Instalación)</v>
          </cell>
          <cell r="D2333" t="str">
            <v>UN</v>
          </cell>
          <cell r="E2333">
            <v>470331</v>
          </cell>
        </row>
        <row r="2334">
          <cell r="B2334">
            <v>6609</v>
          </cell>
          <cell r="C2334" t="str">
            <v>TEE HD EXTREMO JUNTA HIDRÁULICA 8"x 8" (Suministro e Instalación)</v>
          </cell>
          <cell r="D2334" t="str">
            <v>UN</v>
          </cell>
          <cell r="E2334">
            <v>835660</v>
          </cell>
        </row>
        <row r="2335">
          <cell r="B2335">
            <v>6610</v>
          </cell>
          <cell r="C2335" t="str">
            <v>REDUCCIÓN PVC SOLDAR DE 2" x 1 1/2"(Suministro e Instalación)</v>
          </cell>
          <cell r="D2335" t="str">
            <v>UN</v>
          </cell>
          <cell r="E2335">
            <v>10439</v>
          </cell>
        </row>
        <row r="2336">
          <cell r="B2336">
            <v>6611</v>
          </cell>
          <cell r="C2336" t="str">
            <v>REDUCCIÓN BRIDADA DE 24" x 16" CLASE 300 EN HD CON UNIONES MECÁNICAS SEGÚN NORMA AWWA C153(Suministro e Instalación)</v>
          </cell>
          <cell r="D2336" t="str">
            <v>UN</v>
          </cell>
          <cell r="E2336">
            <v>6363460</v>
          </cell>
        </row>
        <row r="2337">
          <cell r="B2337">
            <v>6612</v>
          </cell>
          <cell r="C2337" t="str">
            <v>REDUCCIÓN BRIDADA DE 14" x 12" CLASE 300 EN HD CON UNIONES MECÁNICAS SEGÚN NORMA AWWA C153(Suministro e Instalación)</v>
          </cell>
          <cell r="D2337" t="str">
            <v>UN</v>
          </cell>
          <cell r="E2337">
            <v>2196789</v>
          </cell>
        </row>
        <row r="2338">
          <cell r="B2338">
            <v>6613</v>
          </cell>
          <cell r="C2338" t="str">
            <v>ARRANCADOR SUAVE DE 41kW, aprox. 60hp 73amp. 440V (Incluye totalizador y cofre Nema 3R. Cumple RETIE). Suministro e Instalación</v>
          </cell>
          <cell r="D2338" t="str">
            <v>UN</v>
          </cell>
          <cell r="E2338">
            <v>3856055</v>
          </cell>
        </row>
        <row r="2339">
          <cell r="B2339">
            <v>6614</v>
          </cell>
          <cell r="C2339" t="str">
            <v>ARRANCADOR SUAVE DE 125 HP, 148amp (Incluye totalizador, cofre Nema 3R, cumple RETIE). Suministro e Instalación</v>
          </cell>
          <cell r="D2339" t="str">
            <v>UN</v>
          </cell>
          <cell r="E2339">
            <v>6518085</v>
          </cell>
        </row>
        <row r="2340">
          <cell r="B2340">
            <v>6615</v>
          </cell>
          <cell r="C2340" t="str">
            <v>REDUCCION PVC TIPO U.M. 3"x2" (Suministro e Instalación)</v>
          </cell>
          <cell r="D2340" t="str">
            <v>UN</v>
          </cell>
          <cell r="E2340">
            <v>16956</v>
          </cell>
        </row>
        <row r="2341">
          <cell r="B2341">
            <v>6618</v>
          </cell>
          <cell r="C2341" t="str">
            <v>CONEXIONES KIT SILLA YEE 500 x 160 PVC. SUMINISTRO E INSTALACIÓN.</v>
          </cell>
          <cell r="D2341" t="str">
            <v>UN</v>
          </cell>
          <cell r="E2341">
            <v>345896</v>
          </cell>
        </row>
        <row r="2342">
          <cell r="B2342">
            <v>6619</v>
          </cell>
          <cell r="C2342" t="str">
            <v>CONEXIONES KIT SILLA YEE 400 x 160 PVC. SUMINISTRO E INSTALACIÓN.</v>
          </cell>
          <cell r="D2342" t="str">
            <v>UN</v>
          </cell>
          <cell r="E2342">
            <v>218957</v>
          </cell>
        </row>
        <row r="2343">
          <cell r="B2343">
            <v>6620</v>
          </cell>
          <cell r="C2343" t="str">
            <v>ACERO ASTM A-36 No. 6 (Ø 3/4") PARA ESCALERAS DE ACCESO A POZOS DE ALCANTARILLADO. Suministro, fabricación, transporte y montaje.</v>
          </cell>
          <cell r="D2343" t="str">
            <v>ML</v>
          </cell>
          <cell r="E2343">
            <v>74039</v>
          </cell>
        </row>
        <row r="2344">
          <cell r="B2344">
            <v>6621</v>
          </cell>
          <cell r="C2344" t="str">
            <v>CÁMARA EN CONCRETO DE 4000 PSI GRAVA COMÚN PREFABRICADO TIPO II. SUMINISTRO E INSTALACIÓN.</v>
          </cell>
          <cell r="D2344" t="str">
            <v>UN</v>
          </cell>
          <cell r="E2344">
            <v>8948206</v>
          </cell>
        </row>
        <row r="2345">
          <cell r="B2345">
            <v>6622</v>
          </cell>
          <cell r="C2345" t="str">
            <v>TUBO EN ACERO Ø 45" PN 10 TIPO CILINDRO DE ACERO CON REFUERZO DE VARILLA, CON UNIONES ESPIGO / CAMPANA CON EMPAQUE DE CAUCHO, CON REVESTIMIENTO INTERIOR Y RECUBRIMIENTO EXTERIOR EN MORTERO CEMENTO. FABRICADOS SEGÚN NORMA AWWA C200 PARTIR DE LÁMINA ASTM A 36 L=6.00m PRESIÓN DE TRABAJO= 150 PSI</v>
          </cell>
          <cell r="D2345" t="str">
            <v>ML</v>
          </cell>
          <cell r="E2345">
            <v>3135640</v>
          </cell>
        </row>
        <row r="2346">
          <cell r="B2346">
            <v>6623</v>
          </cell>
          <cell r="C2346" t="str">
            <v>VÁLVULA COMPUERTA ELÁSTICA VA (VÁSTAGO ASCENDENTE) D=6" DN (DIÁMETRO NOMINAL) 150 mm CON EXTREMOS BRIDADOS (SUMINISTRO E INSTALACIÓN)</v>
          </cell>
          <cell r="D2346" t="str">
            <v>UN</v>
          </cell>
          <cell r="E2346">
            <v>2028248</v>
          </cell>
        </row>
        <row r="2347">
          <cell r="B2347">
            <v>6624</v>
          </cell>
          <cell r="C2347" t="str">
            <v>VÁLVULA TIPO MARIPOSA DE Ø 3" CLASE 150 CON EXTREMOS BRIDADOS (Suministro e Instalación)</v>
          </cell>
          <cell r="D2347" t="str">
            <v>UN</v>
          </cell>
          <cell r="E2347">
            <v>129749</v>
          </cell>
        </row>
        <row r="2348">
          <cell r="B2348">
            <v>6625</v>
          </cell>
          <cell r="C2348" t="str">
            <v>VÁLVULA TIPO MARIPOSA DE Ø 4" CLASE 150 CON EXTREMOS BRIDADOS (Suministro e Instalación)</v>
          </cell>
          <cell r="D2348" t="str">
            <v>UN</v>
          </cell>
          <cell r="E2348">
            <v>183469</v>
          </cell>
        </row>
        <row r="2349">
          <cell r="B2349">
            <v>6626</v>
          </cell>
          <cell r="C2349" t="str">
            <v>VÁLVULA TIPO MARIPOSA DE Ø 6" CLASE 150 CON EXTREMOS BRIDADOS (Suministro e Instalación)</v>
          </cell>
          <cell r="D2349" t="str">
            <v>UN</v>
          </cell>
          <cell r="E2349">
            <v>338586</v>
          </cell>
        </row>
        <row r="2350">
          <cell r="B2350">
            <v>6627</v>
          </cell>
          <cell r="C2350" t="str">
            <v>CODO EN ACERO Ø 45" DE 22 1/2° Y 45° PN 10 TIPO CILINDRO DE ACERO CON REFUERZO DE VARILLA, CON UNIONES ESPIGO / CAMPANA CON EMPAQUE DE CAUCHO, CON REVESTIMIENTO INTERIOR Y RECUBRIMIENTO EXTERIOR EN MORTERO CEMENTO. L= 095m x 0.95m PRESIÓN DE TRABAJO 150 PSI</v>
          </cell>
          <cell r="D2350" t="str">
            <v>UN</v>
          </cell>
          <cell r="E2350">
            <v>12553134</v>
          </cell>
        </row>
        <row r="2351">
          <cell r="B2351">
            <v>6628</v>
          </cell>
          <cell r="C2351" t="str">
            <v>CODO EN ACERO Ø 27" DE 22 1/2° Y 45° PN 10 TIPO CILINDRO DE ACERO CON REFUERZO DE VARILLA, CON UNIONES ESPIGO / CAMPANA CON EMPAQUE DE CAUCHO, CON REVESTIMIENTO INTERIOR Y RECUBRIMIENTO EXTERIOR EN MORTERO CEMENTO. L= 0.85m x 0.85m PRESIÓN DE TRABAJO 150 PSI</v>
          </cell>
          <cell r="D2351" t="str">
            <v>UN</v>
          </cell>
          <cell r="E2351">
            <v>5352763</v>
          </cell>
        </row>
        <row r="2352">
          <cell r="B2352">
            <v>6629</v>
          </cell>
          <cell r="C2352" t="str">
            <v>CODO EN ACERO Ø 20"  DE 22 1/2° Y 45° PN 10 TIPO CILINDRO DE ACERO CON REFUERZO DE VARILLA, CON UNIONES ESPIGO / CAMPANA CON EMPAQUE DE CAUCHO, CON REVESTIMIENTO INTERIOR Y RECUBRIMIENTO EXTERIOR EN MORTERO CEMENTO. L= 0.65m x 0.65m PRESIÓN DE TRABAJO 150 PSI</v>
          </cell>
          <cell r="D2352" t="str">
            <v>UN</v>
          </cell>
          <cell r="E2352">
            <v>3833599</v>
          </cell>
        </row>
        <row r="2353">
          <cell r="B2353">
            <v>6630</v>
          </cell>
          <cell r="C2353" t="str">
            <v>CODO EN ACERO Ø 24"  DE 22 1/2° Y 45° PN 10 TIPO CILINDRO DE ACERO CON REFUERZO DE VARILLA, CON UNIONES ESPIGO / CAMPANA CON EMPAQUE DE CAUCHO, CON REVESTIMIENTO INTERIOR Y RECUBRIMIENTO EXTERIOR EN MORTERO CEMENTO. L= 0.80m x 0.80m PRESIÓN DE TRABAJO 150 PSI</v>
          </cell>
          <cell r="D2353" t="str">
            <v>UN</v>
          </cell>
          <cell r="E2353">
            <v>4386592</v>
          </cell>
        </row>
        <row r="2354">
          <cell r="B2354">
            <v>6631</v>
          </cell>
          <cell r="C2354" t="str">
            <v>REDUCCIÓN BRIDADA DE 12" x 10" CLASE 300 EN HD CON UNIONES MECÁNICAS SEGÚN NORMA AWWA C153(Suministro e Instalación)</v>
          </cell>
          <cell r="D2354" t="str">
            <v>UN</v>
          </cell>
          <cell r="E2354">
            <v>1403173</v>
          </cell>
        </row>
        <row r="2355">
          <cell r="B2355">
            <v>6632</v>
          </cell>
          <cell r="C2355" t="str">
            <v>CODO HD 22.5° EXTREMO JUNTA HIDRÁULICA PARA PVC D= 6" (Suministro e Instalación)</v>
          </cell>
          <cell r="D2355" t="str">
            <v>UN</v>
          </cell>
          <cell r="E2355">
            <v>312040</v>
          </cell>
        </row>
        <row r="2356">
          <cell r="B2356">
            <v>6633</v>
          </cell>
          <cell r="C2356" t="str">
            <v>REDUCCIÓN BRIDADA DE 24" x 20" CLASE 300 EN HD CON UNIONES MECÁNICAS SEGÚN NORMA AWWA C153(Suministro e Instalación)</v>
          </cell>
          <cell r="D2356" t="str">
            <v>UN</v>
          </cell>
          <cell r="E2356">
            <v>6958420</v>
          </cell>
        </row>
        <row r="2357">
          <cell r="B2357">
            <v>6634</v>
          </cell>
          <cell r="C2357" t="str">
            <v>CODO HD 22.5° BRIDADO D= 24" CLASE 300 CON UNIONES MECÁNICAS SEGÚN NORMA AWWA C153. (Suministro e Instalación)</v>
          </cell>
          <cell r="D2357" t="str">
            <v>UN</v>
          </cell>
          <cell r="E2357">
            <v>7077420</v>
          </cell>
        </row>
        <row r="2358">
          <cell r="B2358">
            <v>6635</v>
          </cell>
          <cell r="C2358" t="str">
            <v>CODO HD 22.5° BRIDADO D= 14" CLASE 300 CON UNIONES MECÁNICAS SEGÚN NORMA AWWA C153. (Suministro e Instalación)</v>
          </cell>
          <cell r="D2358" t="str">
            <v>UN</v>
          </cell>
          <cell r="E2358">
            <v>2297747</v>
          </cell>
        </row>
        <row r="2359">
          <cell r="B2359">
            <v>6636</v>
          </cell>
          <cell r="C2359" t="str">
            <v>CABLE MONOPOLAR DE COBRE, HF FR PARA 600V C.A. CALIBRE 1/0 AWG (Incluye suministro e instalación)</v>
          </cell>
          <cell r="D2359" t="str">
            <v>ML</v>
          </cell>
          <cell r="E2359">
            <v>21784</v>
          </cell>
        </row>
        <row r="2360">
          <cell r="B2360">
            <v>6637</v>
          </cell>
          <cell r="C2360" t="str">
            <v>CODO HD 11.25° BRIDADO D= 14" CLASE 300 CON UNIONES MECÁNICAS SEGÚN NORMA AWWA C153. (Suministro e Instalación)</v>
          </cell>
          <cell r="D2360" t="str">
            <v>UN</v>
          </cell>
          <cell r="E2360">
            <v>2297747</v>
          </cell>
        </row>
        <row r="2361">
          <cell r="B2361">
            <v>6638</v>
          </cell>
          <cell r="C2361" t="str">
            <v>CODO HD 45° BRIDADO D= 24" CLASE 300 CON UNIONES MECÁNICAS SEGÚN NORMA AWWA C153. (Suministro e Instalación)</v>
          </cell>
          <cell r="D2361" t="str">
            <v>UN</v>
          </cell>
          <cell r="E2361">
            <v>8505420</v>
          </cell>
        </row>
        <row r="2362">
          <cell r="B2362">
            <v>6639</v>
          </cell>
          <cell r="C2362" t="str">
            <v>TEE HD EXTREMO JUNTA HIDRÁULICA 6"x 4" (Suministro e Instalación)</v>
          </cell>
          <cell r="D2362" t="str">
            <v>UN</v>
          </cell>
          <cell r="E2362">
            <v>383460</v>
          </cell>
        </row>
        <row r="2363">
          <cell r="B2363">
            <v>6640</v>
          </cell>
          <cell r="C2363" t="str">
            <v>SENSOR DE MOVIMIENTO 360° PARA LUMINARIA - FOTOCONTROL (Suministro e Instalación)</v>
          </cell>
          <cell r="D2363" t="str">
            <v>UN</v>
          </cell>
          <cell r="E2363">
            <v>48151</v>
          </cell>
        </row>
        <row r="2364">
          <cell r="B2364">
            <v>6641</v>
          </cell>
          <cell r="C2364" t="str">
            <v>UNIÓN DESMONTAJE AUTOPORTANTE Ø 12" RÍGIDA CLASE 150 (Suministro e Instalación)</v>
          </cell>
          <cell r="D2364" t="str">
            <v>UN</v>
          </cell>
          <cell r="E2364">
            <v>2319089</v>
          </cell>
        </row>
        <row r="2365">
          <cell r="B2365">
            <v>6642</v>
          </cell>
          <cell r="C2365" t="str">
            <v>TEE PVC REDUCIDA UM DE 3" x 2" (Incluye suministro e instalación)</v>
          </cell>
          <cell r="D2365" t="str">
            <v>UN</v>
          </cell>
          <cell r="E2365">
            <v>18831</v>
          </cell>
        </row>
        <row r="2366">
          <cell r="B2366">
            <v>6643</v>
          </cell>
          <cell r="C2366" t="str">
            <v>TRANSFORMADOR SECO TIPO H 30 KVA, 480/208, 11.4/0.380-0.220 KV DYN (Incluye suministro e instalación)</v>
          </cell>
          <cell r="D2366" t="str">
            <v>UN</v>
          </cell>
          <cell r="E2366">
            <v>5247867</v>
          </cell>
        </row>
        <row r="2367">
          <cell r="B2367">
            <v>6644</v>
          </cell>
          <cell r="C2367" t="str">
            <v>VÁLVULA COMPUERTA ELÁSTICA VA (VÁSTAGO ASCENDENTE) D=4" CLASE 150mm CON EXTREMOS BRIDADOS (Suministro e instalación)</v>
          </cell>
          <cell r="D2367" t="str">
            <v>UN</v>
          </cell>
          <cell r="E2367">
            <v>877184</v>
          </cell>
        </row>
        <row r="2368">
          <cell r="B2368">
            <v>6645</v>
          </cell>
          <cell r="C2368" t="str">
            <v>TUBERÍA PVC D=1-1/2" RDE 21 (Suministro e instalación, incluye soldadura)</v>
          </cell>
          <cell r="D2368" t="str">
            <v>ML</v>
          </cell>
          <cell r="E2368">
            <v>13587</v>
          </cell>
        </row>
        <row r="2369">
          <cell r="B2369">
            <v>6646</v>
          </cell>
          <cell r="C2369" t="str">
            <v>CONCRETO 4000 PSI GRAVA COMÚN ( 28 MPA) PARA LOSA DE CUBIERTA REFORZADAS (Premezclado. Incluye Suministro, Formaleteo, Bombeo,  Colocación y Curado. No incluye Refuerzo)</v>
          </cell>
          <cell r="D2369" t="str">
            <v>M3</v>
          </cell>
          <cell r="E2369">
            <v>518668</v>
          </cell>
        </row>
        <row r="2370">
          <cell r="B2370">
            <v>6647</v>
          </cell>
          <cell r="C2370" t="str">
            <v>CAJA PARA MEDIDOR DE ENERGÍA TRIFÁSICO DE 57cm x 27cm x 18cm . (Incluye 2un Breaker industrial de 3X30A y protección para medidor. Cumple con especificación técnica Codensa ET900. Incluye suministro e instalación).</v>
          </cell>
          <cell r="D2370" t="str">
            <v>UN</v>
          </cell>
          <cell r="E2370">
            <v>346508</v>
          </cell>
        </row>
        <row r="2371">
          <cell r="B2371">
            <v>6648</v>
          </cell>
          <cell r="C2371" t="str">
            <v>CONCRETO GRAVA COMÚN 3500 PSI ( 24 MPA) PARA VIGA CABEZAL SOBRE PILOTES Y/O COLUMNAS (Premezclado. Incluye Suministro, Formaleteo, Bombeo,  Colocación y Curado. No incluye Refuerzo)</v>
          </cell>
          <cell r="D2371" t="str">
            <v>M3</v>
          </cell>
          <cell r="E2371">
            <v>457828</v>
          </cell>
        </row>
        <row r="2372">
          <cell r="B2372">
            <v>6649</v>
          </cell>
          <cell r="C2372" t="str">
            <v>CODO 90° CXC PVC SANITARIA D=2" (Incluye suministro e instalación)</v>
          </cell>
          <cell r="D2372" t="str">
            <v>UN</v>
          </cell>
          <cell r="E2372">
            <v>4400</v>
          </cell>
        </row>
        <row r="2373">
          <cell r="B2373">
            <v>6650</v>
          </cell>
          <cell r="C2373" t="str">
            <v>CONCRETO 4000 PSI GRAVA COMÚN ( 28 MPA) PARA ESTRIBOS (Premezclado. Incluye Suministro, Formaleteo, Bombeo,  Colocación y Curado. No incluye Refuerzo)</v>
          </cell>
          <cell r="D2373" t="str">
            <v>M3</v>
          </cell>
          <cell r="E2373">
            <v>529443</v>
          </cell>
        </row>
        <row r="2374">
          <cell r="B2374">
            <v>6651</v>
          </cell>
          <cell r="C2374" t="str">
            <v>TRANSFORMADOR TRIFÁSICO SECO TIPO H, 15 KVA, 480/208 - 120V (Cumple NTC 3445. Incluye suministro e instalación)</v>
          </cell>
          <cell r="D2374" t="str">
            <v>UN</v>
          </cell>
          <cell r="E2374">
            <v>3223276</v>
          </cell>
        </row>
        <row r="2375">
          <cell r="B2375">
            <v>6652</v>
          </cell>
          <cell r="C2375" t="str">
            <v>CABLE MONOPOLAR DE ALUMINIO, HF FR PARA 600V C.A. CALIBRE No. 4 AWG (Incluye suministro e instalación)</v>
          </cell>
          <cell r="D2375" t="str">
            <v>ML</v>
          </cell>
          <cell r="E2375">
            <v>6539</v>
          </cell>
        </row>
        <row r="2376">
          <cell r="B2376">
            <v>6653</v>
          </cell>
          <cell r="C2376" t="str">
            <v>CONFORMACION DE TALUDES EXISTENTES CON MAQUINARIA (Incluye Equipos y Mano de Obra)</v>
          </cell>
          <cell r="D2376" t="str">
            <v>M2</v>
          </cell>
          <cell r="E2376">
            <v>3151</v>
          </cell>
        </row>
        <row r="2377">
          <cell r="B2377">
            <v>6654</v>
          </cell>
          <cell r="C2377" t="str">
            <v>VÁLVULA COMPUERTA ELÁSTICA VASTAGO NO ASCENDENTE EXTREMO BRIDADO D=3" (Suministro e Instalación)</v>
          </cell>
          <cell r="D2377" t="str">
            <v>UN</v>
          </cell>
          <cell r="E2377">
            <v>621386</v>
          </cell>
        </row>
        <row r="2378">
          <cell r="B2378">
            <v>6655</v>
          </cell>
          <cell r="C2378" t="str">
            <v>ADAPTADOR PVC MACHO ROSCADO DE 3/4" (Suministro e Instalación)</v>
          </cell>
          <cell r="D2378" t="str">
            <v>UN</v>
          </cell>
          <cell r="E2378">
            <v>2993</v>
          </cell>
        </row>
        <row r="2379">
          <cell r="B2379">
            <v>6656</v>
          </cell>
          <cell r="C2379" t="str">
            <v>CONCRETO 3000 PSI GRAVA COMÚN PARA COLUMNAS. (Premezclado. Incluye Suministro, Formaleteo y Colocación. No incl. Refuerzo, Curado)</v>
          </cell>
          <cell r="D2379" t="str">
            <v>M3</v>
          </cell>
          <cell r="E2379">
            <v>521746</v>
          </cell>
        </row>
        <row r="2380">
          <cell r="B2380">
            <v>6657</v>
          </cell>
          <cell r="C2380" t="str">
            <v>REDUCCION BRIDADA HD 4"x 3". (Suministro e Instalación).</v>
          </cell>
          <cell r="D2380" t="str">
            <v>UN</v>
          </cell>
          <cell r="E2380">
            <v>249206</v>
          </cell>
        </row>
        <row r="2381">
          <cell r="B2381">
            <v>6658</v>
          </cell>
          <cell r="C2381" t="str">
            <v>CABLE MONOPOLAR DE ALUMINIO, HF FR PARA 600V C.A. CALIBRE No. 4/0 AWG (Incluye suministro e instalación)</v>
          </cell>
          <cell r="D2381" t="str">
            <v>ML</v>
          </cell>
          <cell r="E2381">
            <v>13699</v>
          </cell>
        </row>
        <row r="2382">
          <cell r="B2382">
            <v>6659</v>
          </cell>
          <cell r="C2382" t="str">
            <v>DIFUSOR DE SUMINISTRO 1150 CFM 20" X 16" (INCLUYE SUMINISTRO E INSTALACION)</v>
          </cell>
          <cell r="D2382" t="str">
            <v>UN</v>
          </cell>
          <cell r="E2382">
            <v>258725</v>
          </cell>
        </row>
        <row r="2383">
          <cell r="B2383">
            <v>6660</v>
          </cell>
          <cell r="C2383" t="str">
            <v>VÁLVULA VENTOSA HD DOBLE CÁMARA D=1" EXTREMO ROSCADO (Suministro e Instalación)</v>
          </cell>
          <cell r="D2383" t="str">
            <v>UN</v>
          </cell>
          <cell r="E2383">
            <v>760686</v>
          </cell>
        </row>
        <row r="2384">
          <cell r="B2384">
            <v>6661</v>
          </cell>
          <cell r="C2384" t="str">
            <v>CONCRETO 3000 PSI GRAVA COMÚN PARA VIGAS DE CIMENTACIÓN (Premezclado. Incluye Sumin., Formaleteo y Colocación. No incl. Refuerzo, Curado).</v>
          </cell>
          <cell r="D2384" t="str">
            <v>M3</v>
          </cell>
          <cell r="E2384">
            <v>438097</v>
          </cell>
        </row>
        <row r="2385">
          <cell r="B2385">
            <v>6662</v>
          </cell>
          <cell r="C2385" t="str">
            <v>UNION PVC U.M. EXT CORRUGADO/INT LISO U.M. NORMA NTC 3722-1 D=160MM (6") (Suministro e Instalación)</v>
          </cell>
          <cell r="D2385" t="str">
            <v>ML</v>
          </cell>
          <cell r="E2385">
            <v>33533</v>
          </cell>
        </row>
        <row r="2386">
          <cell r="B2386">
            <v>6663</v>
          </cell>
          <cell r="C2386" t="str">
            <v>INTERRUPTOR DOBLE PARA ENCENDIDO/APAGADO DE ILUMINACION DE 20 A.  (Incluye accesorios de instalación, fijación, caja de salida y elementos de conexión). NO incluye tubería ni cableado</v>
          </cell>
          <cell r="D2386" t="str">
            <v>UN</v>
          </cell>
          <cell r="E2386">
            <v>11402</v>
          </cell>
        </row>
        <row r="2387">
          <cell r="B2387">
            <v>6664</v>
          </cell>
          <cell r="C2387" t="str">
            <v>CONCRETO GRAVA COMÚN 3500 PSI (245 Kg/Cm2) PARA PARAPETO (PREMEZCLADO . INCLUYE SUMINISTRO, COLOCACIÓN,  FORMALETEO, BOMBEO Y CURADO. NO INCLUYE REFUERZO).</v>
          </cell>
          <cell r="D2387" t="str">
            <v>M3</v>
          </cell>
          <cell r="E2387">
            <v>414094</v>
          </cell>
        </row>
        <row r="2388">
          <cell r="B2388">
            <v>6665</v>
          </cell>
          <cell r="C2388" t="str">
            <v>CONCRETO GRAVA COMÚN 4000 PSI ( 28 MPA) PARA VIGA CABEZAL SOBRE PILOTES Y/O COLUMNAS (Premezclado. Incluye Suministro, Formaleteo, Bombeo,  Colocación y Curado. No incluye Refuerzo)</v>
          </cell>
          <cell r="D2388" t="str">
            <v>M3</v>
          </cell>
          <cell r="E2388">
            <v>476571</v>
          </cell>
        </row>
        <row r="2389">
          <cell r="B2389">
            <v>6666</v>
          </cell>
          <cell r="C2389" t="str">
            <v>CONCRETO 4000 PSI GRAVA COMÚN PARA DADOS DE COLUMNAS (Premezclado. Incluye Sumin, Formaleteo, bombeo, Colocación y curado. No incl. Refuerzo).</v>
          </cell>
          <cell r="D2389" t="str">
            <v>M3</v>
          </cell>
          <cell r="E2389">
            <v>478142</v>
          </cell>
        </row>
        <row r="2390">
          <cell r="B2390">
            <v>6668</v>
          </cell>
          <cell r="C2390" t="str">
            <v>TABLERO DE 30 CIRCUITOS TTV1 AUTOSOPORTADO CON PUERTA Y CHAPA, EN LÁMINA COLD ROLLED IP44  A 208/120 VC.A. BARRAJE TRIFÁSICO 225 A, 5 HILOS,  3F+N+T. CON TOTALIZADOR DE CAJA MOLDEADA DE 3X40 A, BREAKERS PARA MONTAJE EN RIEL: 1 DE 3X30 A, 5 DE 2X20 A Y 7 DE 1X20 A, INCLUYE RIELES Y TODOS LOS ACCESORIOS</v>
          </cell>
          <cell r="D2390" t="str">
            <v>UN</v>
          </cell>
          <cell r="E2390">
            <v>1694805</v>
          </cell>
        </row>
        <row r="2391">
          <cell r="B2391">
            <v>6669</v>
          </cell>
          <cell r="C2391" t="str">
            <v>RETIRO DE CENTRO DE DISTRIBUCION URBANO, MONTAJE DE ESTRUCTURA TIPO H DE TRANSFORMADOR TRIFASICO CON CIRCUITO PRIMARIO TENGENCIAL Y RED TRENZADA DE B. T.  NORMA CODENSA CTU 503 (Incluye traslado a sitio de acopio)</v>
          </cell>
          <cell r="D2391" t="str">
            <v>GLB</v>
          </cell>
          <cell r="E2391">
            <v>311563</v>
          </cell>
        </row>
        <row r="2392">
          <cell r="B2392">
            <v>6670</v>
          </cell>
          <cell r="C2392" t="str">
            <v>MALLA ELECTROSOLDADA 0.15x0.15mx7.5 mm  D=7.5 mm(Incluye Suministro, Fijación e Instalación)</v>
          </cell>
          <cell r="D2392" t="str">
            <v>KG</v>
          </cell>
          <cell r="E2392">
            <v>3824</v>
          </cell>
        </row>
        <row r="2393">
          <cell r="B2393">
            <v>6671</v>
          </cell>
          <cell r="C2393" t="str">
            <v>MALLA ELECTROSOLDADA 0.15x0.15mx6.5mm  D=6.5 mm (Incluye Suministro, Fijación e Instalación)</v>
          </cell>
          <cell r="D2393" t="str">
            <v>KG</v>
          </cell>
          <cell r="E2393">
            <v>3824</v>
          </cell>
        </row>
        <row r="2394">
          <cell r="B2394">
            <v>6672</v>
          </cell>
          <cell r="C2394" t="str">
            <v>IMPERMEABILIZACIÓN EN LAMINAS PARA TABLERO DE SUPERESTRUCTURA (Incluye Suministro e instalación)</v>
          </cell>
          <cell r="D2394" t="str">
            <v>M2</v>
          </cell>
          <cell r="E2394">
            <v>1537</v>
          </cell>
        </row>
        <row r="2395">
          <cell r="B2395">
            <v>6673</v>
          </cell>
          <cell r="C2395" t="str">
            <v>DEMOLICION MANUAL DE CAJA SENCILLA CS 274 (Incluye demolición de placa piso, tapa, muros y cañuelas y cargue)</v>
          </cell>
          <cell r="D2395" t="str">
            <v>UN</v>
          </cell>
          <cell r="E2395">
            <v>146105</v>
          </cell>
        </row>
        <row r="2396">
          <cell r="B2396">
            <v>6674</v>
          </cell>
          <cell r="C2396" t="str">
            <v>EMPALME RECTO CONTRÁCTIL EN FRÍO PARA 35 KV, USO EXTERIOR, CALIBRE 2/0 A 600 MCM. INCLUYE SUMINISTRO E INSTALACIÓN</v>
          </cell>
          <cell r="D2396" t="str">
            <v>UN</v>
          </cell>
          <cell r="E2396">
            <v>15108</v>
          </cell>
        </row>
        <row r="2397">
          <cell r="B2397">
            <v>6675</v>
          </cell>
          <cell r="C2397" t="str">
            <v>RETIRO DE TRANSFORMADOR AISLADO EN ACEITE (DE 30 KVA A 225 KVA), 11.400 VC.A./208-120 VC.A. INSTALADO EN POSTE (Incluye traslado a sitio de acopio).</v>
          </cell>
          <cell r="D2397" t="str">
            <v>UN</v>
          </cell>
          <cell r="E2397">
            <v>217851</v>
          </cell>
        </row>
        <row r="2398">
          <cell r="B2398">
            <v>6676</v>
          </cell>
          <cell r="C2398" t="str">
            <v>DEMOLICION MANUAL DE CAJA SENCILLA CS 280  (Incluye demolición de placa piso, tapa, muros y cañuela y cargue).</v>
          </cell>
          <cell r="D2398" t="str">
            <v>UN</v>
          </cell>
          <cell r="E2398">
            <v>107960</v>
          </cell>
        </row>
        <row r="2399">
          <cell r="B2399">
            <v>6677</v>
          </cell>
          <cell r="C2399" t="str">
            <v>MACROMEDIDOR TIPO WOLTMAN DE 3" (IncluyeSuministro e instalación).</v>
          </cell>
          <cell r="D2399" t="str">
            <v>UN</v>
          </cell>
          <cell r="E2399">
            <v>1091542</v>
          </cell>
        </row>
        <row r="2400">
          <cell r="B2400">
            <v>6678</v>
          </cell>
          <cell r="C2400" t="str">
            <v>DERIVACION PARA CONEXION A TIERRA DE EQUIPOS EN CABLE DESNUDO DE COBRE 1/0 AWG  (Incluye suministro e instalación)</v>
          </cell>
          <cell r="D2400" t="str">
            <v>UN</v>
          </cell>
          <cell r="E2400">
            <v>48192</v>
          </cell>
        </row>
        <row r="2401">
          <cell r="B2401">
            <v>6679</v>
          </cell>
          <cell r="C2401" t="str">
            <v>SALIDA PARA LAMPARA LED 25W, 120V, 60HZ, IP65. Incluye luminaria, accesorios de instalación y fijación, caja de salida, elementos de conexión de empalme y de montaje. No incluye tubería ni cableado.</v>
          </cell>
          <cell r="D2401" t="str">
            <v>UN</v>
          </cell>
          <cell r="E2401">
            <v>2058264</v>
          </cell>
        </row>
        <row r="2402">
          <cell r="B2402">
            <v>6680</v>
          </cell>
          <cell r="C2402" t="str">
            <v>SALIDA PARA TOMACORRIENTE DOBLE REGULADA MONOFÁSICO CON POLO A TIERRA, 15 A, 120 V  TIPO NEMA 5-15R, IP 43. (Incluye caja de paso 5800, conduit PVC 3/4", conductor 3X12 AWG-HFFR).</v>
          </cell>
          <cell r="D2402" t="str">
            <v>UN</v>
          </cell>
          <cell r="E2402">
            <v>22661</v>
          </cell>
        </row>
        <row r="2403">
          <cell r="B2403">
            <v>6681</v>
          </cell>
          <cell r="C2403" t="str">
            <v>TABLERO DE 36 CIRCUITOS TNACPLAT EMPOTRADO CON PUERTA Y CHAPA, EN LÁMINA COLD ROLLED IP44 A 208/120 V. C.A BARRAJE TRIFÁSICO 5 HILOS, 3F+N+T. INTERRUPTORES ENCHUFABLES COMO TOTALIZADOR DE 3x75 A. INTERRUPTORES ENCHUFABLES: 30 DE 1x20A. INCLUYE TODOS LOS ACCESORIOS. SUMINISTRO E INSTALACIÓN.</v>
          </cell>
          <cell r="D2403" t="str">
            <v>UN</v>
          </cell>
          <cell r="E2403">
            <v>486387</v>
          </cell>
        </row>
        <row r="2404">
          <cell r="B2404">
            <v>6682</v>
          </cell>
          <cell r="C2404" t="str">
            <v>INTERRUPTOR SENCILLO CONMUTABLE PARA ENCENDIDO/APAGADO DE ILUMINACIÓN DE 20 A. Incluye accesorios de instalación, fijación, caja de salida y elementos de conexión. No incluye tubería ni cableado.</v>
          </cell>
          <cell r="D2404" t="str">
            <v>UN</v>
          </cell>
          <cell r="E2404">
            <v>9074</v>
          </cell>
        </row>
        <row r="2405">
          <cell r="B2405">
            <v>6683</v>
          </cell>
          <cell r="C2405" t="str">
            <v>TEE HD EXTREMO JUNTA HIDRÁULICA 12" x 4" (Suministro e Instalación)</v>
          </cell>
          <cell r="D2405" t="str">
            <v>UN</v>
          </cell>
          <cell r="E2405">
            <v>1846848</v>
          </cell>
        </row>
        <row r="2406">
          <cell r="B2406">
            <v>6684</v>
          </cell>
          <cell r="C2406" t="str">
            <v>REDUCCIÓN BRIDADA DE 28" x 20" CLASE 300 EN HD CON UNIONES MECÁNICAS SEGÚN NORMA AWWA C153 (Suministro e Instalación)</v>
          </cell>
          <cell r="D2406" t="str">
            <v>UN</v>
          </cell>
          <cell r="E2406">
            <v>10168934</v>
          </cell>
        </row>
        <row r="2407">
          <cell r="B2407">
            <v>6685</v>
          </cell>
          <cell r="C2407" t="str">
            <v>TABLERO DISTRIBUCIÓN RECAUDO 480-277V, 3F+1N+1T (Incluye suministro e instalación)</v>
          </cell>
          <cell r="D2407" t="str">
            <v>UN</v>
          </cell>
          <cell r="E2407">
            <v>8150966</v>
          </cell>
        </row>
        <row r="2408">
          <cell r="B2408">
            <v>6686</v>
          </cell>
          <cell r="C2408" t="str">
            <v>CONFORMACION DE TERRAPLENES CON MATERIAL DE EXCAVACIÓN. (Incluye equipo y mano de obra)</v>
          </cell>
          <cell r="D2408" t="str">
            <v>M3</v>
          </cell>
          <cell r="E2408">
            <v>7902</v>
          </cell>
        </row>
        <row r="2409">
          <cell r="B2409">
            <v>6687</v>
          </cell>
          <cell r="C2409" t="str">
            <v>RECONSTRUCCIÓN CÁMARA DE INSPECCIÓN T-13 ETB (H=2.3m. Incluye Base, Muros, Cubierta, Aro-Base y Aro-Tapa)</v>
          </cell>
          <cell r="D2409" t="str">
            <v>UN</v>
          </cell>
          <cell r="E2409">
            <v>1458330</v>
          </cell>
        </row>
        <row r="2410">
          <cell r="B2410">
            <v>6688</v>
          </cell>
          <cell r="C2410" t="str">
            <v>VÁLVULA CHEQUE 8" CLASE  150 (Incluye suministro e instalación)</v>
          </cell>
          <cell r="D2410" t="str">
            <v>UN</v>
          </cell>
          <cell r="E2410">
            <v>1638044</v>
          </cell>
        </row>
        <row r="2411">
          <cell r="B2411">
            <v>6689</v>
          </cell>
          <cell r="C2411" t="str">
            <v>CONCRETO 3000 PSI GRAVA COMÚN PARA BORDILLOS Y MUROS SOBRE VIGA CABEZAL (Premezclado. Incluye Sumin., Formaleteo, bombeo, colocación y curado. No incl. Refuerzo).</v>
          </cell>
          <cell r="D2411" t="str">
            <v>M3</v>
          </cell>
          <cell r="E2411">
            <v>414348</v>
          </cell>
        </row>
        <row r="2412">
          <cell r="B2412">
            <v>6690</v>
          </cell>
          <cell r="C2412" t="str">
            <v>RETIRO DE CONDUCTORES (BT CALIBRE 3x4/0 + 1x2/0 Y MENORES, MT DE HASTA 3X350 MCM XLPE)</v>
          </cell>
          <cell r="D2412" t="str">
            <v>ML</v>
          </cell>
          <cell r="E2412">
            <v>160</v>
          </cell>
        </row>
        <row r="2413">
          <cell r="B2413">
            <v>6691</v>
          </cell>
          <cell r="C2413" t="str">
            <v>CONCRETO 5000 PSI GRAVA COMÚN COLOR OCRE PARA COLUMNAS (Premezclado. Incluye Sumin, Formaleteo y Colocación. No incl. Refuerzo, Curado).</v>
          </cell>
          <cell r="D2413" t="str">
            <v>M3</v>
          </cell>
          <cell r="E2413">
            <v>825747</v>
          </cell>
        </row>
        <row r="2414">
          <cell r="B2414">
            <v>6692</v>
          </cell>
          <cell r="C2414" t="str">
            <v>CODO 90° PVC E.L. D= 3/4" (Incluye suministro e instalación, soldadura)</v>
          </cell>
          <cell r="D2414" t="str">
            <v>UN</v>
          </cell>
          <cell r="E2414">
            <v>4050</v>
          </cell>
        </row>
        <row r="2415">
          <cell r="B2415">
            <v>6693</v>
          </cell>
          <cell r="C2415" t="str">
            <v>GEOTEXTIL DE REFUERZO TIPO NT 2500 PARA TALUDES (Incluye Suministro e Instalación)</v>
          </cell>
          <cell r="D2415" t="str">
            <v>M2</v>
          </cell>
          <cell r="E2415">
            <v>8320</v>
          </cell>
        </row>
        <row r="2416">
          <cell r="B2416">
            <v>6694</v>
          </cell>
          <cell r="C2416" t="str">
            <v>TEE REDUCIDA PVC SOLDAR DE 1" x 3/4". (Suministro e instalación)</v>
          </cell>
          <cell r="D2416" t="str">
            <v>UN</v>
          </cell>
          <cell r="E2416">
            <v>5252</v>
          </cell>
        </row>
        <row r="2417">
          <cell r="B2417">
            <v>6696</v>
          </cell>
          <cell r="C2417" t="str">
            <v>PILOTE D=1.00 M DE CONCRETO TREMIE 4000 PSI VERIFICAR (28 MPA) (Incl. Excavación, Cargue, movilización, montaje, descabece y desmontaje equipo)</v>
          </cell>
          <cell r="D2417" t="str">
            <v>M3</v>
          </cell>
          <cell r="E2417">
            <v>1495380</v>
          </cell>
        </row>
        <row r="2418">
          <cell r="B2418">
            <v>6697</v>
          </cell>
          <cell r="C2418" t="str">
            <v>REDUCCION PVC TIPO U.M. 3"x2 1 /2" (Suministro e Instalación)</v>
          </cell>
          <cell r="D2418" t="str">
            <v>UN</v>
          </cell>
          <cell r="E2418">
            <v>16956</v>
          </cell>
        </row>
        <row r="2419">
          <cell r="B2419">
            <v>6698</v>
          </cell>
          <cell r="C2419" t="str">
            <v>TUBERIA PVC PARA DRENAJE D=2" SIN FILTRO (Incluye Suministro e Instalación)</v>
          </cell>
          <cell r="D2419" t="str">
            <v>ML</v>
          </cell>
          <cell r="E2419">
            <v>11066</v>
          </cell>
        </row>
        <row r="2420">
          <cell r="B2420">
            <v>6699</v>
          </cell>
          <cell r="C2420" t="str">
            <v>REDUCCION PVC TIPO U.M. 2 1 /2" x 2" (Suministro e Instalación)</v>
          </cell>
          <cell r="D2420" t="str">
            <v>UN</v>
          </cell>
          <cell r="E2420">
            <v>11670</v>
          </cell>
        </row>
        <row r="2421">
          <cell r="B2421">
            <v>6700</v>
          </cell>
          <cell r="C2421" t="str">
            <v>REDUCCIÓN  EN ACERO 45° x 42° CON ESPIGO Ø=45" Y CAMPANA Ø=42", revestida interior y exteriormente con mortero de cemento. L=0.35m. Presión de trabajo=150 psi) SUMINISTRO E INSTALACIÓN</v>
          </cell>
          <cell r="D2421" t="str">
            <v>UN</v>
          </cell>
          <cell r="E2421">
            <v>7485841</v>
          </cell>
        </row>
        <row r="2422">
          <cell r="B2422">
            <v>6701</v>
          </cell>
          <cell r="C2422" t="str">
            <v>BLOQUE DE POLIESTIRENO EXPANDIDO. (Incluye transporte e instalación).</v>
          </cell>
          <cell r="D2422" t="str">
            <v>M3</v>
          </cell>
          <cell r="E2422">
            <v>331373</v>
          </cell>
        </row>
        <row r="2423">
          <cell r="B2423">
            <v>6702</v>
          </cell>
          <cell r="C2423" t="str">
            <v>REDUCCION  EN ACERO 27° A 24° EN CCP. (Incluye espigo Ø=27" y campana Ø=24", revestida interior y exteriormente con mortero de cemento. L=0.35m. Presión de trabajo=150 psi).</v>
          </cell>
          <cell r="D2423" t="str">
            <v>UN</v>
          </cell>
          <cell r="E2423">
            <v>4389355</v>
          </cell>
        </row>
        <row r="2424">
          <cell r="B2424">
            <v>6703</v>
          </cell>
          <cell r="C2424" t="str">
            <v>CONCRETO 2000 PSI GRAVA COMÚN PARA MOJONES O PUNTOS DE CONTROL TOPOGRÁFICO (0.21mx 0.21m x 0.21m) (Premezclado. Incluye Suministro e Instalación.</v>
          </cell>
          <cell r="D2424" t="str">
            <v>UN</v>
          </cell>
          <cell r="E2424">
            <v>5452</v>
          </cell>
        </row>
        <row r="2425">
          <cell r="B2425">
            <v>6704</v>
          </cell>
          <cell r="C2425" t="str">
            <v>CONCRETO 3000 PSI GRAVA COMÚN COLOR OCRE PARA ESCALERAS (Premezclado. Incluye Sumin, Formaleteo y Colocación. No incl. Refuerzo, Curado).</v>
          </cell>
          <cell r="D2425" t="str">
            <v>M3</v>
          </cell>
          <cell r="E2425">
            <v>785256</v>
          </cell>
        </row>
        <row r="2426">
          <cell r="B2426">
            <v>6705</v>
          </cell>
          <cell r="C2426" t="str">
            <v>JUNTA DE DILATACION ELASTOMÉRICA PARA DESPLAZAMIENTO MIN=+/- 115 MM A MAX =+/- 130 MM (Incluye Suministro, accesorios, materiales e instalación).</v>
          </cell>
          <cell r="D2426" t="str">
            <v>ML</v>
          </cell>
          <cell r="E2426">
            <v>3599870</v>
          </cell>
        </row>
        <row r="2427">
          <cell r="B2427">
            <v>6706</v>
          </cell>
          <cell r="C2427" t="str">
            <v>CONCRETO 3000 PSI GRAVA COMÚN COLOR OCRE PARA PLACAS, VIGAS AÉREAS Y VIGUETAS (Premezclado. Incluye Sumin, Formaleteo y Colocación. No incl. Refuerzo, Curado).</v>
          </cell>
          <cell r="D2427" t="str">
            <v>M3</v>
          </cell>
          <cell r="E2427">
            <v>894611</v>
          </cell>
        </row>
        <row r="2428">
          <cell r="B2428">
            <v>6707</v>
          </cell>
          <cell r="C2428" t="str">
            <v>JUNTA DE DILATACION ELASTOMÉRICA PARA DESPLAZAMIENTO MIN=+/- 80 MM A MAX =+/- 100 MM (Incluye Suministro, accesorios, materiales e instalación).</v>
          </cell>
          <cell r="D2428" t="str">
            <v>ML</v>
          </cell>
          <cell r="E2428">
            <v>2498731</v>
          </cell>
        </row>
        <row r="2429">
          <cell r="B2429">
            <v>6708</v>
          </cell>
          <cell r="C2429" t="str">
            <v>CONCRETO 3000 PSI GRAVA COMÚN COLOR OCRE PARA COLUMNAS (Premezclado. Incluye Sumin, Formaleteo y Colocación. No incl. Refuerzo, Curado).</v>
          </cell>
          <cell r="D2429" t="str">
            <v>M3</v>
          </cell>
          <cell r="E2429">
            <v>842365</v>
          </cell>
        </row>
        <row r="2430">
          <cell r="B2430">
            <v>6709</v>
          </cell>
          <cell r="C2430" t="str">
            <v>JUNTA DE DILATACION ELASTOMÉRICA PARA DESPLAZAMIENTO MIN=+/- 65 MM A MAX =+/- 80 MM (Incluye Suministro, accesorios, materiales e instalación).</v>
          </cell>
          <cell r="D2430" t="str">
            <v>ML</v>
          </cell>
          <cell r="E2430">
            <v>2498731</v>
          </cell>
        </row>
        <row r="2431">
          <cell r="B2431">
            <v>6710</v>
          </cell>
          <cell r="C2431" t="str">
            <v>CONCRETO 4000 PSI GRAVA COMÚN PARA VIGAS DE CIMENTACIÓN (Premezclado. Incluye Sumin., Formaleteo y Colocación. No incl. Refuerzo, Curado).</v>
          </cell>
          <cell r="D2431" t="str">
            <v>M3</v>
          </cell>
          <cell r="E2431">
            <v>469335</v>
          </cell>
        </row>
        <row r="2432">
          <cell r="B2432">
            <v>6711</v>
          </cell>
          <cell r="C2432" t="str">
            <v>JUNTA DE DILATACION ELASTOMÉRICA PARA DESPLAZAMIENTO MIN=+/- 100 MM A MAX =+/- 115 MM (Incluye Suministro, accesorios, materiales e instalación).</v>
          </cell>
          <cell r="D2432" t="str">
            <v>ML</v>
          </cell>
          <cell r="E2432">
            <v>3643171</v>
          </cell>
        </row>
        <row r="2433">
          <cell r="B2433">
            <v>6712</v>
          </cell>
          <cell r="C2433" t="str">
            <v>JUNTA DE DILATACION JNA-70 PARA DESPLAZAMIENTO MIN=+/- 35 MM A MAX (Incluye Suministro, accesorios, materiales e instalación).</v>
          </cell>
          <cell r="D2433" t="str">
            <v>ML</v>
          </cell>
          <cell r="E2433">
            <v>936073</v>
          </cell>
        </row>
        <row r="2434">
          <cell r="B2434">
            <v>6713</v>
          </cell>
          <cell r="C2434" t="str">
            <v>APOYO ELASTOMÉRICO TIPO SLIDE-FLON 60x70x7,5 cm PARA SUPERESTRUCTURA ^=+/- 180 mm Y CARGA AXIAL SEGÚN PLANOS. Incluye lámina de fijación, lámina de teflón, accesorios, suministro e instalación.</v>
          </cell>
          <cell r="D2434" t="str">
            <v>UN</v>
          </cell>
          <cell r="E2434">
            <v>4122323</v>
          </cell>
        </row>
        <row r="2435">
          <cell r="B2435">
            <v>6714</v>
          </cell>
          <cell r="C2435" t="str">
            <v>RACK (Gabinete) CERRADO DE COMUNICACIONES DE PISO 20 RU. EN LÁMINA COLD ROLLED 20" (Dimensiones: Altura 95 cm +/- 10 cm, Ancho 65 cm +/- 10 cm, Profundidad 60 cm +/- 5 ccm)</v>
          </cell>
          <cell r="D2435" t="str">
            <v>UN</v>
          </cell>
          <cell r="E2435">
            <v>473066</v>
          </cell>
        </row>
        <row r="2436">
          <cell r="B2436">
            <v>6715</v>
          </cell>
          <cell r="C2436" t="str">
            <v>RECONSTRUCCIÓN CÁMARA DE INSPECCIÓN T-13A ETB (H=2.3m. Incluye Base, Muros, Cubierta, Aro-Base y Aro-Tapa)</v>
          </cell>
          <cell r="D2436" t="str">
            <v>UN</v>
          </cell>
          <cell r="E2436">
            <v>1821710</v>
          </cell>
        </row>
        <row r="2437">
          <cell r="B2437">
            <v>6716</v>
          </cell>
          <cell r="C2437" t="str">
            <v>CODO HD 11.25° EXTREMO LISO PARA PVC D=14" (Suministro e Instalación)</v>
          </cell>
          <cell r="D2437" t="str">
            <v>UN</v>
          </cell>
          <cell r="E2437">
            <v>1546120</v>
          </cell>
        </row>
        <row r="2438">
          <cell r="B2438">
            <v>6717</v>
          </cell>
          <cell r="C2438" t="str">
            <v>RECONSTRUCCIÓN CÁMARA DE INSPECCIÓN T-14 ETB (H=2.3m. Incluye Base, Muros, Cubierta, Aro-Base y Aro-Tapa)</v>
          </cell>
          <cell r="D2438" t="str">
            <v>UN</v>
          </cell>
          <cell r="E2438">
            <v>1616221</v>
          </cell>
        </row>
        <row r="2439">
          <cell r="B2439">
            <v>6718</v>
          </cell>
          <cell r="C2439" t="str">
            <v>RECONSTRUCCIÓN CÁMARA DE INSPECCIÓN T-14A ETB (H=2.3m. Incluye Base, Muros, Cubierta, Aro-Base y Aro-Tapa)</v>
          </cell>
          <cell r="D2439" t="str">
            <v>UN</v>
          </cell>
          <cell r="E2439">
            <v>1681597</v>
          </cell>
        </row>
        <row r="2440">
          <cell r="B2440">
            <v>6719</v>
          </cell>
          <cell r="C2440" t="str">
            <v>RECONSTRUCCIÓN CÁMARA DE INSPECCIÓN T-16 ETB (H=2.3m. Incluye Base, Muros, Cubierta, Aro-Base y Aro-Tapa)</v>
          </cell>
          <cell r="D2440" t="str">
            <v>UN</v>
          </cell>
          <cell r="E2440">
            <v>1970103</v>
          </cell>
        </row>
        <row r="2441">
          <cell r="B2441">
            <v>6720</v>
          </cell>
          <cell r="C2441" t="str">
            <v>RECONSTRUCCIÓN CÁMARA DE INSPECCIÓN T-16A ETB (H=2.3m. Incluye Base, Muros, Cubierta, Aro-Base y Aro-Tapa)</v>
          </cell>
          <cell r="D2441" t="str">
            <v>UN</v>
          </cell>
          <cell r="E2441">
            <v>2215806</v>
          </cell>
        </row>
        <row r="2442">
          <cell r="B2442">
            <v>6721</v>
          </cell>
          <cell r="C2442" t="str">
            <v>RECONSTRUCCIÓN CÁMARA DE INSPECCIÓN T-18 ETB (H=2.3m. Incluye Base, Muros, Cubierta, Aro-Base y Aro-Tapa)</v>
          </cell>
          <cell r="D2442" t="str">
            <v>UN</v>
          </cell>
          <cell r="E2442">
            <v>1350840</v>
          </cell>
        </row>
        <row r="2443">
          <cell r="B2443">
            <v>6722</v>
          </cell>
          <cell r="C2443" t="str">
            <v>TAPON HD EXTREMO JUNTA HIDRÁULICA D=4"  (Suministro e Instalación)</v>
          </cell>
          <cell r="D2443" t="str">
            <v>UN</v>
          </cell>
          <cell r="E2443">
            <v>162533</v>
          </cell>
        </row>
        <row r="2444">
          <cell r="B2444">
            <v>6723</v>
          </cell>
          <cell r="C2444" t="str">
            <v>ARRANCADOR SUAVE DE 150 HP, 178amp. 440v (Incluye totalizador y cofre Nema 3R, cumple RETIE). Suministro e Instalación</v>
          </cell>
          <cell r="D2444" t="str">
            <v>UN</v>
          </cell>
          <cell r="E2444">
            <v>8245965</v>
          </cell>
        </row>
        <row r="2445">
          <cell r="B2445">
            <v>6724</v>
          </cell>
          <cell r="C2445" t="str">
            <v>CODO HD 22.5° EXTREMO JUNTA HIDRÁULICA PARA PVC D= 8" (Suministro e Instalación)</v>
          </cell>
          <cell r="D2445" t="str">
            <v>UN</v>
          </cell>
          <cell r="E2445">
            <v>484757</v>
          </cell>
        </row>
        <row r="2446">
          <cell r="B2446">
            <v>6725</v>
          </cell>
          <cell r="C2446" t="str">
            <v>REDUCCIÓN PVC SOLDAR DE 1 1/2" x 3/4"(Suministro e Instalación)</v>
          </cell>
          <cell r="D2446" t="str">
            <v>UN</v>
          </cell>
          <cell r="E2446">
            <v>6982</v>
          </cell>
        </row>
        <row r="2447">
          <cell r="B2447">
            <v>6726</v>
          </cell>
          <cell r="C2447" t="str">
            <v>ARRANCADOR SUAVE DE 28kW, aprox. 40 HP 50amp. 440v (Incluye totalizador y cofre Nema 3R, cumple RETIE). Suministro e Instalación</v>
          </cell>
          <cell r="D2447" t="str">
            <v>UN</v>
          </cell>
          <cell r="E2447">
            <v>3765615</v>
          </cell>
        </row>
        <row r="2448">
          <cell r="B2448">
            <v>6727</v>
          </cell>
          <cell r="C2448" t="str">
            <v>ARRANCADOR SUAVE DE 18kW, aprox. 25 HP 32amp. 440v (Incluye totalizador y cofre Nema 3R, cumple RETIE). Suministro e Instalación</v>
          </cell>
          <cell r="D2448" t="str">
            <v>UN</v>
          </cell>
          <cell r="E2448">
            <v>3332455</v>
          </cell>
        </row>
        <row r="2449">
          <cell r="B2449">
            <v>6728</v>
          </cell>
          <cell r="C2449" t="str">
            <v>REDUCCIÓN PVC SOLDAR DE 2" x 1/2"(Suministro e Instalación)</v>
          </cell>
          <cell r="D2449" t="str">
            <v>UN</v>
          </cell>
          <cell r="E2449">
            <v>10169</v>
          </cell>
        </row>
        <row r="2450">
          <cell r="B2450">
            <v>6729</v>
          </cell>
          <cell r="C2450" t="str">
            <v>JUNTA DE DILATACION JNA-330 PARA DESPLAZAMIENTO =+/- 165 MM A MAX (Incluye Suministro, accesorios, materiales e instalación).</v>
          </cell>
          <cell r="D2450" t="str">
            <v>ML</v>
          </cell>
          <cell r="E2450">
            <v>5654732</v>
          </cell>
        </row>
        <row r="2451">
          <cell r="B2451">
            <v>6730</v>
          </cell>
          <cell r="C2451" t="str">
            <v>TUBERÍA EN ACERO Ø16" CON UNIONES ESPIGO/CAMPANA CON EMPAQUE DE CAUCHO. REVEST.INTERIOR Y RECUBR EXT. EN MORTERO CEMENTO. L= 6.00m PRESIÓN TRABAJO 150 PSI. SUMINISTRO E INSTALACIÓN</v>
          </cell>
          <cell r="D2451" t="str">
            <v>ML</v>
          </cell>
          <cell r="E2451">
            <v>675932</v>
          </cell>
        </row>
        <row r="2452">
          <cell r="B2452">
            <v>6731</v>
          </cell>
          <cell r="C2452" t="str">
            <v>CODO EN ACERO Ø24" ENTRE 67 1/2° Y 90° JUNTA ESPIGO Y CAMPANA, CON EMPAQUE DE CAUCHO, CON REVEST.INT. Y RECUBR. EXT. EN MORTERO DE CEMENTO. L= 1.65m x 1.65m PRESIÓN DE TRABAJO 150PSI. SUMINISTRO E INSTALACIÓN</v>
          </cell>
          <cell r="D2452" t="str">
            <v>UN</v>
          </cell>
          <cell r="E2452">
            <v>7179086</v>
          </cell>
        </row>
        <row r="2453">
          <cell r="B2453">
            <v>6732</v>
          </cell>
          <cell r="C2453" t="str">
            <v>TUBO EN ACERO Ø 20" CON UNIONES ESPIGO/CAMPANA CON EMPAQUE DE CAUCHO. REVEST.INTERIOR Y RECUBR EXT. EN MORTERO CEMENTO. L= 6.00m PRESIÓN TRABAJO 150 PSI. NORMA AWWA C200 A PARTIR DE LÁMINA ASTM A 36</v>
          </cell>
          <cell r="D2453" t="str">
            <v>UN</v>
          </cell>
          <cell r="E2453">
            <v>846422</v>
          </cell>
        </row>
        <row r="2454">
          <cell r="B2454">
            <v>6733</v>
          </cell>
          <cell r="C2454" t="str">
            <v>REDUCCIÓN  EN ACERO 24" x 16" PN10 TIPO CILINDRO CON REFUERZO DE VARILLA CON ESPIGO Ø=24" Y CAMPANA Ø=16", REVESTIDA INTERIOR Y EXTERIOR CON MORTERO DE CEMENTO. L=0.90m. Presión de trabajo=150 psi</v>
          </cell>
          <cell r="D2454" t="str">
            <v>UN</v>
          </cell>
          <cell r="E2454">
            <v>4640935</v>
          </cell>
        </row>
        <row r="2455">
          <cell r="B2455">
            <v>6734</v>
          </cell>
          <cell r="C2455" t="str">
            <v>CODO EN ACERO D=16" ENTRE 22 ½° Y 45° CCP JUNTA ESPIGO-CAMPANA CON EMPAQUE DE CAUCHO, CON REVEST.INT. Y RECUBR. EXT. EN MORTERO DE CEMENTO. L=0.60X0.60M. PRESION DE TRABAJO 150PSI. SUMINISTRO E INSTALACIÓN</v>
          </cell>
          <cell r="D2455" t="str">
            <v>UN</v>
          </cell>
          <cell r="E2455">
            <v>3074617</v>
          </cell>
        </row>
        <row r="2456">
          <cell r="B2456">
            <v>6735</v>
          </cell>
          <cell r="C2456" t="str">
            <v>CODO HD 45° EXTREMO JUNTA HIDRÁULICA PARA PVC D= 8" (Suministro e Instalación)</v>
          </cell>
          <cell r="D2456" t="str">
            <v>UN</v>
          </cell>
          <cell r="E2456">
            <v>621607</v>
          </cell>
        </row>
        <row r="2457">
          <cell r="B2457">
            <v>6736</v>
          </cell>
          <cell r="C2457" t="str">
            <v>TEE PVC 4" (Suministro e instalación)</v>
          </cell>
          <cell r="D2457" t="str">
            <v>UN</v>
          </cell>
          <cell r="E2457">
            <v>22289</v>
          </cell>
        </row>
        <row r="2458">
          <cell r="B2458">
            <v>6737</v>
          </cell>
          <cell r="C2458" t="str">
            <v>18 DUCTOS D=4" PVC-TDP (Incluye Suministro e Instalación. No incluye rellenos)</v>
          </cell>
          <cell r="D2458" t="str">
            <v>ML</v>
          </cell>
          <cell r="E2458">
            <v>281936</v>
          </cell>
        </row>
        <row r="2459">
          <cell r="B2459">
            <v>6738</v>
          </cell>
          <cell r="C2459" t="str">
            <v>RACK (Gabinete) CERRADO DE COMUNICACIONES DE PISO 20 RU. EN LÁMINA COLD ROLLED 20" (Dimensiones: Altura 1.30 cm, Ancho 72 cm, Profundidad 60 cm)</v>
          </cell>
          <cell r="D2459" t="str">
            <v>UN</v>
          </cell>
          <cell r="E2459">
            <v>552388</v>
          </cell>
        </row>
        <row r="2460">
          <cell r="B2460">
            <v>6739</v>
          </cell>
          <cell r="C2460" t="str">
            <v>REDUCCIÓN EN ACERO Ø 16" x 8" CON EXTREMO LISO PARA CINTURÓN DE CIERRE DE Ø 16" Y ESPIGO LISO Ø 8", CON REVESTIMIENTO INTERIOR Y EXTERIOR EN MORTERO CEMENTO. L= 1.30 Vm PRESIÓN DE TRABAJO= 150 PSI. SUMINISTRO E INSTALACIÓN.</v>
          </cell>
          <cell r="D2460" t="str">
            <v>UN</v>
          </cell>
          <cell r="E2460">
            <v>3622995</v>
          </cell>
        </row>
        <row r="2461">
          <cell r="B2461">
            <v>6740</v>
          </cell>
          <cell r="C2461" t="str">
            <v>TEE EN ACERO Ø 16" x 16" TIPO CILINDRO DE ACERO CON REFUERZO DE VARILLA. CON ESPIGO Y CAMPANA EN LA RAMA PRINCIPAL Y CAMPANA EN LA DERIVACIÓN, REVESTIDA INTERIOR Y EXTERIOR CON MORTERO DE CEMENTO. L= 1.10m x 0.60m PRESIÓN DE TRABAJO= 150 PSI. SEGÚN NORMA AWWA C208 CON DERIVACIÓN BRIDA SEGÚN NORMA ANSI B16,42 CLASE 300.</v>
          </cell>
          <cell r="D2461" t="str">
            <v>UN</v>
          </cell>
          <cell r="E2461">
            <v>3823960</v>
          </cell>
        </row>
        <row r="2462">
          <cell r="B2462">
            <v>6741</v>
          </cell>
          <cell r="C2462" t="str">
            <v>38 DUCTOS D=4" PVC-TDP (Incluye Suministro e Instalación. No Incluye Rellenos). SUMINISTRO Y COLOCACIÓN SIN EXCAVACIÓN.</v>
          </cell>
          <cell r="D2462" t="str">
            <v>ML</v>
          </cell>
          <cell r="E2462">
            <v>592155</v>
          </cell>
        </row>
        <row r="2463">
          <cell r="B2463">
            <v>6742</v>
          </cell>
          <cell r="C2463" t="str">
            <v>24 DUCTOS D=4" PVC-TDP (Incluye Suministro e Instalación. No incluye rellenos)</v>
          </cell>
          <cell r="D2463" t="str">
            <v>ML</v>
          </cell>
          <cell r="E2463">
            <v>378859</v>
          </cell>
        </row>
        <row r="2464">
          <cell r="B2464">
            <v>6743</v>
          </cell>
          <cell r="C2464" t="str">
            <v>SALIDA PARA CCTV EMT 3/4" POR TECHO DE LA PLATAFORMA (Incluye suministro e instalación).</v>
          </cell>
          <cell r="D2464" t="str">
            <v>UN</v>
          </cell>
          <cell r="E2464">
            <v>31072</v>
          </cell>
        </row>
        <row r="2465">
          <cell r="B2465">
            <v>6744</v>
          </cell>
          <cell r="C2465" t="str">
            <v>32 DUCTOS D=4" PVC-TDP (No Incluye Rellenos ni excavación). SUMINISTRO E INSTALACIÓN.</v>
          </cell>
          <cell r="D2465" t="str">
            <v>ML</v>
          </cell>
          <cell r="E2465">
            <v>518332</v>
          </cell>
        </row>
        <row r="2466">
          <cell r="B2466">
            <v>6745</v>
          </cell>
          <cell r="C2466" t="str">
            <v>FLOTADOR ELÉCTRICO DE CONTROL DE NIVEL (Suministro e instalación)</v>
          </cell>
          <cell r="D2466" t="str">
            <v>UN</v>
          </cell>
          <cell r="E2466">
            <v>69238</v>
          </cell>
        </row>
        <row r="2467">
          <cell r="B2467">
            <v>6746</v>
          </cell>
          <cell r="C2467" t="str">
            <v>30 DUCTOS D=4" PVC-TDP (No Incluye Rellenos ni excavación). SUMINISTRO E INSTALACIÓN.</v>
          </cell>
          <cell r="D2467" t="str">
            <v>ML</v>
          </cell>
          <cell r="E2467">
            <v>487733</v>
          </cell>
        </row>
        <row r="2468">
          <cell r="B2468">
            <v>6747</v>
          </cell>
          <cell r="C2468" t="str">
            <v>27 DUCTOS D=4" PVC-TDP (No Incluye Rellenos ni excavación). SUMINISTRO E INSTALACIÓN.</v>
          </cell>
          <cell r="D2468" t="str">
            <v>ML</v>
          </cell>
          <cell r="E2468">
            <v>441743</v>
          </cell>
        </row>
        <row r="2469">
          <cell r="B2469">
            <v>6748</v>
          </cell>
          <cell r="C2469" t="str">
            <v>VÁLVULA CONTROL DE NIVEL DE TANQUE DE BOLA 3"(Suministro e instalación)</v>
          </cell>
          <cell r="D2469" t="str">
            <v>UN</v>
          </cell>
          <cell r="E2469">
            <v>710040</v>
          </cell>
        </row>
        <row r="2470">
          <cell r="B2470">
            <v>6749</v>
          </cell>
          <cell r="C2470" t="str">
            <v>VÁLVULA SOLENOIDE DE 1" (Suministro e instalación)</v>
          </cell>
          <cell r="D2470" t="str">
            <v>UN</v>
          </cell>
          <cell r="E2470">
            <v>344928</v>
          </cell>
        </row>
        <row r="2471">
          <cell r="B2471">
            <v>6750</v>
          </cell>
          <cell r="C2471" t="str">
            <v>SALIDA PARA INFORMADORES EMT 3/4" POR TECHO DE LA PLATAFORMA (Incluye suministro e instalación).</v>
          </cell>
          <cell r="D2471" t="str">
            <v>UN</v>
          </cell>
          <cell r="E2471">
            <v>18000</v>
          </cell>
        </row>
        <row r="2472">
          <cell r="B2472">
            <v>6751</v>
          </cell>
          <cell r="C2472" t="str">
            <v>TAPON HD EXTREMO JUNTA HIDRÁULICA D=6"  (Suministro e Instalación)</v>
          </cell>
          <cell r="D2472" t="str">
            <v>UN</v>
          </cell>
          <cell r="E2472">
            <v>329133</v>
          </cell>
        </row>
        <row r="2473">
          <cell r="B2473">
            <v>6752</v>
          </cell>
          <cell r="C2473" t="str">
            <v>VÁLVULA CHEQUE 6" CLASE  150 (Incluye suministro e instalación)</v>
          </cell>
          <cell r="D2473" t="str">
            <v>UN</v>
          </cell>
          <cell r="E2473">
            <v>1055206</v>
          </cell>
        </row>
        <row r="2474">
          <cell r="B2474">
            <v>6753</v>
          </cell>
          <cell r="C2474" t="str">
            <v>SALIDA PARA PUBLICIDAD EMT 3/4" POR TECHO DE LA PLATAFORMA (Incluye suministro e instalación).</v>
          </cell>
          <cell r="D2474" t="str">
            <v>UN</v>
          </cell>
          <cell r="E2474">
            <v>31072</v>
          </cell>
        </row>
        <row r="2475">
          <cell r="B2475">
            <v>6754</v>
          </cell>
          <cell r="C2475" t="str">
            <v>2 DUCTOS D=2" PVC PESADO DB. SUMINISTRO E INSTALACION. (NO INCLUYE RELLENOS).</v>
          </cell>
          <cell r="D2475" t="str">
            <v>ML</v>
          </cell>
          <cell r="E2475">
            <v>15831</v>
          </cell>
        </row>
        <row r="2476">
          <cell r="B2476">
            <v>6755</v>
          </cell>
          <cell r="C2476" t="str">
            <v>TEE PVC SOLDAR DE 2". (Suministro en instalación)</v>
          </cell>
          <cell r="D2476" t="str">
            <v>UN</v>
          </cell>
          <cell r="E2476">
            <v>17011</v>
          </cell>
        </row>
        <row r="2477">
          <cell r="B2477">
            <v>6757</v>
          </cell>
          <cell r="C2477" t="str">
            <v>YEE REDUCIDA PVC SANITARIA 3" x 2" (Incluye suministro e instalación)</v>
          </cell>
          <cell r="D2477" t="str">
            <v>UN</v>
          </cell>
          <cell r="E2477">
            <v>24317</v>
          </cell>
        </row>
        <row r="2478">
          <cell r="B2478">
            <v>6758</v>
          </cell>
          <cell r="C2478" t="str">
            <v>YEE PVC SANITARIA 3" (Incluye suministro e instalación)</v>
          </cell>
          <cell r="D2478" t="str">
            <v>UN</v>
          </cell>
          <cell r="E2478">
            <v>22695</v>
          </cell>
        </row>
        <row r="2479">
          <cell r="B2479">
            <v>6759</v>
          </cell>
          <cell r="C2479" t="str">
            <v>CODO 90° PVC SANITARIA D=4" (Incluye suministro e instalación)</v>
          </cell>
          <cell r="D2479" t="str">
            <v>UN</v>
          </cell>
          <cell r="E2479">
            <v>13040</v>
          </cell>
        </row>
        <row r="2480">
          <cell r="B2480">
            <v>6760</v>
          </cell>
          <cell r="C2480" t="str">
            <v>SALIDA DE TUBERIA PVC PESADO DB D=2" DESDE TABLERO DE COMUNICACIONES HASTA CAJA DE PASO MAS PROXIMA A LA TAQUILLA (Incluye suministro e instalación).</v>
          </cell>
          <cell r="D2480" t="str">
            <v>UN</v>
          </cell>
          <cell r="E2480">
            <v>295943</v>
          </cell>
        </row>
        <row r="2481">
          <cell r="B2481">
            <v>6761</v>
          </cell>
          <cell r="C2481" t="str">
            <v>SALIDA SONIDO TUBERIA PVC PESADO DB D=2" DESDE BANDEJA DE VOZ Y DATOS HASTA CAJA DE PASO AL INICIO DEL VAGON (Incluye suministro e instalación).</v>
          </cell>
          <cell r="D2481" t="str">
            <v>UN</v>
          </cell>
          <cell r="E2481">
            <v>292850</v>
          </cell>
        </row>
        <row r="2482">
          <cell r="B2482">
            <v>6762</v>
          </cell>
          <cell r="C2482" t="str">
            <v>SALIDA DE DATOS POR TUBERIA PVC PESADO DB D=2", DESDE TORNIQUETE HASTA CAJA DE PASO AL INICIO DEL VAGON (Incluye suministro e instalación).</v>
          </cell>
          <cell r="D2482" t="str">
            <v>UN</v>
          </cell>
          <cell r="E2482">
            <v>266291</v>
          </cell>
        </row>
        <row r="2483">
          <cell r="B2483">
            <v>6763</v>
          </cell>
          <cell r="C2483" t="str">
            <v>CONCRETO 3000 GRAVA COMÚN PSI PARA VIGAS Y PLACAS AÉREAS (Premezclado. Incluye Suministro, Formaleteo y Colocación. No incluye Refuerzo, Curado).</v>
          </cell>
          <cell r="D2483" t="str">
            <v>M3</v>
          </cell>
          <cell r="E2483">
            <v>562506</v>
          </cell>
        </row>
        <row r="2484">
          <cell r="B2484">
            <v>6764</v>
          </cell>
          <cell r="C2484" t="str">
            <v>TAPA ALCANTARILLADO TIPO CONVENCIONAL NO RECICLABLE D=0.67m (Suministro e instalación)</v>
          </cell>
          <cell r="D2484" t="str">
            <v>UN</v>
          </cell>
          <cell r="E2484">
            <v>406177</v>
          </cell>
        </row>
        <row r="2485">
          <cell r="B2485">
            <v>6765</v>
          </cell>
          <cell r="C2485" t="str">
            <v>CONCRETO 4000 PSI GRAVA COMÚN PARA PLACAS Y VIGAS AÉREAS (Premezclado. Incluye suministro, formaleteo, colocación y curado. No incluye refuerzo).</v>
          </cell>
          <cell r="D2485" t="str">
            <v>M3</v>
          </cell>
          <cell r="E2485">
            <v>508150</v>
          </cell>
        </row>
        <row r="2486">
          <cell r="B2486">
            <v>6766</v>
          </cell>
          <cell r="C2486" t="str">
            <v>CONCRETO 4000 PSI (28 MPA) GRAVA COMÚN PARA TANQUE DE BOMBEO PCI - CUARTO BOMBAS, CÁMARAS Y/O POZOS E INSPECCIÓN (Premezclado. Incluye suministro, formaleteo, colocación y curado. No incluye refuerzo).</v>
          </cell>
          <cell r="D2486" t="str">
            <v>M3</v>
          </cell>
          <cell r="E2486">
            <v>475747</v>
          </cell>
        </row>
        <row r="2487">
          <cell r="B2487">
            <v>6767</v>
          </cell>
          <cell r="C2487" t="str">
            <v>EMPATES DE TUBERÍA EN PVC A AC10" LINEAL (Suministro e instalación. Incluye acople universal R1-R2 D=10", unión PVC U.M. D=10", unión gibault HD para AC CL. 25 D=10", unión de reparación D=10" y 1m de tubería PVC D=10" RDE 21)</v>
          </cell>
          <cell r="D2487" t="str">
            <v>UN</v>
          </cell>
          <cell r="E2487">
            <v>1265296</v>
          </cell>
        </row>
        <row r="2488">
          <cell r="B2488">
            <v>6768</v>
          </cell>
          <cell r="C2488" t="str">
            <v>ADAPTADOR PVC MACHO ROSCADO DE 1/2" (Suministro e Instalación)</v>
          </cell>
          <cell r="D2488" t="str">
            <v>UN</v>
          </cell>
          <cell r="E2488">
            <v>2052</v>
          </cell>
        </row>
        <row r="2489">
          <cell r="B2489">
            <v>6769</v>
          </cell>
          <cell r="C2489" t="str">
            <v>VALVULA COMPUERTA ELASTICA VASTAGO NO ASCENDENTE EXTREMO LISO D=10" (Suministro e Instalación)</v>
          </cell>
          <cell r="D2489" t="str">
            <v>UN</v>
          </cell>
          <cell r="E2489">
            <v>3550954</v>
          </cell>
        </row>
        <row r="2490">
          <cell r="B2490">
            <v>6770</v>
          </cell>
          <cell r="C2490" t="str">
            <v>CONCRETO 4000 PSI (28 MPA) GRAVA COMÚN PARA PANTALLAS PREEXCAVADAS REFORZADAS (Premezclado. Incluye suministro, formaleteo, colocación y curado. No incluye refuerzo).</v>
          </cell>
          <cell r="D2490" t="str">
            <v>M3</v>
          </cell>
          <cell r="E2490">
            <v>442040</v>
          </cell>
        </row>
        <row r="2491">
          <cell r="B2491">
            <v>6771</v>
          </cell>
          <cell r="C2491" t="str">
            <v>CONCRETO 4000 PSI (28 MPA) GRAVA COMÚN PARA LOSA DE CIMENTACIÓN REFORZADAS (Premezclado. Incluye suministro, formaleteo, colocación y curado. No incluye refuerzo).</v>
          </cell>
          <cell r="D2491" t="str">
            <v>M3</v>
          </cell>
          <cell r="E2491">
            <v>462335</v>
          </cell>
        </row>
        <row r="2492">
          <cell r="B2492">
            <v>6772</v>
          </cell>
          <cell r="C2492" t="str">
            <v>CONCRETO 3500 PSI (24 MPA) GRAVA COMÚN PARA BARRERA DE PROTECCIÓN. (Premezclado. Incluye Suministro, bombeo, Formaleteo, Colocación y Curado. No incl. Refuerzo).</v>
          </cell>
          <cell r="D2492" t="str">
            <v>M3</v>
          </cell>
          <cell r="E2492">
            <v>458203</v>
          </cell>
        </row>
        <row r="2493">
          <cell r="B2493">
            <v>6773</v>
          </cell>
          <cell r="C2493" t="str">
            <v>CONCRETO 3500 PSI (24 MPA) GRAVA COMÚN PARA ESTRUCTURAS DE APROXIMACIÓN . (Premezclado. Incluye Suministro, bombeo, Formaleteo, Colocación y Curado. No incl. Refuerzo).</v>
          </cell>
          <cell r="D2493" t="str">
            <v>M3</v>
          </cell>
          <cell r="E2493">
            <v>480703</v>
          </cell>
        </row>
        <row r="2494">
          <cell r="B2494">
            <v>6774</v>
          </cell>
          <cell r="C2494" t="str">
            <v>CONCRETO 3000 PSI (21 MPA) GRAVA COMÚN PARA DADOS (Premezclado. Incluye Suministro, Formaleteo y Colocación. No incl. Refuerzo, Curado).</v>
          </cell>
          <cell r="D2494" t="str">
            <v>M3</v>
          </cell>
          <cell r="E2494">
            <v>442411</v>
          </cell>
        </row>
        <row r="2495">
          <cell r="B2495">
            <v>6775</v>
          </cell>
          <cell r="C2495" t="str">
            <v>CONCRETO 4000 PSI PARA VIGAS DE CUBIERTA REFORZADAS (Premezclado. Incluye suministro, formaleteo, bombeo, colocación y curado. No incluye refuerzo)</v>
          </cell>
          <cell r="D2495" t="str">
            <v>M3</v>
          </cell>
          <cell r="E2495">
            <v>495391</v>
          </cell>
        </row>
        <row r="2496">
          <cell r="B2496">
            <v>6776</v>
          </cell>
          <cell r="C2496" t="str">
            <v>DEMARCACION TEXTO ZONA ESCOLAR. AREA: 5.65 M2. (E=2.3 MM, TERMOPLASTICA, suministro y aplicación con equipo. Incluye microesferas).</v>
          </cell>
          <cell r="D2496" t="str">
            <v>UN</v>
          </cell>
          <cell r="E2496">
            <v>620522</v>
          </cell>
        </row>
        <row r="2497">
          <cell r="B2497">
            <v>6777</v>
          </cell>
          <cell r="C2497" t="str">
            <v>VALVULA PURGA D = 12" (Incluye Suministro e instalación).</v>
          </cell>
          <cell r="D2497" t="str">
            <v>UN</v>
          </cell>
          <cell r="E2497">
            <v>2939862</v>
          </cell>
        </row>
        <row r="2498">
          <cell r="B2498">
            <v>6778</v>
          </cell>
          <cell r="C2498" t="str">
            <v>CABLE DE COBRE DESNUDO CALIBRE 2/0 AWG, DIRECTAMENTE ENTERRADO, PARA SISTEMA DE PUESTA A TIERRA. (Incluye suministro e instalación)</v>
          </cell>
          <cell r="D2498" t="str">
            <v>ML</v>
          </cell>
          <cell r="E2498">
            <v>31264</v>
          </cell>
        </row>
        <row r="2499">
          <cell r="B2499">
            <v>6779</v>
          </cell>
          <cell r="C2499" t="str">
            <v>PICTOGRAMA PEATONAL AMARILLO/NEGRO. (Incluye suministro e instalación)</v>
          </cell>
          <cell r="D2499" t="str">
            <v>UN</v>
          </cell>
          <cell r="E2499">
            <v>461262</v>
          </cell>
        </row>
        <row r="2500">
          <cell r="B2500">
            <v>6780</v>
          </cell>
          <cell r="C2500" t="str">
            <v>DEMOLICIÓN MANUAL DE CAJA DE INSPECCIÓN TRIPLE PARA CANALIZACIÓN NORMA CODENSA CS 277  (Incluye Demolición de Placa piso, Tapa, Muros, Cañuelas y Cargue).</v>
          </cell>
          <cell r="D2500" t="str">
            <v>UN</v>
          </cell>
          <cell r="E2500">
            <v>78161</v>
          </cell>
        </row>
        <row r="2501">
          <cell r="B2501">
            <v>6781</v>
          </cell>
          <cell r="C2501" t="str">
            <v>RETIRO DE CANALIZACION EN TUBERIA PVC HASTA DOCE (12) DUCTOS DE 4" (Y MENORES). (Incluye Cargue, Retiro y Disposición final de escombros).</v>
          </cell>
          <cell r="D2501" t="str">
            <v>ML</v>
          </cell>
          <cell r="E2501">
            <v>80407</v>
          </cell>
        </row>
        <row r="2502">
          <cell r="B2502">
            <v>6782</v>
          </cell>
          <cell r="C2502" t="str">
            <v>TRASLADO DE RECONECTADOR.</v>
          </cell>
          <cell r="D2502" t="str">
            <v>UN</v>
          </cell>
          <cell r="E2502">
            <v>118465</v>
          </cell>
        </row>
        <row r="2503">
          <cell r="B2503">
            <v>6783</v>
          </cell>
          <cell r="C2503" t="str">
            <v>SIFÓN PVC SANITARIA SOLDAR DE 2"</v>
          </cell>
          <cell r="D2503" t="str">
            <v>UN</v>
          </cell>
          <cell r="E2503">
            <v>9021</v>
          </cell>
        </row>
        <row r="2504">
          <cell r="B2504">
            <v>6784</v>
          </cell>
          <cell r="C2504" t="str">
            <v>REJILLA SUMIDERO 83.5cm x 45.5cm x 0.10cm (Suministro e instalación)</v>
          </cell>
          <cell r="D2504" t="str">
            <v>UN</v>
          </cell>
          <cell r="E2504">
            <v>575557</v>
          </cell>
        </row>
        <row r="2505">
          <cell r="B2505">
            <v>6785</v>
          </cell>
          <cell r="C2505" t="str">
            <v>TAPON PVC U.M. NORMA NTC 382 D=8" (Suministro e Instalación)</v>
          </cell>
          <cell r="D2505" t="str">
            <v>UN</v>
          </cell>
          <cell r="E2505">
            <v>349646</v>
          </cell>
        </row>
        <row r="2506">
          <cell r="B2506">
            <v>6786</v>
          </cell>
          <cell r="C2506" t="str">
            <v>CODO 45° PVC SOLDAR DE 1". (Suministro en instalación)</v>
          </cell>
          <cell r="D2506" t="str">
            <v>UN</v>
          </cell>
          <cell r="E2506">
            <v>5817</v>
          </cell>
        </row>
        <row r="2507">
          <cell r="B2507">
            <v>6787</v>
          </cell>
          <cell r="C2507" t="str">
            <v>TEE HD EXTREMO JUNTA HIDRÁULICA 4"x 4" (Suministro e Instalación)</v>
          </cell>
          <cell r="D2507" t="str">
            <v>UN</v>
          </cell>
          <cell r="E2507">
            <v>282310</v>
          </cell>
        </row>
        <row r="2508">
          <cell r="B2508">
            <v>6788</v>
          </cell>
          <cell r="C2508" t="str">
            <v>VÁLVULA VENTOSA HD DE DOBLE EFECTO  D=4" CLASE 150 EXTREMO EN BRIDA (Suministro e Instalación)</v>
          </cell>
          <cell r="D2508" t="str">
            <v>UN</v>
          </cell>
          <cell r="E2508">
            <v>1531049</v>
          </cell>
        </row>
        <row r="2509">
          <cell r="B2509">
            <v>6789</v>
          </cell>
          <cell r="C2509" t="str">
            <v>BREAKER BIPOLAR DE 2 x 16A. SUMINISTRO, INSTALACIÓN Y PUESTA EN SERVICIO.</v>
          </cell>
          <cell r="D2509" t="str">
            <v>UN</v>
          </cell>
          <cell r="E2509">
            <v>30093</v>
          </cell>
        </row>
        <row r="2510">
          <cell r="B2510">
            <v>6790</v>
          </cell>
          <cell r="C2510" t="str">
            <v>REDUCCIÓN EN ACERO Ø 24" x 20" CON ESPIGO Ø 24" Y CAMPANA Ø 16, REVESTIDA INTERIOR Y EXTERIOR CON MORTERO CEMENTO. L= 0.45m PRESIÓN DE TRABAJO= 150 PSI</v>
          </cell>
          <cell r="D2510" t="str">
            <v>UN</v>
          </cell>
          <cell r="E2510">
            <v>4314804</v>
          </cell>
        </row>
        <row r="2511">
          <cell r="B2511">
            <v>6791</v>
          </cell>
          <cell r="C2511" t="str">
            <v>TRASLADO DE EQUIPOS ESPECIALES (SZ - SC). (Incluye transporte).</v>
          </cell>
          <cell r="D2511" t="str">
            <v>UN</v>
          </cell>
          <cell r="E2511">
            <v>437068</v>
          </cell>
        </row>
        <row r="2512">
          <cell r="B2512">
            <v>6792</v>
          </cell>
          <cell r="C2512" t="str">
            <v>UNION DRESSER D=16" - JUNTA DE MONTAJE (Suministro e Instalación)</v>
          </cell>
          <cell r="D2512" t="str">
            <v>UN</v>
          </cell>
          <cell r="E2512">
            <v>1279863</v>
          </cell>
        </row>
        <row r="2513">
          <cell r="B2513">
            <v>6793</v>
          </cell>
          <cell r="C2513" t="str">
            <v>TRASLADO POSTE EN CONCRETO AP, H=12m, (Incluye Estructuras, Retenidas y soportes de red aérea).</v>
          </cell>
          <cell r="D2513" t="str">
            <v>UN</v>
          </cell>
          <cell r="E2513">
            <v>381388</v>
          </cell>
        </row>
        <row r="2514">
          <cell r="B2514">
            <v>6794</v>
          </cell>
          <cell r="C2514" t="str">
            <v>ADAPTADOR PVC MACHO ROSCADO DE 1" (Suministro e Instalación)</v>
          </cell>
          <cell r="D2514" t="str">
            <v>UN</v>
          </cell>
          <cell r="E2514">
            <v>3660</v>
          </cell>
        </row>
        <row r="2515">
          <cell r="B2515">
            <v>6795</v>
          </cell>
          <cell r="C2515" t="str">
            <v>12 DUCTOS D=6" PVC-TDP (Incluye Suministro e Instalación. No Incluye Rellenos) NORMA CS213.</v>
          </cell>
          <cell r="D2515" t="str">
            <v>ML</v>
          </cell>
          <cell r="E2515">
            <v>410809</v>
          </cell>
        </row>
        <row r="2516">
          <cell r="B2516">
            <v>6796</v>
          </cell>
          <cell r="C2516" t="str">
            <v>YEE PVC SANITARIA 6" (Incluye suministro e instalación)</v>
          </cell>
          <cell r="D2516" t="str">
            <v>UN</v>
          </cell>
          <cell r="E2516">
            <v>116541</v>
          </cell>
        </row>
        <row r="2517">
          <cell r="B2517">
            <v>6797</v>
          </cell>
          <cell r="C2517" t="str">
            <v>REGISTRO BOLA 3/4" TIPO PESADO (Incluye suministro e instalación, soldadura y cinta teflon)</v>
          </cell>
          <cell r="D2517" t="str">
            <v>UN</v>
          </cell>
          <cell r="E2517">
            <v>20830</v>
          </cell>
        </row>
        <row r="2518">
          <cell r="B2518">
            <v>6798</v>
          </cell>
          <cell r="C2518" t="str">
            <v>TUBERIA CONDUIT GALVANIZADA IMC D=1 1/2" (Incluye Suministro e Instalación).</v>
          </cell>
          <cell r="D2518" t="str">
            <v>ML</v>
          </cell>
          <cell r="E2518">
            <v>29151</v>
          </cell>
        </row>
        <row r="2519">
          <cell r="B2519">
            <v>6799</v>
          </cell>
          <cell r="C2519" t="str">
            <v>VÁLVULA VENTOSA HD CÁMARA DOBLE ACCIÓN (DOBLE EFECTO) D=6" EXTREMO EN BRIDA CLASE 150 (Suministro e Instalación)</v>
          </cell>
          <cell r="D2519" t="str">
            <v>UN</v>
          </cell>
          <cell r="E2519">
            <v>3933337</v>
          </cell>
        </row>
        <row r="2520">
          <cell r="B2520">
            <v>6800</v>
          </cell>
          <cell r="C2520" t="str">
            <v>RETIRO DE BARRAJE PREFORMADO PARA B.T.  (Incluye traslado a sitio de acopio).</v>
          </cell>
          <cell r="D2520" t="str">
            <v>UN</v>
          </cell>
          <cell r="E2520">
            <v>39251</v>
          </cell>
        </row>
        <row r="2521">
          <cell r="B2521">
            <v>6801</v>
          </cell>
          <cell r="C2521" t="str">
            <v>REDUCCION PVC E.L.  D= 1 1/2" x 1" (Suministro e Instalación)</v>
          </cell>
          <cell r="D2521" t="str">
            <v>UN</v>
          </cell>
          <cell r="E2521">
            <v>7309</v>
          </cell>
        </row>
        <row r="2522">
          <cell r="B2522">
            <v>6802</v>
          </cell>
          <cell r="C2522" t="str">
            <v>SALIDA PARA TOMACORRIENTE DOBLE MONOFASICA, DOS POLOS, TRES HILOS, 15 A, 120 V. TIPO NEMA 5-15R, PARA INSTALACION EN PISO. (Incluye caja de paso 5800, conduit PVC 3/4", conductor 3X12 AWG-HFFR).</v>
          </cell>
          <cell r="D2522" t="str">
            <v>UN</v>
          </cell>
          <cell r="E2522">
            <v>22661</v>
          </cell>
        </row>
        <row r="2523">
          <cell r="B2523">
            <v>6803</v>
          </cell>
          <cell r="C2523" t="str">
            <v>CONDUCTOR 3X4 + 1X4 + 1X8T AWG, AL, THWN, 600 V.  (Incluye suministro, instalación  y puesta en servicio).</v>
          </cell>
          <cell r="D2523" t="str">
            <v>ML</v>
          </cell>
          <cell r="E2523">
            <v>48682</v>
          </cell>
        </row>
        <row r="2524">
          <cell r="B2524">
            <v>6805</v>
          </cell>
          <cell r="C2524" t="str">
            <v>40 DUCTOS D=4" PVC-TDP (Incluye Suministro e Instalación. No Incluye Rellenos). SUMINISTRO Y COLOCACIÓN SIN EXCAVACIÓN.</v>
          </cell>
          <cell r="D2524" t="str">
            <v>ML</v>
          </cell>
          <cell r="E2524">
            <v>622754</v>
          </cell>
        </row>
        <row r="2525">
          <cell r="B2525">
            <v>6806</v>
          </cell>
          <cell r="C2525" t="str">
            <v>UNIÓN JUNTA DE MONTAJE Ø 4" RÍGIDA CLASE 150 (Suministro e Instalación)</v>
          </cell>
          <cell r="D2525" t="str">
            <v>UN</v>
          </cell>
          <cell r="E2525">
            <v>501517</v>
          </cell>
        </row>
        <row r="2526">
          <cell r="B2526">
            <v>6807</v>
          </cell>
          <cell r="C2526" t="str">
            <v>15 DUCTOS D=4" PVC-TDP (Incluye Suministro e Instalación. No Incluye Rellenos). SUMINISTRO</v>
          </cell>
          <cell r="D2526" t="str">
            <v>ML</v>
          </cell>
          <cell r="E2526">
            <v>233425</v>
          </cell>
        </row>
        <row r="2527">
          <cell r="B2527">
            <v>6808</v>
          </cell>
          <cell r="C2527" t="str">
            <v>19 DUCTOS D=4" PVC-TDP (Incluye Suministro e Instalación. No incluye rellenos)</v>
          </cell>
          <cell r="D2527" t="str">
            <v>ML</v>
          </cell>
          <cell r="E2527">
            <v>297236</v>
          </cell>
        </row>
        <row r="2528">
          <cell r="B2528">
            <v>6809</v>
          </cell>
          <cell r="C2528" t="str">
            <v>PILOTE D=1.20 M DE CONCRETO TREMIE 4000 PSI (28 MPA) (Incl. Excavación, Cargue, movilización, montaje, descabece y desmontaje equipo)</v>
          </cell>
          <cell r="D2528" t="str">
            <v>M3</v>
          </cell>
          <cell r="E2528">
            <v>1373799</v>
          </cell>
        </row>
        <row r="2529">
          <cell r="B2529">
            <v>6810</v>
          </cell>
          <cell r="C2529" t="str">
            <v>UNIÓN JUNTA DE MONTAJE Ø 8 RÍGIDA CLASE 150 (Suministro e Instalación)</v>
          </cell>
          <cell r="D2529" t="str">
            <v>UN</v>
          </cell>
          <cell r="E2529">
            <v>1188601</v>
          </cell>
        </row>
        <row r="2530">
          <cell r="B2530">
            <v>6811</v>
          </cell>
          <cell r="C2530" t="str">
            <v>VÁLVULA TIPO MARIPOSA DE Ø 24" CLASE 150 CON EXTREMOS BRIDADOS (Suministro e Instalación)</v>
          </cell>
          <cell r="D2530" t="str">
            <v>UN</v>
          </cell>
          <cell r="E2530">
            <v>25244022</v>
          </cell>
        </row>
        <row r="2531">
          <cell r="B2531">
            <v>6812</v>
          </cell>
          <cell r="C2531" t="str">
            <v>48 DUCTOS D=4" PVC-TDP (Incluye Suministro e Instalación. No Incluye Rellenos). SUMINISTRO Y COLOCACIÓN SIN EXCAVACIÓN.</v>
          </cell>
          <cell r="D2531" t="str">
            <v>ML</v>
          </cell>
          <cell r="E2531">
            <v>750752</v>
          </cell>
        </row>
        <row r="2532">
          <cell r="B2532">
            <v>6813</v>
          </cell>
          <cell r="C2532" t="str">
            <v>PILOTE D=1.50 M DE CONCRETO TREMIE 4000 PSI (28 MPA) (Incl. Excavación, Cargue, movilización, montaje, descabece y desmontaje equipo)</v>
          </cell>
          <cell r="D2532" t="str">
            <v>M3</v>
          </cell>
          <cell r="E2532">
            <v>1263841</v>
          </cell>
        </row>
        <row r="2533">
          <cell r="B2533">
            <v>6814</v>
          </cell>
          <cell r="C2533" t="str">
            <v>TUBO EN ACERO Ø 27" PN10 TIPO CILINDRO DE ACERO CON REFUERZO DE VARILLA. CON UNIONES ESPIGO/CAMPANA CON EMPAQUE DE CAUCHO. REVEST.INTERIOR Y RECUBR EXT. EN MORTERO CEMENTO. L= 6.00m PRESIÓN TRABAJO 150 PSI FABRICADO SEGÚN NORMA AWWA C200</v>
          </cell>
          <cell r="D2533" t="str">
            <v>ML</v>
          </cell>
          <cell r="E2533">
            <v>1147616</v>
          </cell>
        </row>
        <row r="2534">
          <cell r="B2534">
            <v>6815</v>
          </cell>
          <cell r="C2534" t="str">
            <v>TUBO EN ACERO Ø 24" PN10 TIPO CILINDRO DE ACERO CON REFUERZO DE VARILLA. CON UNIONES ESPIGO/CAMPANA CON EMPAQUE DE CAUCHO. REVEST.INTERIOR Y RECUBR EXT. EN MORTERO CEMENTO. L= 6.00m PRESIÓN TRABAJO 150 PSI FABRICADO SEGÚN NORMA AWWA C200</v>
          </cell>
          <cell r="D2534" t="str">
            <v>ML</v>
          </cell>
          <cell r="E2534">
            <v>1017165</v>
          </cell>
        </row>
        <row r="2535">
          <cell r="B2535">
            <v>6816</v>
          </cell>
          <cell r="C2535" t="str">
            <v>VALVULA COMPUERTA ELASTICA VASTAGO NO ASCENDENTE JUNTA HIDRÁULICA D=6" (Suministro e Instalación)</v>
          </cell>
          <cell r="D2535" t="str">
            <v>UN</v>
          </cell>
          <cell r="E2535">
            <v>1286539</v>
          </cell>
        </row>
        <row r="2536">
          <cell r="B2536">
            <v>6817</v>
          </cell>
          <cell r="C2536" t="str">
            <v>TABLERO (COFRE) METÁLICO DE DISTRIBUCIÓN TRANSMILENIO CON TAG "22" S/E 1, 208-120V, 3F+IN+1T. EN LÁMINA COLD ROLLED PINTADO EN PINTURA DE APLICACIÓN ELECTROSTÁTICA COLOR SUGERIDO POR EL CLIENTE CON TAPA, CON BREAKER TOTALIZADOR DE 3x40A, BARRAJE PARA 3 FASES+NEUTRO Y TIERRA QUE SOPORTA 50A, 2 BREAKER DE 3x30A, CON ESPACIO PARA 3 RESERVAS NO EQUIPADAS CON INDICADORES DE VOLTAJE, AMPARAJE Y FRECUENCIA. SUMINISTRO E INSTALACIÓN.</v>
          </cell>
          <cell r="D2536" t="str">
            <v>UN</v>
          </cell>
          <cell r="E2536">
            <v>1568011</v>
          </cell>
        </row>
        <row r="2537">
          <cell r="B2537">
            <v>6818</v>
          </cell>
          <cell r="C2537" t="str">
            <v>VÁLVULA TIPO MARIPOSA DE Ø 16" CLASE 150 CON EXTREMOS BRIDADOS (Suministro e Instalación)</v>
          </cell>
          <cell r="D2537" t="str">
            <v>UN</v>
          </cell>
          <cell r="E2537">
            <v>17022428</v>
          </cell>
        </row>
        <row r="2538">
          <cell r="B2538">
            <v>6819</v>
          </cell>
          <cell r="C2538" t="str">
            <v>VÁLVULA TIPO MARIPOSA DE Ø 45" CLASE 150 CON EXTREMOS BRIDADOS (Suministro e Instalación)</v>
          </cell>
          <cell r="D2538" t="str">
            <v>UN</v>
          </cell>
          <cell r="E2538">
            <v>324195776</v>
          </cell>
        </row>
        <row r="2539">
          <cell r="B2539">
            <v>6820</v>
          </cell>
          <cell r="C2539" t="str">
            <v>STOPPER PARA ESTACIÓN MANUAL DE ALARMA DEL SISTEMA DE DETECCIÓN Y ALARMA DE INCENDIO (Incluye suministro e instalación)</v>
          </cell>
          <cell r="D2539" t="str">
            <v>UN</v>
          </cell>
          <cell r="E2539">
            <v>345897</v>
          </cell>
        </row>
        <row r="2540">
          <cell r="B2540">
            <v>6821</v>
          </cell>
          <cell r="C2540" t="str">
            <v>UNIÓN JUNTA DE MONTAJE Ø 6 RÍGIDA CLASE 300 (Suministro e Instalación)</v>
          </cell>
          <cell r="D2540" t="str">
            <v>UN</v>
          </cell>
          <cell r="E2540">
            <v>3236949</v>
          </cell>
        </row>
        <row r="2541">
          <cell r="B2541">
            <v>6822</v>
          </cell>
          <cell r="C2541" t="str">
            <v>ANUNCIADOR REMOTO DEL SISTEMA DE DETECCIÓN Y ALARMA DE INCENDIO (Incluye suministro e instalación)</v>
          </cell>
          <cell r="D2541" t="str">
            <v>UN</v>
          </cell>
          <cell r="E2541">
            <v>1974730</v>
          </cell>
        </row>
        <row r="2542">
          <cell r="B2542">
            <v>6823</v>
          </cell>
          <cell r="C2542" t="str">
            <v>VÁLVULA VENTOSA HD COMBINADA TRIPLE ACCIÓN (TRIPLE EFECTO) D=6" EXTREMO EN BRIDA CLASE 150 (Suministro e Instalación)</v>
          </cell>
          <cell r="D2542" t="str">
            <v>UN</v>
          </cell>
          <cell r="E2542">
            <v>3906781</v>
          </cell>
        </row>
        <row r="2543">
          <cell r="B2543">
            <v>6824</v>
          </cell>
          <cell r="C2543" t="str">
            <v>DEMOLICIÓN DE HASTA DOCE (12) DUCTOS DE ASBESTO CEMENTO DE 4" (y menores) EXISTENTES, INCLUYE CARGUE, RETIRO Y DISPOSICIÓN FINAL DE ESCOMBROS</v>
          </cell>
          <cell r="D2543" t="str">
            <v>ML</v>
          </cell>
          <cell r="E2543">
            <v>103444</v>
          </cell>
        </row>
        <row r="2544">
          <cell r="B2544">
            <v>6825</v>
          </cell>
          <cell r="C2544" t="str">
            <v>TEE PVC U.M. Ø 2 1/2" SCH 80 (Suministro e instalación)</v>
          </cell>
          <cell r="D2544" t="str">
            <v>UN</v>
          </cell>
          <cell r="E2544">
            <v>34087</v>
          </cell>
        </row>
        <row r="2545">
          <cell r="B2545">
            <v>6826</v>
          </cell>
          <cell r="C2545" t="str">
            <v>CAJA PARA TRANSFERENCIA MANUAL  DE 25X25X15 CM, EN LÁMINA COLD ROLLED. INCLUYE TRANSFERENCIA MANUAL DE TRES POSICIONES 30X30 A Y BREAKER DE 30X40 A, INCLUYE RIELES Y TODOS LOS ACCESORIOS.</v>
          </cell>
          <cell r="D2545" t="str">
            <v>UN</v>
          </cell>
          <cell r="E2545">
            <v>591899</v>
          </cell>
        </row>
        <row r="2546">
          <cell r="B2546">
            <v>6827</v>
          </cell>
          <cell r="C2546" t="str">
            <v>TEE PVC U.M. Ø 2" SCH 80 (Suministro e instalación)</v>
          </cell>
          <cell r="D2546" t="str">
            <v>UN</v>
          </cell>
          <cell r="E2546">
            <v>33069</v>
          </cell>
        </row>
        <row r="2547">
          <cell r="B2547">
            <v>6828</v>
          </cell>
          <cell r="C2547" t="str">
            <v>CÁMARA EN CONCRETO PREFABRICADA TIPO I (Suministro e instalación)</v>
          </cell>
          <cell r="D2547" t="str">
            <v>UN</v>
          </cell>
          <cell r="E2547">
            <v>7196622</v>
          </cell>
        </row>
        <row r="2548">
          <cell r="B2548">
            <v>6829</v>
          </cell>
          <cell r="C2548" t="str">
            <v>CODO  HD 11.25° BRIDADO D= 24" CLASE 300 CON UNIONES MECÁNICAS SEGÚN NORMA AWWA C153. (Suministro e Instalación)</v>
          </cell>
          <cell r="D2548" t="str">
            <v>UN</v>
          </cell>
          <cell r="E2548">
            <v>7077420</v>
          </cell>
        </row>
        <row r="2549">
          <cell r="B2549">
            <v>6830</v>
          </cell>
          <cell r="C2549" t="str">
            <v>VALVULA COMPUERTA ELASTICA VASTAGO NO ASCENDENTE EXTREMO JUNTA HIDRÁULICA D=4" (Suministro e Instalación)</v>
          </cell>
          <cell r="D2549" t="str">
            <v>UN</v>
          </cell>
          <cell r="E2549">
            <v>695281</v>
          </cell>
        </row>
        <row r="2550">
          <cell r="B2550">
            <v>6831</v>
          </cell>
          <cell r="C2550" t="str">
            <v>UNIÓN JUNTA DE MONTAJE Ø 2 RÍGIDA CLASE 300 (Suministro e Instalación)</v>
          </cell>
          <cell r="D2550" t="str">
            <v>UN</v>
          </cell>
          <cell r="E2550">
            <v>221631</v>
          </cell>
        </row>
        <row r="2551">
          <cell r="B2551">
            <v>6832</v>
          </cell>
          <cell r="C2551" t="str">
            <v>UNIÓN JUNTA DE MONTAJE Ø 3 RÍGIDA CLASE 300 (Suministro e Instalación)</v>
          </cell>
          <cell r="D2551" t="str">
            <v>UN</v>
          </cell>
          <cell r="E2551">
            <v>361301</v>
          </cell>
        </row>
        <row r="2552">
          <cell r="B2552">
            <v>6833</v>
          </cell>
          <cell r="C2552" t="str">
            <v>UNIÓN JUNTA DE MONTAJE Ø 8 RÍGIDA CLASE 300 (Suministro e Instalación)</v>
          </cell>
          <cell r="D2552" t="str">
            <v>UN</v>
          </cell>
          <cell r="E2552">
            <v>4914491</v>
          </cell>
        </row>
        <row r="2553">
          <cell r="B2553">
            <v>6834</v>
          </cell>
          <cell r="C2553" t="str">
            <v>CODO 45° PVC ALCANTARILLADO D= 6". (Suministro en instalación)</v>
          </cell>
          <cell r="D2553" t="str">
            <v>UN</v>
          </cell>
          <cell r="E2553">
            <v>59818</v>
          </cell>
        </row>
        <row r="2554">
          <cell r="B2554">
            <v>6835</v>
          </cell>
          <cell r="C2554" t="str">
            <v>FILTRO AGUA LLUVIA Y ACCESORIOS Y TUBERÍAS (Suministro e Instalación)</v>
          </cell>
          <cell r="D2554" t="str">
            <v>UN</v>
          </cell>
          <cell r="E2554">
            <v>5642889</v>
          </cell>
        </row>
        <row r="2555">
          <cell r="B2555">
            <v>6836</v>
          </cell>
          <cell r="C2555" t="str">
            <v>LIMPIEZA DE SUPERFICIES ESCARIFICADAS CON CHORRO DE AGUA A PRESIÓN MÍNIMA DE 2500 PSI PARA RECALCES.</v>
          </cell>
          <cell r="D2555" t="str">
            <v>M2</v>
          </cell>
          <cell r="E2555">
            <v>2787</v>
          </cell>
        </row>
        <row r="2556">
          <cell r="B2556">
            <v>6837</v>
          </cell>
          <cell r="C2556" t="str">
            <v>RETIRO DE LUMINARIA (INCLUYE TRASLADO A SITIO DE ACOPIO)</v>
          </cell>
          <cell r="D2556" t="str">
            <v>UN</v>
          </cell>
          <cell r="E2556">
            <v>14181</v>
          </cell>
        </row>
        <row r="2557">
          <cell r="B2557">
            <v>6838</v>
          </cell>
          <cell r="C2557" t="str">
            <v>ANCLAJE TIPO (ROCA) PERNOS DE ANCLAJE 1 1/8" CON PU = 450 KN. CONSUMO MEDIO 300 Kg/m. CON EQUIPO PARA INYECCIONES DE LECHADA DE CEMENTO, CON BOMBA DE PRESIÓN Y CARRO DE PERFORACIÓN PARA TALADROS.</v>
          </cell>
          <cell r="D2557" t="str">
            <v>ML</v>
          </cell>
          <cell r="E2557">
            <v>166945</v>
          </cell>
        </row>
        <row r="2558">
          <cell r="B2558">
            <v>6839</v>
          </cell>
          <cell r="C2558" t="str">
            <v>REDUCCION PVC TIPO U.M. 2" x 1 1 /2" (Suministro e Instalación)</v>
          </cell>
          <cell r="D2558" t="str">
            <v>UN</v>
          </cell>
          <cell r="E2558">
            <v>5903</v>
          </cell>
        </row>
        <row r="2559">
          <cell r="B2559">
            <v>6840</v>
          </cell>
          <cell r="C2559" t="str">
            <v>TEE PVC U.M. Ø 3" SCH 80 (Suministro e instalación)</v>
          </cell>
          <cell r="D2559" t="str">
            <v>UN</v>
          </cell>
          <cell r="E2559">
            <v>52403</v>
          </cell>
        </row>
        <row r="2560">
          <cell r="B2560">
            <v>6841</v>
          </cell>
          <cell r="C2560" t="str">
            <v>VÁLVULA TIPO MARIPOSA DE Ø 2" CLASE 300 CON EXTREMOS BRIDADOS (Suministro e instalación)</v>
          </cell>
          <cell r="D2560" t="str">
            <v>UN</v>
          </cell>
          <cell r="E2560">
            <v>295844</v>
          </cell>
        </row>
        <row r="2561">
          <cell r="B2561">
            <v>6842</v>
          </cell>
          <cell r="C2561" t="str">
            <v>UNIÓN JUNTA DE MONTAJE D=24" TIPO DRESSER CLASE 150</v>
          </cell>
          <cell r="D2561" t="str">
            <v>UN</v>
          </cell>
          <cell r="E2561">
            <v>2114166</v>
          </cell>
        </row>
        <row r="2562">
          <cell r="B2562">
            <v>6843</v>
          </cell>
          <cell r="C2562" t="str">
            <v>VÁLVULA DE COMPUERTA VÁSTAGO ASCENDENTE DE Ø 4" CLASE 300 CON EXTREMOS BRIDADOS (Suministro e instalación)</v>
          </cell>
          <cell r="D2562" t="str">
            <v>UN</v>
          </cell>
          <cell r="E2562">
            <v>1160102</v>
          </cell>
        </row>
        <row r="2563">
          <cell r="B2563">
            <v>6844</v>
          </cell>
          <cell r="C2563" t="str">
            <v>VÁLVULA VENTOSA HD CÁMARA SENCILLA (DOBLE EFECTO) D=2" EXTREMOS BRIDADOS (Suministro e Instalación)</v>
          </cell>
          <cell r="D2563" t="str">
            <v>UN</v>
          </cell>
          <cell r="E2563">
            <v>477899</v>
          </cell>
        </row>
        <row r="2564">
          <cell r="B2564">
            <v>6845</v>
          </cell>
          <cell r="C2564" t="str">
            <v>VALVULA PURGA D = 3" (Incluye Suministro e instalación)</v>
          </cell>
          <cell r="D2564" t="str">
            <v>UN</v>
          </cell>
          <cell r="E2564">
            <v>686037</v>
          </cell>
        </row>
        <row r="2565">
          <cell r="B2565">
            <v>6846</v>
          </cell>
          <cell r="C2565" t="str">
            <v>VALVULA PURGA D = 6" (Incluye Suministro e instalación)</v>
          </cell>
          <cell r="D2565" t="str">
            <v>UN</v>
          </cell>
          <cell r="E2565">
            <v>1445585</v>
          </cell>
        </row>
        <row r="2566">
          <cell r="B2566">
            <v>6847</v>
          </cell>
          <cell r="C2566" t="str">
            <v>UNIÓN JUNTA DE MONTAJE Ø 6 RÍGIDA CLASE 150 (Suministro e Instalación)</v>
          </cell>
          <cell r="D2566" t="str">
            <v>UN</v>
          </cell>
          <cell r="E2566">
            <v>658219</v>
          </cell>
        </row>
        <row r="2567">
          <cell r="B2567">
            <v>6848</v>
          </cell>
          <cell r="C2567" t="str">
            <v>SEÑAL VERTICAL GRUPO PREVENTIVA SR-38 Y SR-39 TIPO RECTÁNGULO (75x25cm) (Incluye Suministro e Instalación)</v>
          </cell>
          <cell r="D2567" t="str">
            <v>UN</v>
          </cell>
          <cell r="E2567">
            <v>230198</v>
          </cell>
        </row>
        <row r="2568">
          <cell r="B2568">
            <v>6849</v>
          </cell>
          <cell r="C2568" t="str">
            <v>EMPATES EN LÍNEA DE TUBERÍA EN PVC A HF 12". SUMINISTRO E INSTALACIÓN. (INCLUYE ADAPTADOR MACHO PVC US 12", UNIÓN GIBAULT HD CL. 25 D=12", 1m DE TUBERÍA PVC D= 12" RDE 21). TIPO (4)</v>
          </cell>
          <cell r="D2568" t="str">
            <v>UN</v>
          </cell>
          <cell r="E2568">
            <v>2391864</v>
          </cell>
        </row>
        <row r="2569">
          <cell r="B2569">
            <v>6850</v>
          </cell>
          <cell r="C2569" t="str">
            <v>EMPATES DE TUBERÍA EN PVC A AC 2"  SUMINISTRO E INSTALACIÓN. (INCLUYE ACOPLE UNIVERSAL R1-R2 D=2", UNIÓN PVC U.M. D=2", UNIÓN GIBAULT HD PARA AC CL. 25 D=2", UNIÓN DE REPARACIÓN D=2" Y 1m DE TUBERÍA PVC D=2" RDE 21). TIPO (2B)</v>
          </cell>
          <cell r="D2569" t="str">
            <v>UN</v>
          </cell>
          <cell r="E2569">
            <v>61042</v>
          </cell>
        </row>
        <row r="2570">
          <cell r="B2570">
            <v>6851</v>
          </cell>
          <cell r="C2570" t="str">
            <v>EMPATES DE TUBERÍA EN PVC A HG 2"  SUMINISTRO E INSTALACIÓN. (INCLUYE UNIÓN DE REPARACIÓN PVC U.M. D=2", ADAPTADOR MACHO PVC US D=2", UNIÓN GIBAULT HD PARA AC CL. 25 D=2",  Y 1m DE TUBERÍA PVC D=2" RDE 21). TIPO (3)</v>
          </cell>
          <cell r="D2570" t="str">
            <v>UN</v>
          </cell>
          <cell r="E2570">
            <v>62183</v>
          </cell>
        </row>
        <row r="2571">
          <cell r="B2571">
            <v>6852</v>
          </cell>
          <cell r="C2571" t="str">
            <v>TUBERIA CONDUIT GALVANIZADA IMC D=1" (Incluye suministro e Instalación).</v>
          </cell>
          <cell r="D2571" t="str">
            <v>ML</v>
          </cell>
          <cell r="E2571">
            <v>19258</v>
          </cell>
        </row>
        <row r="2572">
          <cell r="B2572">
            <v>6853</v>
          </cell>
          <cell r="C2572" t="str">
            <v>VÁLVULA DE COMPUERTA VÁSTAGO ASCENDENTE DE Ø 2" CLASE 150 CON EXTREMOS BRIDADOS (Suministro e instalación)</v>
          </cell>
          <cell r="D2572" t="str">
            <v>UN</v>
          </cell>
          <cell r="E2572">
            <v>716020</v>
          </cell>
        </row>
        <row r="2573">
          <cell r="B2573">
            <v>6854</v>
          </cell>
          <cell r="C2573" t="str">
            <v>ESTRUCTURA TIPO H. NORMA CODENSA CS451. INCLUYE POSTE EN CONCRETO AP, H=12m, CR=1050 Kg. No incluye lámparas ni transformador. (Inc. Suministro, Izaje, Hincado, Aplomado y Cimentación según Norma LA009)</v>
          </cell>
          <cell r="D2573" t="str">
            <v>UN</v>
          </cell>
          <cell r="E2573">
            <v>2627242</v>
          </cell>
        </row>
        <row r="2574">
          <cell r="B2574">
            <v>6855</v>
          </cell>
          <cell r="C2574" t="str">
            <v>EMPATES DE TUBERÍA EN PVC A HG 3"  SUMINISTRO E INSTALACIÓN. (INCLUYE UNIÓN DE REPARACIÓN PVC U.M. D=3", ADAPTADOR MACHO PVC US D=3", UNIÓN GIBAULT HD CL. 25 D=3",  Y 1m DE TUBERÍA PVC D=3" RDE 21). TIPO (3)</v>
          </cell>
          <cell r="D2574" t="str">
            <v>UN</v>
          </cell>
          <cell r="E2574">
            <v>187411</v>
          </cell>
        </row>
        <row r="2575">
          <cell r="B2575">
            <v>6856</v>
          </cell>
          <cell r="C2575" t="str">
            <v>DEMARCACION TEXTO VEL MAX 30 KM/H AREA: 4.80 M2. (E=2.3 MM, TERMOPLASTICA Incluye suministro y aplicación con equipo. Incluye microesferas).</v>
          </cell>
          <cell r="D2575" t="str">
            <v>UN</v>
          </cell>
          <cell r="E2575">
            <v>527464</v>
          </cell>
        </row>
        <row r="2576">
          <cell r="B2576">
            <v>6857</v>
          </cell>
          <cell r="C2576" t="str">
            <v>LLAVE MANGUERA 1/2". SUMINISTRO E INSTALACIÓN</v>
          </cell>
          <cell r="D2576" t="str">
            <v>UN</v>
          </cell>
          <cell r="E2576">
            <v>43370</v>
          </cell>
        </row>
        <row r="2577">
          <cell r="B2577">
            <v>6858</v>
          </cell>
          <cell r="C2577" t="str">
            <v>HIDROSIEMBRA (Incluye Geotextil NT 1600 y Manto permanente de control de erosión).</v>
          </cell>
          <cell r="D2577" t="str">
            <v>M2</v>
          </cell>
          <cell r="E2577">
            <v>19315</v>
          </cell>
        </row>
        <row r="2578">
          <cell r="B2578">
            <v>6859</v>
          </cell>
          <cell r="C2578" t="str">
            <v>VÁLVULA DIÁMETRO DE 4" (Suministro e instalación)</v>
          </cell>
          <cell r="D2578" t="str">
            <v>UN</v>
          </cell>
          <cell r="E2578">
            <v>979911</v>
          </cell>
        </row>
        <row r="2579">
          <cell r="B2579">
            <v>6860</v>
          </cell>
          <cell r="C2579" t="str">
            <v>BASE GRANULAR CLASE A (BG-A) ESTABILIZADA CON CEMENTO ASFALTICO CONVENCIONAL TIPO MGEA_A (Incluye suministro, transporte, colocación y compactación).</v>
          </cell>
          <cell r="D2579" t="str">
            <v>M3</v>
          </cell>
          <cell r="E2579">
            <v>392914</v>
          </cell>
        </row>
        <row r="2580">
          <cell r="B2580">
            <v>6861</v>
          </cell>
          <cell r="C2580" t="str">
            <v>SALIDA DE DATOS DOBLES EN CANALETA METÁLICA AL INTERIOR DE TAQUILLA Y/O MOBILIARIO (Incluye suministro e instalación)</v>
          </cell>
          <cell r="D2580" t="str">
            <v>UN</v>
          </cell>
          <cell r="E2580">
            <v>75683</v>
          </cell>
        </row>
        <row r="2581">
          <cell r="B2581">
            <v>6862</v>
          </cell>
          <cell r="C2581" t="str">
            <v>NEOPRENO REFORZADO DUREZA 60 PARA TOPES SISMICOS PARA SUPERESTRUCTURAS  (Incluye suministro e instalación).</v>
          </cell>
          <cell r="D2581" t="str">
            <v>dm3</v>
          </cell>
          <cell r="E2581">
            <v>33749</v>
          </cell>
        </row>
        <row r="2582">
          <cell r="B2582">
            <v>6863</v>
          </cell>
          <cell r="C2582" t="str">
            <v>PICTOGRAMA VELOCIDAD MENOS DE 60 KM/H. (Incluye suministro e instalación).</v>
          </cell>
          <cell r="D2582" t="str">
            <v>UN</v>
          </cell>
          <cell r="E2582">
            <v>350396</v>
          </cell>
        </row>
        <row r="2583">
          <cell r="B2583">
            <v>6864</v>
          </cell>
          <cell r="C2583" t="str">
            <v>PICTOGRAMA TRIANGULAR POMPEYANO. (E=2.3 MM, TERMOPLÁSTICA.) (Incluye suministro y aplicación con equipo, Incluye microesferas). Area de la Marca: 0.35 M2.</v>
          </cell>
          <cell r="D2583" t="str">
            <v>UN</v>
          </cell>
          <cell r="E2583">
            <v>40278</v>
          </cell>
        </row>
        <row r="2584">
          <cell r="B2584">
            <v>6865</v>
          </cell>
          <cell r="C2584" t="str">
            <v>CABLE THHN/THHN  No. 4 AWG EN COBRE. SUMINISTRO E INSTALACIÓN. (Incluye accesorios de instalación).</v>
          </cell>
          <cell r="D2584" t="str">
            <v>ML</v>
          </cell>
          <cell r="E2584">
            <v>8099</v>
          </cell>
        </row>
        <row r="2585">
          <cell r="B2585">
            <v>6866</v>
          </cell>
          <cell r="C2585" t="str">
            <v>CINTA FLEXIBLE PARA SELLO DE JUNTAS A=15CM (Suministro e instalación).</v>
          </cell>
          <cell r="D2585" t="str">
            <v>ML</v>
          </cell>
          <cell r="E2585">
            <v>27281</v>
          </cell>
        </row>
        <row r="2586">
          <cell r="B2586">
            <v>6867</v>
          </cell>
          <cell r="C2586" t="str">
            <v>TABLERO EN LAMINA GALVANIZADA C-16. MATERIAL REFLECTIVO ALTA DENSIDAD TIPO IV, BANDERAS. (Incluye suministro e instalación).</v>
          </cell>
          <cell r="D2586" t="str">
            <v>M2</v>
          </cell>
          <cell r="E2586">
            <v>142955</v>
          </cell>
        </row>
        <row r="2587">
          <cell r="B2587">
            <v>6868</v>
          </cell>
          <cell r="C2587" t="str">
            <v>CONCRETO 5000 PSI GRAVA COMÚN PARA VIGAS Y PLACAS AÉREAS (Premezclado. Incluye Suministro, Formaleteo, Colocación y Curado. No incluye Refuerzo).</v>
          </cell>
          <cell r="D2587" t="str">
            <v>M3</v>
          </cell>
          <cell r="E2587">
            <v>625893</v>
          </cell>
        </row>
        <row r="2588">
          <cell r="B2588">
            <v>6869</v>
          </cell>
          <cell r="C2588" t="str">
            <v>CONCRETO 5000 PSI GRAVA COMÚN PARA COLUMNAS. (Premezclado. Incluye Suministro, Formaleteo, Colocación y Curado. No incl. Refuerzo).</v>
          </cell>
          <cell r="D2588" t="str">
            <v>M3</v>
          </cell>
          <cell r="E2588">
            <v>590231</v>
          </cell>
        </row>
        <row r="2589">
          <cell r="B2589">
            <v>6870</v>
          </cell>
          <cell r="C2589" t="str">
            <v>CONCRETO 4000 PSI GRAVA COMÚN PARA COLUMNAS. (Premezclado. Incluye Suministro, Formaleteo y Colocación. No incl. Refuerzo, Curado).</v>
          </cell>
          <cell r="D2589" t="str">
            <v>M3</v>
          </cell>
          <cell r="E2589">
            <v>562626</v>
          </cell>
        </row>
        <row r="2590">
          <cell r="B2590">
            <v>6871</v>
          </cell>
          <cell r="C2590" t="str">
            <v>CONCRETO 3000 PSI GRAVA COMÚN PARA RAMPAS Y ESCALERAS (PREMEZCLADO. INCL. SUMINISTRO, FORMALETEO Y COLOCACIÓN. NO INCL. REFUERZO, CURADO).</v>
          </cell>
          <cell r="D2590" t="str">
            <v>M3</v>
          </cell>
          <cell r="E2590">
            <v>472897</v>
          </cell>
        </row>
        <row r="2591">
          <cell r="B2591">
            <v>6872</v>
          </cell>
          <cell r="C2591" t="str">
            <v>SALIDA NORMAL EN ACERO Ø6" CON EXTREMO BRIDADO. REVESTIMIENTO INTERIOR Y EXTERIOR EN PINTURA EPÓXICA. L= 0.15m. INSTALADA EN FABRICA SOBRE TUBO O ACCESORIO HASTA Ø45". NO INCLUYE VALOR DEL TUBO SOBRE EL CUAL VA INSTALADA. BRIDA ASME ANSI B16.5. CLASE 150. PRESIÓN DE TRABAJO = 150 PSI.</v>
          </cell>
          <cell r="D2591" t="str">
            <v>UN</v>
          </cell>
          <cell r="E2591">
            <v>1039419</v>
          </cell>
        </row>
        <row r="2592">
          <cell r="B2592">
            <v>6873</v>
          </cell>
          <cell r="C2592" t="str">
            <v>SALIDA NORMAL EN ACERO Ø4" CON EXTREMO BRIDADO. REVESTIMIENTO INTERIOR Y EXTERIOR EN PINTURA EPÓXICA. L= 0.15m. INSTALADA EN FABRICA SOBRE TUBO O ACCESORIO HASTA Ø45". NO INCLUYE VALOR DEL TUBO SOBRE EL CUAL VA INSTALADA. BRIDA ASME ANSI B16.5. CLASE 150. PRESIÓN DE TRABAJO = 150 PSI.</v>
          </cell>
          <cell r="D2592" t="str">
            <v>UN</v>
          </cell>
          <cell r="E2592">
            <v>793327</v>
          </cell>
        </row>
        <row r="2593">
          <cell r="B2593">
            <v>6874</v>
          </cell>
          <cell r="C2593" t="str">
            <v>ENCUESTA DE PERCEPCIÓN CIUDADANA. Incl. formato de encuesta de percepción ciudadana, diseño de muestra y metodología de recolección en campo, base de datos en formato excel, presentación de resultados.</v>
          </cell>
          <cell r="D2593" t="str">
            <v>UN</v>
          </cell>
          <cell r="E2593">
            <v>77350</v>
          </cell>
        </row>
        <row r="2594">
          <cell r="B2594">
            <v>6875</v>
          </cell>
          <cell r="C2594" t="str">
            <v>CONCRETO 3000 PSI GRAVA COMÚN PARA PLACAS DE CONTRAPISO (Premezclado. Incluye suministro, formaleteo y colocación. No incluye refuerzo, curado).</v>
          </cell>
          <cell r="D2594" t="str">
            <v>M3</v>
          </cell>
          <cell r="E2594">
            <v>549950</v>
          </cell>
        </row>
        <row r="2595">
          <cell r="B2595">
            <v>6876</v>
          </cell>
          <cell r="C2595" t="str">
            <v>CONCRETO MR41 COLOR OCRE PARA PLACAS Y VIGAS AÉREAS (Premezclado. Incluye Suministro, Formaleteo, Colocación y Curado. No incl. Refuerzo, andamio, cerchas, parales).</v>
          </cell>
          <cell r="D2595" t="str">
            <v>M3</v>
          </cell>
          <cell r="E2595">
            <v>888005</v>
          </cell>
        </row>
        <row r="2596">
          <cell r="B2596">
            <v>6877</v>
          </cell>
          <cell r="C2596" t="str">
            <v>CONCRETO 3000 PSI GRAVA COMÚN PARA SOBREPLACA e=12cm (Premezclado. Incluye suministro, formaleteo y colocación. No incluye refuerzo, curado).</v>
          </cell>
          <cell r="D2596" t="str">
            <v>M2</v>
          </cell>
          <cell r="E2596">
            <v>113277</v>
          </cell>
        </row>
        <row r="2597">
          <cell r="B2597">
            <v>6878</v>
          </cell>
          <cell r="C2597" t="str">
            <v>CONCRETO 3000 PSI (21 MPA) GRAVA COMÚN PARA ANDENES (Premezclado. Incluye suministro, formaleteo, colocación y curado. No incluye refuerzo).</v>
          </cell>
          <cell r="D2597" t="str">
            <v>M3</v>
          </cell>
          <cell r="E2597">
            <v>409139</v>
          </cell>
        </row>
        <row r="2598">
          <cell r="B2598">
            <v>6879</v>
          </cell>
          <cell r="C2598" t="str">
            <v>CONCRETO MR41 COLOR OCRE PARA COLUMNAS (Premezclado. Incluye Suministro, Formaleteo, Colocación y Curado. No incl. Refuerzo).</v>
          </cell>
          <cell r="D2598" t="str">
            <v>M3</v>
          </cell>
          <cell r="E2598">
            <v>851034</v>
          </cell>
        </row>
        <row r="2599">
          <cell r="B2599">
            <v>6880</v>
          </cell>
          <cell r="C2599" t="str">
            <v>CONCRETO MR41 COLOR OCRE PARA RAMPAS Y ESCALERAS (Premezclado. Incluye suministro, formaleteo, colocación y curado. No incluye refuerzo).</v>
          </cell>
          <cell r="D2599" t="str">
            <v>M3</v>
          </cell>
          <cell r="E2599">
            <v>796834</v>
          </cell>
        </row>
        <row r="2600">
          <cell r="B2600">
            <v>6881</v>
          </cell>
          <cell r="C2600" t="str">
            <v>CONCRETO 3000 PSI (21 MPA) GRAVA COMÚN PARA LOSA DE APROXIMACIÓN (Premezclado. Incluye suministro, formaleteo, colocación y curado. No incluye refuerzo).</v>
          </cell>
          <cell r="D2600" t="str">
            <v>M3</v>
          </cell>
          <cell r="E2600">
            <v>518971</v>
          </cell>
        </row>
        <row r="2601">
          <cell r="B2601">
            <v>6882</v>
          </cell>
          <cell r="C2601" t="str">
            <v>CONCRETO TREMIE 4000 PSI (28 MPA) PARA BARRETES (Premezclado. Incluye excavación, cargue, movilización, montaje y desmontaje de equipo, concreto. No incluye refuerzo).</v>
          </cell>
          <cell r="D2601" t="str">
            <v>M3</v>
          </cell>
          <cell r="E2601">
            <v>639875</v>
          </cell>
        </row>
        <row r="2602">
          <cell r="B2602">
            <v>6883</v>
          </cell>
          <cell r="C2602" t="str">
            <v>CONCRETO TREMIE 3000 PSI (21 MPA) PARA BARRETES (Premezclado. Incluye excavación, cargue, movilización, montaje y desmontaje de equipo, concreto. No incluye refuerzo).</v>
          </cell>
          <cell r="D2602" t="str">
            <v>M3</v>
          </cell>
          <cell r="E2602">
            <v>611137</v>
          </cell>
        </row>
        <row r="2603">
          <cell r="B2603">
            <v>6884</v>
          </cell>
          <cell r="C2603" t="str">
            <v>REDUCCIÓN HD EXTREMO LISO 14" x 12" (350x300mm) SUMINISTRO E INSTALACIÓN.</v>
          </cell>
          <cell r="D2603" t="str">
            <v>UN</v>
          </cell>
          <cell r="E2603">
            <v>1907243</v>
          </cell>
        </row>
        <row r="2604">
          <cell r="B2604">
            <v>6885</v>
          </cell>
          <cell r="C2604" t="str">
            <v>SECCIONADOR O CAJA DE MANIOBRA DE 5 VÍAS, E-S 600, D200, SERIE 15 KV. SUMINISTRO E INSTALACIÓN</v>
          </cell>
          <cell r="D2604" t="str">
            <v>UN</v>
          </cell>
          <cell r="E2604">
            <v>20691330</v>
          </cell>
        </row>
        <row r="2605">
          <cell r="B2605">
            <v>6886</v>
          </cell>
          <cell r="C2605" t="str">
            <v>VÁLVULA TIPO MARIPOSA DE Ø 24" TIPO WAFER (Suministro e Instalación)</v>
          </cell>
          <cell r="D2605" t="str">
            <v>UN</v>
          </cell>
          <cell r="E2605">
            <v>10265492</v>
          </cell>
        </row>
        <row r="2606">
          <cell r="B2606">
            <v>6887</v>
          </cell>
          <cell r="C2606" t="str">
            <v>VÁLVULA VENTOSA HD CÁMARA SENCILLA (ADMISIÓN Y EXPULSIÓN) D=2" EXTREMOS ROSCADO (Suministro e Instalación)</v>
          </cell>
          <cell r="D2606" t="str">
            <v>UN</v>
          </cell>
          <cell r="E2606">
            <v>458378</v>
          </cell>
        </row>
        <row r="2607">
          <cell r="B2607">
            <v>6888</v>
          </cell>
          <cell r="C2607" t="str">
            <v>TÚNEL LINER 3.80 m DE DIÁMETRO</v>
          </cell>
          <cell r="D2607" t="str">
            <v>ML</v>
          </cell>
          <cell r="E2607">
            <v>8029325</v>
          </cell>
        </row>
        <row r="2608">
          <cell r="B2608">
            <v>6889</v>
          </cell>
          <cell r="C2608" t="str">
            <v>MURO EN BLOQUE DE CONCRETO ESTRIADO. CONSTRUCCIÓN. SUMINISTRO E INSTALACIÓN. INCLUYE BLOQUE ESTRUCTURAL (19cm x 19cm x 39cm) MORTERO 1:4 HECHO EN OBRA. INCLUYE PEGA, CORTADORA Y DISCO DIAMANTADO.</v>
          </cell>
          <cell r="D2608" t="str">
            <v>M2</v>
          </cell>
          <cell r="E2608">
            <v>82020</v>
          </cell>
        </row>
        <row r="2609">
          <cell r="B2609">
            <v>6890</v>
          </cell>
          <cell r="C2609" t="str">
            <v>EXCAVACIÓN PARA CAISSON (Incl. Zanja Guía o Brocal, cargue y disposición final en sitio autorizado por la entidad ambiental competyente)</v>
          </cell>
          <cell r="D2609" t="str">
            <v>M3</v>
          </cell>
          <cell r="E2609">
            <v>257376</v>
          </cell>
        </row>
        <row r="2610">
          <cell r="B2610">
            <v>6891</v>
          </cell>
          <cell r="C2610" t="str">
            <v>DETECTOR HUMO TÉRMICO DIRECCIONABLE FOTOÉLECTRICO DEL SISTEMA DE DETECCIÓN Y ALARMA DE INCENDIO (Suministro e Instalación)</v>
          </cell>
          <cell r="D2610" t="str">
            <v>UN</v>
          </cell>
          <cell r="E2610">
            <v>193471</v>
          </cell>
        </row>
        <row r="2611">
          <cell r="B2611">
            <v>6892</v>
          </cell>
          <cell r="C2611" t="str">
            <v>POSTE METALICO AP, 3" H=9m (Inc. Suministro, Izaje, Aplomado e Instalación. Inc. Brazo Sencillo y Base según Norma AP802)</v>
          </cell>
          <cell r="D2611" t="str">
            <v>UN</v>
          </cell>
          <cell r="E2611">
            <v>2589834</v>
          </cell>
        </row>
        <row r="2612">
          <cell r="B2612">
            <v>6893</v>
          </cell>
          <cell r="C2612" t="str">
            <v>INTERRUPTOR GRADO INDUSTRIAL, 20A, EN CAJA FUNCIÓN ALUMINIO 11.7X11.7X5 CM, CON TAPA Y EMPAQUE</v>
          </cell>
          <cell r="D2612" t="str">
            <v>UN</v>
          </cell>
          <cell r="E2612">
            <v>86269</v>
          </cell>
        </row>
        <row r="2613">
          <cell r="B2613">
            <v>6894</v>
          </cell>
          <cell r="C2613" t="str">
            <v>TELERRUPTOR PARA CONTROL DE ILUMINACION DE 1X16 AMP. (Incluye suministro e instalación).</v>
          </cell>
          <cell r="D2613" t="str">
            <v>UN</v>
          </cell>
          <cell r="E2613">
            <v>24741</v>
          </cell>
        </row>
        <row r="2614">
          <cell r="B2614">
            <v>6895</v>
          </cell>
          <cell r="C2614" t="str">
            <v>MODULO MONITOR DEL SISTEMA DE DETECCIÓN Y ALARMA DE INCENDIO. INCLUYE BASE (Suministro e Instalación)</v>
          </cell>
          <cell r="D2614" t="str">
            <v>UN</v>
          </cell>
          <cell r="E2614">
            <v>226158</v>
          </cell>
        </row>
        <row r="2615">
          <cell r="B2615">
            <v>6896</v>
          </cell>
          <cell r="C2615" t="str">
            <v>TUBERÍA HD, ACUEDUCTO, PN 16, D=300 mm 12" (Suministro e instalación)</v>
          </cell>
          <cell r="D2615" t="str">
            <v>ML</v>
          </cell>
          <cell r="E2615">
            <v>126662</v>
          </cell>
        </row>
        <row r="2616">
          <cell r="B2616">
            <v>6897</v>
          </cell>
          <cell r="C2616" t="str">
            <v>LUMINARIA SERIE HALO, 120 V, 10.5 W, 740 LM (Incluye caja de paso 5800, conductor calibre 12 AWG-HFFR, Conduit EMT).</v>
          </cell>
          <cell r="D2616" t="str">
            <v>UN</v>
          </cell>
          <cell r="E2616">
            <v>528763</v>
          </cell>
        </row>
        <row r="2617">
          <cell r="B2617">
            <v>6898</v>
          </cell>
          <cell r="C2617" t="str">
            <v>POSTE METALICO AP, 4" H=12m (Inc. Suministro, Izaje, Aplomado e Instalación. Inc. Brazo Sencillo y Base según Norma AP802)</v>
          </cell>
          <cell r="D2617" t="str">
            <v>UN</v>
          </cell>
          <cell r="E2617">
            <v>2997859</v>
          </cell>
        </row>
        <row r="2618">
          <cell r="B2618">
            <v>6899</v>
          </cell>
          <cell r="C2618" t="str">
            <v>LUMINARIA SERIE METALUX, VT2, 120 V, 28.4 W, 2850 LM (Incluye caja de paso 5800, conductor calibre 12 AWG-HFFR, Conduit EMT).</v>
          </cell>
          <cell r="D2618" t="str">
            <v>UN</v>
          </cell>
          <cell r="E2618">
            <v>594322</v>
          </cell>
        </row>
        <row r="2619">
          <cell r="B2619">
            <v>6900</v>
          </cell>
          <cell r="C2619" t="str">
            <v>FUENTE DE POTENCIA AUXILIAR PARA USO DEL SISTEMA DE DETECCIÓN Y ALARMA CONTRA INCENDIO. INCLUYE BANCO DE BATERIAS (Suministro e Instalación)</v>
          </cell>
          <cell r="D2619" t="str">
            <v>UN</v>
          </cell>
          <cell r="E2619">
            <v>4218054</v>
          </cell>
        </row>
        <row r="2620">
          <cell r="B2620">
            <v>6901</v>
          </cell>
          <cell r="C2620" t="str">
            <v>LUMINARIA SERIE METALUX, 14 GR, 120 V, 20.7 W, 2028 LM (Incluye caja de paso 5800, conductor calibre 12 AWG-HFFR, Conduit EMT).</v>
          </cell>
          <cell r="D2620" t="str">
            <v>UN</v>
          </cell>
          <cell r="E2620">
            <v>153722</v>
          </cell>
        </row>
        <row r="2621">
          <cell r="B2621">
            <v>6902</v>
          </cell>
          <cell r="C2621" t="str">
            <v>CONCRETO 3000 PSI (28 MPA) GRAVA COMÚN PARA PANTALLAS PREEXCAVADAS REFORZADAS (Premezclado. Incluye suministro, formaleteo, bombeo, colocación y curado. No incluye refuerzo).</v>
          </cell>
          <cell r="D2621" t="str">
            <v>M3</v>
          </cell>
          <cell r="E2621">
            <v>524182</v>
          </cell>
        </row>
        <row r="2622">
          <cell r="B2622">
            <v>6903</v>
          </cell>
          <cell r="C2622" t="str">
            <v>UNIÓN JUNTA DE MONTAJE D=44" TIPO DRESSER CLASE 150</v>
          </cell>
          <cell r="D2622" t="str">
            <v>UN</v>
          </cell>
          <cell r="E2622">
            <v>8593151</v>
          </cell>
        </row>
        <row r="2623">
          <cell r="B2623">
            <v>6904</v>
          </cell>
          <cell r="C2623" t="str">
            <v>TUBERÍA HD, ACUERDUCTO, PN 16, D=150mm-6" (Suministro e instalación)</v>
          </cell>
          <cell r="D2623" t="str">
            <v>ML</v>
          </cell>
          <cell r="E2623">
            <v>54337</v>
          </cell>
        </row>
        <row r="2624">
          <cell r="B2624">
            <v>6905</v>
          </cell>
          <cell r="C2624" t="str">
            <v>POSTENSIONAMIENTO PARA SUPERESTRUCTURA FU=1860 MPA ASTM A -416 GR 270 BAJA RELAJACIÓN. (Incluye torones, anclaje, ductos con uniones, servicio de tensionamiento con gato multitorón e inyección con equipos y operarios.</v>
          </cell>
          <cell r="D2624" t="str">
            <v>TON-M</v>
          </cell>
          <cell r="E2624">
            <v>881</v>
          </cell>
        </row>
        <row r="2625">
          <cell r="B2625">
            <v>6906</v>
          </cell>
          <cell r="C2625" t="str">
            <v>TUBERÍA HD, ACUERDUCTO, PN 16, D=400mm-14" (Suministro e instalación)</v>
          </cell>
          <cell r="D2625" t="str">
            <v>ML</v>
          </cell>
          <cell r="E2625">
            <v>142722</v>
          </cell>
        </row>
        <row r="2626">
          <cell r="B2626">
            <v>6907</v>
          </cell>
          <cell r="C2626" t="str">
            <v>LUMINARIA SERIE METALUX, 14 GR, 120 V, 39.9 W, 3665 LM (Incluye caja de paso 5800, conductor calibre 12 AWG-HFFR, Conduit EMT).</v>
          </cell>
          <cell r="D2626" t="str">
            <v>UN</v>
          </cell>
          <cell r="E2626">
            <v>2035884</v>
          </cell>
        </row>
        <row r="2627">
          <cell r="B2627">
            <v>6908</v>
          </cell>
          <cell r="C2627" t="str">
            <v>TRANSFORMADOR TRIFÁSICO AUTOREFRIGERADO, TIPO SECO, ABIERTO CLASE  H, SERIE B.T. &lt;= 1.2 KV, 112.5 KVA, NTC 3445  Incluye suministro e instalación)</v>
          </cell>
          <cell r="D2627" t="str">
            <v>UN</v>
          </cell>
          <cell r="E2627">
            <v>8188436</v>
          </cell>
        </row>
        <row r="2628">
          <cell r="B2628">
            <v>6909</v>
          </cell>
          <cell r="C2628" t="str">
            <v>LUMINARIA DE 54 W, 32 LEDS, 500 MA, 120 - 277 V, CLASE II, BLANCO NEUTRO(Incluye suministro e instalación).</v>
          </cell>
          <cell r="D2628" t="str">
            <v>UN</v>
          </cell>
          <cell r="E2628">
            <v>904050</v>
          </cell>
        </row>
        <row r="2629">
          <cell r="B2629">
            <v>6910</v>
          </cell>
          <cell r="C2629" t="str">
            <v>CABLE MONOPOLAR DE ALUMINIO, HF FR PARA 600V C.A. CALIBRE No. 8 AWG (Incluye suministro e instalación)</v>
          </cell>
          <cell r="D2629" t="str">
            <v>ML</v>
          </cell>
          <cell r="E2629">
            <v>23838</v>
          </cell>
        </row>
        <row r="2630">
          <cell r="B2630">
            <v>6911</v>
          </cell>
          <cell r="C2630" t="str">
            <v>CABLE ELÉCTRICO 2 X 6 AWG PARA ACOMETIDA TIPO ST CU 600 V. SUMINISTRO E INSTALACIÓN.</v>
          </cell>
          <cell r="D2630" t="str">
            <v>ML</v>
          </cell>
          <cell r="E2630">
            <v>13243</v>
          </cell>
        </row>
        <row r="2631">
          <cell r="B2631">
            <v>6912</v>
          </cell>
          <cell r="C2631" t="str">
            <v>TUBERÍA DB PVC, TELEFÓNICO D=4". Suministro en instalación.</v>
          </cell>
          <cell r="D2631" t="str">
            <v>UN</v>
          </cell>
          <cell r="E2631">
            <v>28826</v>
          </cell>
        </row>
        <row r="2632">
          <cell r="B2632">
            <v>6913</v>
          </cell>
          <cell r="C2632" t="str">
            <v>LUMINARIA SERIE METALUX, 22 GR, 120 V, 22 W, 2459 LM (Incluye caja de paso 5800, conductor calibre 12 AWG-HFFR, Conduit EMT. Suministro e Instalación).</v>
          </cell>
          <cell r="D2632" t="str">
            <v>UN</v>
          </cell>
          <cell r="E2632">
            <v>203260</v>
          </cell>
        </row>
        <row r="2633">
          <cell r="B2633">
            <v>6914</v>
          </cell>
          <cell r="C2633" t="str">
            <v>PANEL SOLAR FOTOVOLTAICO - CELDAS (6x12), 28kg, IP 67 18% -19% EFICIENCIA</v>
          </cell>
          <cell r="D2633" t="str">
            <v>UN</v>
          </cell>
          <cell r="E2633">
            <v>641668</v>
          </cell>
        </row>
        <row r="2634">
          <cell r="B2634">
            <v>6915</v>
          </cell>
          <cell r="C2634" t="str">
            <v>REGISTRO DE CIERRE 1 1/2" EN PVC. Suministro en instalación.</v>
          </cell>
          <cell r="D2634" t="str">
            <v>UN</v>
          </cell>
          <cell r="E2634">
            <v>89217</v>
          </cell>
        </row>
        <row r="2635">
          <cell r="B2635">
            <v>6916</v>
          </cell>
          <cell r="C2635" t="str">
            <v>EMPALME DE DERIVACIÓN EN GEL PARA 15 KV, USO EXTERIOR, CALIBRE 2/0 A 600 MCM. (Incluye suministro e instalación)</v>
          </cell>
          <cell r="D2635" t="str">
            <v>UN</v>
          </cell>
          <cell r="E2635">
            <v>73661</v>
          </cell>
        </row>
        <row r="2636">
          <cell r="B2636">
            <v>6917</v>
          </cell>
          <cell r="C2636" t="str">
            <v>SECCIONADOR O CAJA DE MANIOBRA DE 3VÍAS, E-S 600, D200, SERIE 15 KV. (Suministro e Instalación)</v>
          </cell>
          <cell r="D2636" t="str">
            <v>UN</v>
          </cell>
          <cell r="E2636">
            <v>9628726</v>
          </cell>
        </row>
        <row r="2637">
          <cell r="B2637">
            <v>6918</v>
          </cell>
          <cell r="C2637" t="str">
            <v>CODO HD 45° EXTREMO JUNTA HIDRÁULICA PARA PVC D= 6" (Suministro e Instalación)</v>
          </cell>
          <cell r="D2637" t="str">
            <v>UN</v>
          </cell>
          <cell r="E2637">
            <v>341957</v>
          </cell>
        </row>
        <row r="2638">
          <cell r="B2638">
            <v>6919</v>
          </cell>
          <cell r="C2638" t="str">
            <v>CELDA DUPLEX, ENTRADA-SALIDA, 17 KV, 630 A, SEGÚN ET651 (Incluye suministro e instalación)</v>
          </cell>
          <cell r="D2638" t="str">
            <v>UN</v>
          </cell>
          <cell r="E2638">
            <v>8566981</v>
          </cell>
        </row>
        <row r="2639">
          <cell r="B2639">
            <v>6920</v>
          </cell>
          <cell r="C2639" t="str">
            <v>CODO HD 45° EXTREMO JUNTA HIDRÁULICA PARA PVC D= 12" (Suministro e Instalación)</v>
          </cell>
          <cell r="D2639" t="str">
            <v>UN</v>
          </cell>
          <cell r="E2639">
            <v>1462379</v>
          </cell>
        </row>
        <row r="2640">
          <cell r="B2640">
            <v>6921</v>
          </cell>
          <cell r="C2640" t="str">
            <v>ESCALERA ACCESO POZO 2.00 &lt; H &lt; = 3.00 (Incluye suministro e instalación)</v>
          </cell>
          <cell r="D2640" t="str">
            <v>UN</v>
          </cell>
          <cell r="E2640">
            <v>544508</v>
          </cell>
        </row>
        <row r="2641">
          <cell r="B2641">
            <v>6922</v>
          </cell>
          <cell r="C2641" t="str">
            <v>CODO HD 22.5° EXTREMO JUNTA HIDRÁULICA PARA PVC D= 12" (Suministro e Instalación)</v>
          </cell>
          <cell r="D2641" t="str">
            <v>UN</v>
          </cell>
          <cell r="E2641">
            <v>1428186</v>
          </cell>
        </row>
        <row r="2642">
          <cell r="B2642">
            <v>6923</v>
          </cell>
          <cell r="C2642" t="str">
            <v>CABLE MONOPOLAR DE ALUMINIO, HF FR PARA 600 V C.A. CALIBRE No. 2 AWG (Incluye suministro e instalación)</v>
          </cell>
          <cell r="D2642" t="str">
            <v>ML</v>
          </cell>
          <cell r="E2642">
            <v>7096</v>
          </cell>
        </row>
        <row r="2643">
          <cell r="B2643">
            <v>6924</v>
          </cell>
          <cell r="C2643" t="str">
            <v>CABLE MONOPOLAR DE ALUMINIO, HF FR PARA 600 V C.A. CALIBRE No. 1/0 AWG (Incluye suministro e instalación)</v>
          </cell>
          <cell r="D2643" t="str">
            <v>ML</v>
          </cell>
          <cell r="E2643">
            <v>10554</v>
          </cell>
        </row>
        <row r="2644">
          <cell r="B2644">
            <v>6925</v>
          </cell>
          <cell r="C2644" t="str">
            <v>CONCRETO 5000 PSI GRAVA COMÚN COLOR OCRE PARA MURO DE CONTENCIÓN (Premezclado. Incluye Sumin, Formaleteo y Colocación. No incl. Refuerzo, Curado).</v>
          </cell>
          <cell r="D2644" t="str">
            <v>M3</v>
          </cell>
          <cell r="E2644">
            <v>1099280</v>
          </cell>
        </row>
        <row r="2645">
          <cell r="B2645">
            <v>6926</v>
          </cell>
          <cell r="C2645" t="str">
            <v>VÁLVULA DE PURGA TIPO MARIPOSA D = 12" CON EXTREMOS BRIDADOS (Incluye Suministro e instalación).</v>
          </cell>
          <cell r="D2645" t="str">
            <v>UN</v>
          </cell>
          <cell r="E2645">
            <v>10677011</v>
          </cell>
        </row>
        <row r="2646">
          <cell r="B2646">
            <v>6927</v>
          </cell>
          <cell r="C2646" t="str">
            <v>INTERRUPTOR DETECTOR DE FLUJO D=2 1/2" (DN 65) ASOCIADO CON EL SISTEMA DE DETECCIÓN Y ALARMA DE INCENDIO</v>
          </cell>
          <cell r="D2646" t="str">
            <v>UN</v>
          </cell>
          <cell r="E2646">
            <v>596817</v>
          </cell>
        </row>
        <row r="2647">
          <cell r="B2647">
            <v>6928</v>
          </cell>
          <cell r="C2647" t="str">
            <v>CODO HD 90° EXTREMO JUNTA HIDRÁULICA PARA PVC D= 4" (Suministro e Instalación)</v>
          </cell>
          <cell r="D2647" t="str">
            <v>UN</v>
          </cell>
          <cell r="E2647">
            <v>216860</v>
          </cell>
        </row>
        <row r="2648">
          <cell r="B2648">
            <v>6929</v>
          </cell>
          <cell r="C2648" t="str">
            <v>POSTE ORNAMENTAL METALICO, H=4m TIPO M130 SENCILLO (Inc. Suministro, Izaje, Aplomado, Instalación) BRAZO SENCILLO</v>
          </cell>
          <cell r="D2648" t="str">
            <v>UN</v>
          </cell>
          <cell r="E2648">
            <v>715460</v>
          </cell>
        </row>
        <row r="2649">
          <cell r="B2649">
            <v>6930</v>
          </cell>
          <cell r="C2649" t="str">
            <v>DETECTOR DE HUMO POR HAZ DE LUZ REFLEJADO (Transmisor - Receptor combinado) TIPO TRAYECTORIA ABIERTA DEL SISTEMA DE DETECCIÓN Y ALARMA DE INCENDIO (Incluye accesorios, base e instalación)</v>
          </cell>
          <cell r="D2649" t="str">
            <v>UN</v>
          </cell>
          <cell r="E2649">
            <v>3593094</v>
          </cell>
        </row>
        <row r="2650">
          <cell r="B2650">
            <v>6931</v>
          </cell>
          <cell r="C2650" t="str">
            <v>CODO HD 90° EXTREMO JUNTA HIDRÁULICA PARA PVC D= 12" (Suministro e Instalación)</v>
          </cell>
          <cell r="D2650" t="str">
            <v>UN</v>
          </cell>
          <cell r="E2650">
            <v>1570986</v>
          </cell>
        </row>
        <row r="2651">
          <cell r="B2651">
            <v>6932</v>
          </cell>
          <cell r="C2651" t="str">
            <v>MÓDULO RELE SISTEMA DE DETECCIÓN Y ALARMA DE INCENDIOS (Para apagado de otros sistemas, incluye base e instalación)</v>
          </cell>
          <cell r="D2651" t="str">
            <v>UN</v>
          </cell>
          <cell r="E2651">
            <v>282295</v>
          </cell>
        </row>
        <row r="2652">
          <cell r="B2652">
            <v>6933</v>
          </cell>
          <cell r="C2652" t="str">
            <v>TEE PVC SOLDAR DE 3/4". (Suministro en instalación)</v>
          </cell>
          <cell r="D2652" t="str">
            <v>UN</v>
          </cell>
          <cell r="E2652">
            <v>9601</v>
          </cell>
        </row>
        <row r="2653">
          <cell r="B2653">
            <v>6934</v>
          </cell>
          <cell r="C2653" t="str">
            <v>CAJA METALICA PARA DERIVACION 20X20X15cm. (Incluye suministro e instalación).</v>
          </cell>
          <cell r="D2653" t="str">
            <v>UN</v>
          </cell>
          <cell r="E2653">
            <v>22706</v>
          </cell>
        </row>
        <row r="2654">
          <cell r="B2654">
            <v>6935</v>
          </cell>
          <cell r="C2654" t="str">
            <v>MÓDULO DE CONTROL DEL SISTEMA DE DETECCIÓN Y ALARMA DE INCENDIO (Incluye base e instalación)</v>
          </cell>
          <cell r="D2654" t="str">
            <v>UN</v>
          </cell>
          <cell r="E2654">
            <v>308268</v>
          </cell>
        </row>
        <row r="2655">
          <cell r="B2655">
            <v>6936</v>
          </cell>
          <cell r="C2655" t="str">
            <v>REJILLA DE RETORNO 160 L/S (14X14). INCLUYE SUMINISTRO E INSTALACIÓN</v>
          </cell>
          <cell r="D2655" t="str">
            <v>UN</v>
          </cell>
          <cell r="E2655">
            <v>159318</v>
          </cell>
        </row>
        <row r="2656">
          <cell r="B2656">
            <v>6937</v>
          </cell>
          <cell r="C2656" t="str">
            <v>UNIÓN JUNTA DE MONTAJE Ø 3 RÍGIDA CLASE 150 (Suministro e Instalación)</v>
          </cell>
          <cell r="D2656" t="str">
            <v>UN</v>
          </cell>
          <cell r="E2656">
            <v>324467</v>
          </cell>
        </row>
        <row r="2657">
          <cell r="B2657">
            <v>6938</v>
          </cell>
          <cell r="C2657" t="str">
            <v>CODO HD 45° EXTREMO JUNTA HIDRÁULICA PARA PVC D= 4" (Suministro e Instalación)</v>
          </cell>
          <cell r="D2657" t="str">
            <v>UN</v>
          </cell>
          <cell r="E2657">
            <v>157360</v>
          </cell>
        </row>
        <row r="2658">
          <cell r="B2658">
            <v>6939</v>
          </cell>
          <cell r="C2658" t="str">
            <v>CODO HD 90° EXTREMO JUNTA HIDRÁULICA PARA PVC D= 2" (Suministro e Instalación)</v>
          </cell>
          <cell r="D2658" t="str">
            <v>UN</v>
          </cell>
          <cell r="E2658">
            <v>83580</v>
          </cell>
        </row>
        <row r="2659">
          <cell r="B2659">
            <v>6940</v>
          </cell>
          <cell r="C2659" t="str">
            <v>CODO HD 90° EXTREMO JUNTA HIDRÁULICA PARA PVC D= 6" (Suministro e Instalación)</v>
          </cell>
          <cell r="D2659" t="str">
            <v>UN</v>
          </cell>
          <cell r="E2659">
            <v>395360</v>
          </cell>
        </row>
        <row r="2660">
          <cell r="B2660">
            <v>6941</v>
          </cell>
          <cell r="C2660" t="str">
            <v>CODO HD 45° EXTREMO JUNTA HIDRÁULICA PARA PVC D= 2" (Suministro e Instalación)</v>
          </cell>
          <cell r="D2660" t="str">
            <v>UN</v>
          </cell>
          <cell r="E2660">
            <v>78820</v>
          </cell>
        </row>
        <row r="2661">
          <cell r="B2661">
            <v>6942</v>
          </cell>
          <cell r="C2661" t="str">
            <v>CODO HD 22.5° EXTREMO JUNTA HIDRÁULICA PARA PVC D= 4" (Suministro e Instalación)</v>
          </cell>
          <cell r="D2661" t="str">
            <v>UN</v>
          </cell>
          <cell r="E2661">
            <v>157360</v>
          </cell>
        </row>
        <row r="2662">
          <cell r="B2662">
            <v>6943</v>
          </cell>
          <cell r="C2662" t="str">
            <v>PERNOS DE ANCLAJE CONFORMADO POR BARRA GW PLUS 28MM 670/800, ACOPLE GW PLUS 800, TUERCA CALOTA GW PLUS 28MM, ESPACIADOR PARA BARRA DE 28MM, PLCA FC GW28 PLUS</v>
          </cell>
          <cell r="D2662" t="str">
            <v>KG</v>
          </cell>
          <cell r="E2662">
            <v>183424</v>
          </cell>
        </row>
        <row r="2663">
          <cell r="B2663">
            <v>6944</v>
          </cell>
          <cell r="C2663" t="str">
            <v>REJILLA DE RETORNO 2700CFM 34" X 22" (Incluye suministro e instalación)</v>
          </cell>
          <cell r="D2663" t="str">
            <v>UN</v>
          </cell>
          <cell r="E2663">
            <v>382711</v>
          </cell>
        </row>
        <row r="2664">
          <cell r="B2664">
            <v>6945</v>
          </cell>
          <cell r="C2664" t="str">
            <v>DETECTOR TÉRMICO DIRECCIONABLE DEL SISTEMA DE DETECCIÓN Y ALARMA DE INCENDIO</v>
          </cell>
          <cell r="D2664" t="str">
            <v>UN</v>
          </cell>
          <cell r="E2664">
            <v>168081</v>
          </cell>
        </row>
        <row r="2665">
          <cell r="B2665">
            <v>6946</v>
          </cell>
          <cell r="C2665" t="str">
            <v>MÓDULO DE CONTROL DEL SISTEMA DE DETECCIÓN Y ALARMA DE INCENDIO (Incluye base e instalación)</v>
          </cell>
          <cell r="D2665" t="str">
            <v>UN</v>
          </cell>
          <cell r="E2665">
            <v>667855</v>
          </cell>
        </row>
        <row r="2666">
          <cell r="B2666">
            <v>6947</v>
          </cell>
          <cell r="C2666" t="str">
            <v>CANAL DRENAJE PREFABRICADO POLYCONCRETO A=260mm, H=530mm (Suministro e instalación)</v>
          </cell>
          <cell r="D2666" t="str">
            <v>ML</v>
          </cell>
          <cell r="E2666">
            <v>572161</v>
          </cell>
        </row>
        <row r="2667">
          <cell r="B2667">
            <v>6948</v>
          </cell>
          <cell r="C2667" t="str">
            <v>CONDUCTOR MONOPOLAR DE ALUMINIO AISLADO PARA 15 KV-XLPE, SECCIÓN 120 MM2 (Incluye suministro e Instalación)</v>
          </cell>
          <cell r="D2667" t="str">
            <v>ML</v>
          </cell>
          <cell r="E2667">
            <v>16192</v>
          </cell>
        </row>
        <row r="2668">
          <cell r="B2668">
            <v>6949</v>
          </cell>
          <cell r="C2668" t="str">
            <v>REJILLA DE RETORNO 4150 CFM (Incluye Suministro e Instalación)</v>
          </cell>
          <cell r="D2668" t="str">
            <v>UN</v>
          </cell>
          <cell r="E2668">
            <v>302833</v>
          </cell>
        </row>
        <row r="2669">
          <cell r="B2669">
            <v>6950</v>
          </cell>
          <cell r="C2669" t="str">
            <v>SUMIDERO PREFABRICADO PD200 REJA FUNDICIÓN PASARELA. INCLUYE EXCAVACIÓN MANUAL Y TRANSPORTE Y DISPOSICIÓN FINAL. (Suministro e instalación)</v>
          </cell>
          <cell r="D2669" t="str">
            <v>UN</v>
          </cell>
          <cell r="E2669">
            <v>569710</v>
          </cell>
        </row>
        <row r="2670">
          <cell r="B2670">
            <v>6951</v>
          </cell>
          <cell r="C2670" t="str">
            <v>CANAL PD200 REJA FUNDICIÓN PASARELA D400. INCLUYE EXCAVACIÓN MANUAL Y TRANSPORTE Y DISPOSICIÓN FINAL. (Suministro e instalación)</v>
          </cell>
          <cell r="D2670" t="str">
            <v>UN</v>
          </cell>
          <cell r="E2670">
            <v>382056</v>
          </cell>
        </row>
        <row r="2671">
          <cell r="B2671">
            <v>6952</v>
          </cell>
          <cell r="C2671" t="str">
            <v>CIELO RASO EN DRY WALL PANEL EN YESO DE e= 1.2cm CON CORREAS DE SOPORTE METÁLICO, DILATADO 2 cm CONTRA MURO. Suministro e instalación.</v>
          </cell>
          <cell r="D2671" t="str">
            <v>M2</v>
          </cell>
          <cell r="E2671">
            <v>40594</v>
          </cell>
        </row>
        <row r="2672">
          <cell r="B2672">
            <v>6953</v>
          </cell>
          <cell r="C2672" t="str">
            <v>TRANSFORMADOR SEMISUMERGIBLE 45 KVA 11.4 /0.380-0.220 KV DYN5.  (Suministro e instalación)</v>
          </cell>
          <cell r="D2672" t="str">
            <v>UN</v>
          </cell>
          <cell r="E2672">
            <v>31901729</v>
          </cell>
        </row>
        <row r="2673">
          <cell r="B2673">
            <v>6954</v>
          </cell>
          <cell r="C2673" t="str">
            <v>CODO HD 11.25° JUNTA HIDRAULICA PARA PVC D=12" (Suministro e Instalación)</v>
          </cell>
          <cell r="D2673" t="str">
            <v>UN</v>
          </cell>
          <cell r="E2673">
            <v>1273486</v>
          </cell>
        </row>
        <row r="2674">
          <cell r="B2674">
            <v>6955</v>
          </cell>
          <cell r="C2674" t="str">
            <v>LUMINARIA DE EMERGENCIA 27 W,32 LEDS, 500MA, 120-277V, CLASE II, BLANCO NEUTRO. (Incluye Suministro e instalación). No incluye tubería ni cableado.</v>
          </cell>
          <cell r="D2674" t="str">
            <v>UN</v>
          </cell>
          <cell r="E2674">
            <v>914711</v>
          </cell>
        </row>
        <row r="2675">
          <cell r="B2675">
            <v>6956</v>
          </cell>
          <cell r="C2675" t="str">
            <v>POSTE METALICO H=18m. INCLUYE CANASTILLA Y BRAZO SENCILLO. (Inc. Suministro, Izaje, Aplomado e Instalación. Inc. Brazo Sencillo y Base  en concreto y base granular B-600)</v>
          </cell>
          <cell r="D2675" t="str">
            <v>UN</v>
          </cell>
          <cell r="E2675">
            <v>9153851</v>
          </cell>
        </row>
        <row r="2676">
          <cell r="B2676">
            <v>6957</v>
          </cell>
          <cell r="C2676" t="str">
            <v>TABLERO DE 4 CIRCUITOS AUTOSOPORTADO CON PUERTA Y CHAPA, EN LÁMINA COLD ROLLED IP44 A 208/120 V. C.A BARRAJE TRIFÁSICO 225 A, 5 HILOS, 3F+N+T. CON TOTALIZADOR DE CAJA MOLDEADA, 2 BREAKERS PARA MONTAJE EN RIEL. ( Incluye suministro e instalación, rieles, todos los accesorios).</v>
          </cell>
          <cell r="D2676" t="str">
            <v>UN</v>
          </cell>
          <cell r="E2676">
            <v>413833</v>
          </cell>
        </row>
        <row r="2677">
          <cell r="B2677">
            <v>6958</v>
          </cell>
          <cell r="C2677" t="str">
            <v>CABLE MONOPOLAR DE ALUMINIO, HF FR PARA 600 V C.A. CALIBRE 4 x 4/0 AWG (Incluye suministro e instalación)</v>
          </cell>
          <cell r="D2677" t="str">
            <v>ML</v>
          </cell>
          <cell r="E2677">
            <v>47697</v>
          </cell>
        </row>
        <row r="2678">
          <cell r="B2678">
            <v>6959</v>
          </cell>
          <cell r="C2678" t="str">
            <v>CONDUCTOR MONOPOLAR DE COBRE, AISLADOS PARA 600 V C.A.,  CALIBRE No. 2 AWG.  (Incluye suministro e instalación).</v>
          </cell>
          <cell r="D2678" t="str">
            <v>ML</v>
          </cell>
          <cell r="E2678">
            <v>15356</v>
          </cell>
        </row>
        <row r="2679">
          <cell r="B2679">
            <v>6960</v>
          </cell>
          <cell r="C2679" t="str">
            <v>VENTILADOR 231 L/S (Incluye suministro e instalación).</v>
          </cell>
          <cell r="D2679" t="str">
            <v>UN</v>
          </cell>
          <cell r="E2679">
            <v>1383968</v>
          </cell>
        </row>
        <row r="2680">
          <cell r="B2680">
            <v>6961</v>
          </cell>
          <cell r="C2680" t="str">
            <v>VENTILADOR 104 L/S (Incluye suministro e instalación).</v>
          </cell>
          <cell r="D2680" t="str">
            <v>UN</v>
          </cell>
          <cell r="E2680">
            <v>1201363</v>
          </cell>
        </row>
        <row r="2681">
          <cell r="B2681">
            <v>6962</v>
          </cell>
          <cell r="C2681" t="str">
            <v>UPS, ON LINE, TRIFÁSICA 208-120V, 6KVA, AUTONOMA 7 MIN PLENA CARGA. (Incluye suministro e instalación).</v>
          </cell>
          <cell r="D2681" t="str">
            <v>UN</v>
          </cell>
          <cell r="E2681">
            <v>4229211</v>
          </cell>
        </row>
        <row r="2682">
          <cell r="B2682">
            <v>6963</v>
          </cell>
          <cell r="C2682" t="str">
            <v>CIELO RASO RETICULAR PERFILERÍA EN ALUMINIO Y PANELES EN FIBRA MINERAL. Suministro e instalación.</v>
          </cell>
          <cell r="D2682" t="str">
            <v>M2</v>
          </cell>
          <cell r="E2682">
            <v>55858</v>
          </cell>
        </row>
        <row r="2683">
          <cell r="B2683">
            <v>6964</v>
          </cell>
          <cell r="C2683" t="str">
            <v>PANEL DE FIBROCEMENTO e= 10mm. SOBRE CARA INTERIOR Y EXTERIOR DE LA SUBESTRUCTURA METÁLICA CUBIERTA. Suministro e instalación.</v>
          </cell>
          <cell r="D2683" t="str">
            <v>M2</v>
          </cell>
          <cell r="E2683">
            <v>56753</v>
          </cell>
        </row>
        <row r="2684">
          <cell r="B2684">
            <v>6965</v>
          </cell>
          <cell r="C2684" t="str">
            <v>PANEL PRODEX MADERA DE e=8mm, ACABADO CHAPA MADERA NATURAL, FIJACIÓN OCULTA POR PERFILES GUÍA QUE SE ANCLAN A LA SUBESTRUCTURA CON CLIPS O GANCHOS DE CUELGUE, EN MÓDULOS DE 30cm DE ANCHO Y 3.80m DE LONGITUD. (SUMINISTRO E INSTALACIÓN)</v>
          </cell>
          <cell r="D2684" t="str">
            <v>M2</v>
          </cell>
          <cell r="E2684">
            <v>656416</v>
          </cell>
        </row>
        <row r="2685">
          <cell r="B2685">
            <v>6966</v>
          </cell>
          <cell r="C2685" t="str">
            <v>REVESTIMIENTO PANEL SOFTWAVE 50 ALUMINIO PINTURA UNA CARA LISO. (Suministro e Instalación)</v>
          </cell>
          <cell r="D2685" t="str">
            <v>M2</v>
          </cell>
          <cell r="E2685">
            <v>225420</v>
          </cell>
        </row>
        <row r="2686">
          <cell r="B2686">
            <v>6967</v>
          </cell>
          <cell r="C2686" t="str">
            <v>CUBREJUNTAS PISOS EN LÁMINA ACERO INOXIDABLE Cal. 18 ANCHO 30 cm.</v>
          </cell>
          <cell r="D2686" t="str">
            <v>ML</v>
          </cell>
          <cell r="E2686">
            <v>123491</v>
          </cell>
        </row>
        <row r="2687">
          <cell r="B2687">
            <v>6968</v>
          </cell>
          <cell r="C2687" t="str">
            <v>TUBERÍA PVC D=3/4" RDE 21 (Suministro e instalación)</v>
          </cell>
          <cell r="D2687" t="str">
            <v>ML</v>
          </cell>
          <cell r="E2687">
            <v>5381</v>
          </cell>
        </row>
        <row r="2688">
          <cell r="B2688">
            <v>6969</v>
          </cell>
          <cell r="C2688" t="str">
            <v>DETECTOR DE HUMO DIRECCIONABLE FOTOELÉCTRICO DEL SISTEMA DE DETECCIÓN Y ALARMA DE INCENDIO</v>
          </cell>
          <cell r="D2688" t="str">
            <v>UN</v>
          </cell>
          <cell r="E2688">
            <v>193457</v>
          </cell>
        </row>
        <row r="2689">
          <cell r="B2689">
            <v>6970</v>
          </cell>
          <cell r="C2689" t="str">
            <v>DISPOSITIVO DE NOTIFICACION AUDIOVISUAL, SIRENA-ESTROBO PARA INSTALACION EN INTERIORES DEL SISTEMA DE DETECCION Y ALARMA DE  INCENDIO (Incluye suministro, base, e instalación).</v>
          </cell>
          <cell r="D2689" t="str">
            <v>UN</v>
          </cell>
          <cell r="E2689">
            <v>209805</v>
          </cell>
        </row>
        <row r="2690">
          <cell r="B2690">
            <v>6971</v>
          </cell>
          <cell r="C2690" t="str">
            <v>VIGA CANAL EN "C" DE 10" ALTURA. INCLUYE ATIEZADORES EN LAMINA 1/4" SOBRE FACHADA CADA 80 CM. (Incluye suministro e instalación).</v>
          </cell>
          <cell r="D2690" t="str">
            <v>ML</v>
          </cell>
          <cell r="E2690">
            <v>91943</v>
          </cell>
        </row>
        <row r="2691">
          <cell r="B2691">
            <v>6972</v>
          </cell>
          <cell r="C2691" t="str">
            <v>VIGA CANAL EN "C" DE 4" ALTURA. INCLUYE ATIEZADORES EN LAMINA 1/4" SOBRE FACHADA CADA 80 CM. (Incluye suministro e instalación).</v>
          </cell>
          <cell r="D2691" t="str">
            <v>ML</v>
          </cell>
          <cell r="E2691">
            <v>54600</v>
          </cell>
        </row>
        <row r="2692">
          <cell r="B2692">
            <v>6973</v>
          </cell>
          <cell r="C2692" t="str">
            <v>TABLERO DE CONTROL ILUMINACIÓN. INCLUYE INTERRUPTOR HORARIO PROGRAMABLE, REGLETAS, RIELES Y DEMÁS ACCESORIOS DE MONTAJE.</v>
          </cell>
          <cell r="D2692" t="str">
            <v>UN</v>
          </cell>
          <cell r="E2692">
            <v>15657950</v>
          </cell>
        </row>
        <row r="2693">
          <cell r="B2693">
            <v>6974</v>
          </cell>
          <cell r="C2693" t="str">
            <v>VIGA CANAL EN "C" DE 8" ALTURA. INCLUYE ATIEZADORES EN LAMINA 1/4" SOBRE FACHADA CADA 80 CM. (Incluye suministro e instalación).</v>
          </cell>
          <cell r="D2693" t="str">
            <v>ML</v>
          </cell>
          <cell r="E2693">
            <v>76722</v>
          </cell>
        </row>
        <row r="2694">
          <cell r="B2694">
            <v>6975</v>
          </cell>
          <cell r="C2694" t="str">
            <v>CAJA 4 CIRCUITOS TR2V2 AUTOSOPORTADO, EN LÁMINA COLD ROLLED IP44 A 120VC A BARRAJE MONOFÁSICO 100A, 3 HILOS, F+N+T. CON TOTALIZADOR DE CAJA MOLDEADA, BREAKERS 3x40AMP  ( Incluye suministro e instalación y todos los accesorios).</v>
          </cell>
          <cell r="D2694" t="str">
            <v>UN</v>
          </cell>
          <cell r="E2694">
            <v>155071</v>
          </cell>
        </row>
        <row r="2695">
          <cell r="B2695">
            <v>6976</v>
          </cell>
          <cell r="C2695" t="str">
            <v>TABLERO DISTRIBUCIÓN PUBLICIDAD 480V, 3F + 1N + 1T (Incluye Suministro e Instalación)</v>
          </cell>
          <cell r="D2695" t="str">
            <v>UN</v>
          </cell>
          <cell r="E2695">
            <v>2781315</v>
          </cell>
        </row>
        <row r="2696">
          <cell r="B2696">
            <v>6977</v>
          </cell>
          <cell r="C2696" t="str">
            <v>LUMINARIA SERIE METALUX, 22 GR, 120 V, 81.1 W (Incluye caja de paso 5800, conductor 3/4" EMT, CABLE 12 AWG. Suministro e Instalación)</v>
          </cell>
          <cell r="D2696" t="str">
            <v>UN</v>
          </cell>
          <cell r="E2696">
            <v>972821</v>
          </cell>
        </row>
        <row r="2697">
          <cell r="B2697">
            <v>6978</v>
          </cell>
          <cell r="C2697" t="str">
            <v>LUMINARIA SERIE METALUX, 22 GR, 120 V, 46.6 W (Incluye caja de paso 5800, conductor 3/4" EMT, CABLE 12 AWG. Suministro e Instalación)</v>
          </cell>
          <cell r="D2697" t="str">
            <v>UN</v>
          </cell>
          <cell r="E2697">
            <v>608681</v>
          </cell>
        </row>
        <row r="2698">
          <cell r="B2698">
            <v>6979</v>
          </cell>
          <cell r="C2698" t="str">
            <v>LUMINARIA SERIE METALUX, 22 GR, 120 V, 104 W (Incluye caja de paso 5800, conductor 3/4" EMT, CABLE 12 AWG. Suministro e Instalación)</v>
          </cell>
          <cell r="D2698" t="str">
            <v>UN</v>
          </cell>
          <cell r="E2698">
            <v>1227719</v>
          </cell>
        </row>
        <row r="2699">
          <cell r="B2699">
            <v>6980</v>
          </cell>
          <cell r="C2699" t="str">
            <v>LUMINARIA TIPO TUNEL DE 312W, 160 LEDS, 1000MA, 120 -277V, CLASE II, BLANCO NEUTRO, SIMÉTRICA (Incluye suministro e instalación).</v>
          </cell>
          <cell r="D2699" t="str">
            <v>UN</v>
          </cell>
          <cell r="E2699">
            <v>2271618</v>
          </cell>
        </row>
        <row r="2700">
          <cell r="B2700">
            <v>6981</v>
          </cell>
          <cell r="C2700" t="str">
            <v>LUMINARIA SERIE METALUX, 22 GR, 120 V, 61.9 W (Incluye caja de paso 5800, conductor 3/4" EMT, CABLE 12 AWG. Suministro e Instalación)</v>
          </cell>
          <cell r="D2700" t="str">
            <v>UN</v>
          </cell>
          <cell r="E2700">
            <v>839303</v>
          </cell>
        </row>
        <row r="2701">
          <cell r="B2701">
            <v>6982</v>
          </cell>
          <cell r="C2701" t="str">
            <v>TOMACORRIENTE TRIFÁSICA 32A, 208V, IP44 (Incluye caja de paso 5800, conductor 3X10 AWG-HFFR)</v>
          </cell>
          <cell r="D2701" t="str">
            <v>UN</v>
          </cell>
          <cell r="E2701">
            <v>46966</v>
          </cell>
        </row>
        <row r="2702">
          <cell r="B2702">
            <v>6983</v>
          </cell>
          <cell r="C2702" t="str">
            <v>LUMINARIA SERIE METALUX, 22 GR, 120 V, 44 W (Incluye caja de paso 5800, conductor 3/4" EMT, CABLE 12 AWG. Suministro e Instalación)</v>
          </cell>
          <cell r="D2702" t="str">
            <v>UN</v>
          </cell>
          <cell r="E2702">
            <v>378047</v>
          </cell>
        </row>
        <row r="2703">
          <cell r="B2703">
            <v>6984</v>
          </cell>
          <cell r="C2703" t="str">
            <v>PROYECTOR LED EN ALUMINIO, IP 66, 4000K, CRI70, 120-277V, 14600 LM, 129W. (Suministro e Instalación)</v>
          </cell>
          <cell r="D2703" t="str">
            <v>UN</v>
          </cell>
          <cell r="E2703">
            <v>1512163</v>
          </cell>
        </row>
        <row r="2704">
          <cell r="B2704">
            <v>6985</v>
          </cell>
          <cell r="C2704" t="str">
            <v>TABLETA TACTIL EN LAMINA METALICA, ANCHO 0.20M INSTALADA ALINEADA CON LA SUPERFICIE DEL PISO (Incluye suministro e instalación).</v>
          </cell>
          <cell r="D2704" t="str">
            <v>ML</v>
          </cell>
          <cell r="E2704">
            <v>1041757</v>
          </cell>
        </row>
        <row r="2705">
          <cell r="B2705">
            <v>6986</v>
          </cell>
          <cell r="C2705" t="str">
            <v>LUMINARIA SERIE METALUX, 22 GR, 120 V, 52 W (Incluye caja de paso 5800, conductor 3/4" EMT, CABLE 12 AWG. Suministro e Instalación)</v>
          </cell>
          <cell r="D2705" t="str">
            <v>UN</v>
          </cell>
          <cell r="E2705">
            <v>1446617</v>
          </cell>
        </row>
        <row r="2706">
          <cell r="B2706">
            <v>6987</v>
          </cell>
          <cell r="C2706" t="str">
            <v>GABINETE PARA TABLEROS DE ALUMBRADO Y FUERZA A 208/120VCA. TRIFÁSICOS 5 HILOS, CON BARRA DE NEUTRO Y DE TIERRA, TOTALIZADORES, BREAKERS (Incluye Suministro e Instalación)</v>
          </cell>
          <cell r="D2706" t="str">
            <v>UN</v>
          </cell>
          <cell r="E2706">
            <v>6946976</v>
          </cell>
        </row>
        <row r="2707">
          <cell r="B2707">
            <v>6988</v>
          </cell>
          <cell r="C2707" t="str">
            <v>TABLERO DE 8 CIRCUITOS  AUTOSOPORTADO EN LAMINA COLD ROLLED IP44 A 208/120 VC.A. BARRAJE MONOFASICO 3 HILOS, F+N+T. ( Incluye suministro e instalación, todos los accesorios).</v>
          </cell>
          <cell r="D2707" t="str">
            <v>UN</v>
          </cell>
          <cell r="E2707">
            <v>68182</v>
          </cell>
        </row>
        <row r="2708">
          <cell r="B2708">
            <v>6989</v>
          </cell>
          <cell r="C2708" t="str">
            <v>LUMINARIA SERIE METALUX, 22 GR, 120 V, 130W (Incluye caja 5800, tubería 3/4" EMT, cable 12 AWG. Suministro e Instalación)</v>
          </cell>
          <cell r="D2708" t="str">
            <v>UN</v>
          </cell>
          <cell r="E2708">
            <v>11298471</v>
          </cell>
        </row>
        <row r="2709">
          <cell r="B2709">
            <v>6990</v>
          </cell>
          <cell r="C2709" t="str">
            <v>LUMINARIA LED DE 60W. INCLUYE: LUMINARIA, CAJA METÁLICA 10X10, CONDUIT PVC 3/4 CABLE 12 AWG (Suministro e instalación)</v>
          </cell>
          <cell r="D2709" t="str">
            <v>UN</v>
          </cell>
          <cell r="E2709">
            <v>1053339</v>
          </cell>
        </row>
        <row r="2710">
          <cell r="B2710">
            <v>6991</v>
          </cell>
          <cell r="C2710" t="str">
            <v>LAVAMANOS DE SOBREPONER EN ACERO INOXIDABLE CALIBRE 18, TIPO SOKODA O SIMILAR. (Incluye suministro e instalación).</v>
          </cell>
          <cell r="D2710" t="str">
            <v>UN</v>
          </cell>
          <cell r="E2710">
            <v>248828</v>
          </cell>
        </row>
        <row r="2711">
          <cell r="B2711">
            <v>6992</v>
          </cell>
          <cell r="C2711" t="str">
            <v>CONDUCTOR MONOPOLAR DE ALUMINIO XLPE/PVC, 600 V  C.A., CALIBRE 4x500 KCMIL. INCLUYE SUMINISTRO E INSTALACIÓN</v>
          </cell>
          <cell r="D2711" t="str">
            <v>ML</v>
          </cell>
          <cell r="E2711">
            <v>54184</v>
          </cell>
        </row>
        <row r="2712">
          <cell r="B2712">
            <v>6993</v>
          </cell>
          <cell r="C2712" t="str">
            <v>LAVAMANOS DE PEDESTAL COLOR BLANCO. (Incluye suministro e instalación)</v>
          </cell>
          <cell r="D2712" t="str">
            <v>UN</v>
          </cell>
          <cell r="E2712">
            <v>164817</v>
          </cell>
        </row>
        <row r="2713">
          <cell r="B2713">
            <v>6994</v>
          </cell>
          <cell r="C2713" t="str">
            <v>PERCHA SENCILLA CROMADA (GANCHO). (Suministro e instalación).</v>
          </cell>
          <cell r="D2713" t="str">
            <v>UN</v>
          </cell>
          <cell r="E2713">
            <v>24093</v>
          </cell>
        </row>
        <row r="2714">
          <cell r="B2714">
            <v>6995</v>
          </cell>
          <cell r="C2714" t="str">
            <v>LUMINARIA SERIE METALUX, 22 GR, 120 V, 12.2 W, (Incluye caja de paso 5800, Tubería 3/4" EMT, cable 12 AWG. Suministro e Instalación)</v>
          </cell>
          <cell r="D2714" t="str">
            <v>UN</v>
          </cell>
          <cell r="E2714">
            <v>162060</v>
          </cell>
        </row>
        <row r="2715">
          <cell r="B2715">
            <v>6996</v>
          </cell>
          <cell r="C2715" t="str">
            <v>LUMINARIA LED DE 80W. INCLUYE: LUMINARIA, CAJA METÁLICA 10X10, CONDUIT PVC 3/4 CABLE 12 AWG (Suministro e instalación)</v>
          </cell>
          <cell r="D2715" t="str">
            <v>UN</v>
          </cell>
          <cell r="E2715">
            <v>2248498</v>
          </cell>
        </row>
        <row r="2716">
          <cell r="B2716">
            <v>6997</v>
          </cell>
          <cell r="C2716" t="str">
            <v>LUMINARIA SERIE METALUX, 22 GR, 120 V, 56.2 W, (Incluye caja de paso 5800, Tubería 3/4" EMT, cable 12 AWG. Suministro e Instalación)</v>
          </cell>
          <cell r="D2716" t="str">
            <v>UN</v>
          </cell>
          <cell r="E2716">
            <v>839723</v>
          </cell>
        </row>
        <row r="2717">
          <cell r="B2717">
            <v>6998</v>
          </cell>
          <cell r="C2717" t="str">
            <v>LUMINARIA SERIE METALUX, 22 GR, 120 V, 53.5 W, (Incluye caja de paso 5800, Tubería 3/4" EMT, cable 12 AWG. Suministro e Instalación)</v>
          </cell>
          <cell r="D2717" t="str">
            <v>UN</v>
          </cell>
          <cell r="E2717">
            <v>1446203</v>
          </cell>
        </row>
        <row r="2718">
          <cell r="B2718">
            <v>6999</v>
          </cell>
          <cell r="C2718" t="str">
            <v>LUMINARIA SERIE METALUX, 22 GR, 120 V, 21 W, (Incluye caja de paso 5800, Tubería 3/4" EMT, cable 12 AWG. Suministro e Instalación)</v>
          </cell>
          <cell r="D2718" t="str">
            <v>UN</v>
          </cell>
          <cell r="E2718">
            <v>596543</v>
          </cell>
        </row>
        <row r="2719">
          <cell r="B2719">
            <v>7000</v>
          </cell>
          <cell r="C2719" t="str">
            <v>GRIFERIA  KIT VALVULA DESCARGA ALTA PRESION CON JUEGO DE ACCESORIOS DE CONEXION Y BOTON DE ACCIONAMIENTO ANTIVANDALICO. (Incluye suministro e instalación).</v>
          </cell>
          <cell r="D2719" t="str">
            <v>UN</v>
          </cell>
          <cell r="E2719">
            <v>307455</v>
          </cell>
        </row>
        <row r="2720">
          <cell r="B2720">
            <v>7001</v>
          </cell>
          <cell r="C2720" t="str">
            <v>DISPENSADOR DE TOALLAS DE PAPEL EN ACERO INOXIDABLE. (Incluye suministro e instalación).</v>
          </cell>
          <cell r="D2720" t="str">
            <v>UN</v>
          </cell>
          <cell r="E2720">
            <v>196449</v>
          </cell>
        </row>
        <row r="2721">
          <cell r="B2721">
            <v>7002</v>
          </cell>
          <cell r="C2721" t="str">
            <v>TABLERO DE 36 CIRCUITOS TTMTTO1 AUTOSOPORTADO CON PUERTA Y CHAPA, EN LÁMINA COLD ROLLED IP44  208/120 V. C.A BARRAJE TRIFÁSICO 5 HILOS, 3F+N+T. CON TOTALIZADOR DE CAJA MOLDEADA DE 3X160A, MINI INTERRUPTORES, INCLUYE TODOS LOS ACCESORIOS. (Incluye suministro e instalación)</v>
          </cell>
          <cell r="D2721" t="str">
            <v>UN</v>
          </cell>
          <cell r="E2721">
            <v>698316</v>
          </cell>
        </row>
        <row r="2722">
          <cell r="B2722">
            <v>7003</v>
          </cell>
          <cell r="C2722" t="str">
            <v>CONDUCTOR MONOPOLAR DE ALUMINIO, AISLADO PARA 15 KV - XLPE, SECCION 240 MM2. (Incluye suministro e instalación).</v>
          </cell>
          <cell r="D2722" t="str">
            <v>ML</v>
          </cell>
          <cell r="E2722">
            <v>17877</v>
          </cell>
        </row>
        <row r="2723">
          <cell r="B2723">
            <v>7004</v>
          </cell>
          <cell r="C2723" t="str">
            <v>CONDUCTOR 2X8 AWG, THWN, 600 V. (Suministro,instalación y puesta en marcha)</v>
          </cell>
          <cell r="D2723" t="str">
            <v>ML</v>
          </cell>
          <cell r="E2723">
            <v>9039</v>
          </cell>
        </row>
        <row r="2724">
          <cell r="B2724">
            <v>7005</v>
          </cell>
          <cell r="C2724" t="str">
            <v>TABLERO DE 24 CIRCUITOS AUTOSOPORTADO EN LÁMINA COLD ROLLED IP44 A 380-220V BARRAJE TRIF. 5 HILOS, 3F+N+T, CON TOTALIZADOR CAJA MOLDEADA 3X125A Y BREAKERS 1X20A, BARRAJES 12X2 MM² PARA FASE NEUTRO Y TIERRA. (Suministro e instalación)</v>
          </cell>
          <cell r="D2724" t="str">
            <v>UN</v>
          </cell>
          <cell r="E2724">
            <v>603457</v>
          </cell>
        </row>
        <row r="2725">
          <cell r="B2725">
            <v>7006</v>
          </cell>
          <cell r="C2725" t="str">
            <v>CABLE CONDUCTOR MONOPOLAR DE ALUMINIO XLPE/PVC, 600 VCA, CALIBRE 4X350 KCML (Incluye suministro e instalación)</v>
          </cell>
          <cell r="D2725" t="str">
            <v>ML</v>
          </cell>
          <cell r="E2725">
            <v>60591</v>
          </cell>
        </row>
        <row r="2726">
          <cell r="B2726">
            <v>7007</v>
          </cell>
          <cell r="C2726" t="str">
            <v>CELDA TRANSFORMADOR TRIFÁSICO SECO CLASE H, 112.5 KVA 480/208 - 120V (Incluye suministro e instalación)</v>
          </cell>
          <cell r="D2726" t="str">
            <v>UN</v>
          </cell>
          <cell r="E2726">
            <v>1984159</v>
          </cell>
        </row>
        <row r="2727">
          <cell r="B2727">
            <v>7008</v>
          </cell>
          <cell r="C2727" t="str">
            <v>TRANSFORMADOR SECO CLASE F, CLASE F TRIFÁSICO DE 400 KVA 11.4/0. 480-227 KV ZCC6% (Incluye suministro e instalación)</v>
          </cell>
          <cell r="D2727" t="str">
            <v>UN</v>
          </cell>
          <cell r="E2727">
            <v>30236276</v>
          </cell>
        </row>
        <row r="2728">
          <cell r="B2728">
            <v>7009</v>
          </cell>
          <cell r="C2728" t="str">
            <v>GRUPO ELECTRÓGENO DIESEL CON TAG 10" RECAUDO 480V, 30KVA (Debe cunmplir con los niveles de emisión de ruido establec por la resoluc.0627-2006 Ministerio Medio Ambiente, 70DB a 1mt). INCLUYE INTERRUPTOR CAJA MOLDEADA DE 400A.</v>
          </cell>
          <cell r="D2728" t="str">
            <v>UN</v>
          </cell>
          <cell r="E2728">
            <v>27095133</v>
          </cell>
        </row>
        <row r="2729">
          <cell r="B2729">
            <v>7010</v>
          </cell>
          <cell r="C2729" t="str">
            <v>TABLERO DE ENERGÍA, TAG "8", RECAUDO, 480 KVA, ENCLAVAMIENTO ELECTROMECÁNICO, NORMAS ET-AT925 CONDESA, IEC 60947-6-1, IEC 60947-5-1, IEC 62103</v>
          </cell>
          <cell r="D2729" t="str">
            <v>UN</v>
          </cell>
          <cell r="E2729">
            <v>3788784</v>
          </cell>
        </row>
        <row r="2730">
          <cell r="B2730">
            <v>7011</v>
          </cell>
          <cell r="C2730" t="str">
            <v>SUMINISTRO E INSTALACIÓN Y PUESTA EN SERVICIO DE BREAKERS TRIPOLAR 3X50 A</v>
          </cell>
          <cell r="D2730" t="str">
            <v>UN</v>
          </cell>
          <cell r="E2730">
            <v>38951</v>
          </cell>
        </row>
        <row r="2731">
          <cell r="B2731">
            <v>7012</v>
          </cell>
          <cell r="C2731" t="str">
            <v>TABLERO DE 12 CIRCUITOS TRALM EMPOTRADO, EN LÁMINA COLD ROLLED IP44 A 208/120 VC.A.BARRAJE TRIFÁSICO 5 HILOS, 3F+N+T. INTERRUPTOR ENCHUFABLE COMO TOTALIZADOR DE 3X20A, INTERRUPTORES ENCHUFABLES : 3 DE 1X20A. INCLUYE TODOS LOS ACCESORIOS.</v>
          </cell>
          <cell r="D2731" t="str">
            <v>UN</v>
          </cell>
          <cell r="E2731">
            <v>347759</v>
          </cell>
        </row>
        <row r="2732">
          <cell r="B2732">
            <v>7013</v>
          </cell>
          <cell r="C2732" t="str">
            <v>FLECHA DE INCORPORACIÓN CARRIL (Incluye suministro e instalación)</v>
          </cell>
          <cell r="D2732" t="str">
            <v>UN</v>
          </cell>
          <cell r="E2732">
            <v>461262</v>
          </cell>
        </row>
        <row r="2733">
          <cell r="B2733">
            <v>7014</v>
          </cell>
          <cell r="C2733" t="str">
            <v>MEDIDOR DE ACUEDUCTO D= 1/2" (Suministro e instalación)</v>
          </cell>
          <cell r="D2733" t="str">
            <v>UN</v>
          </cell>
          <cell r="E2733">
            <v>181035</v>
          </cell>
        </row>
        <row r="2734">
          <cell r="B2734">
            <v>7015</v>
          </cell>
          <cell r="C2734" t="str">
            <v>LUMINARIA SERIE METALUX, 22 GR, 120 V, 23.5 W, 2873 LM (Incluye caja de paso 5800,  cable 12 AWG. Suministro e Instalación)</v>
          </cell>
          <cell r="D2734" t="str">
            <v>UN</v>
          </cell>
          <cell r="E2734">
            <v>511532</v>
          </cell>
        </row>
        <row r="2735">
          <cell r="B2735">
            <v>7016</v>
          </cell>
          <cell r="C2735" t="str">
            <v>LUMINARIA SERIE METALUX, 22 GR, 120 V, 57.3 W, (Incluye caja de paso 5800,  cable 12 AWG. Suministro e Instalación)</v>
          </cell>
          <cell r="D2735" t="str">
            <v>UN</v>
          </cell>
          <cell r="E2735">
            <v>968284</v>
          </cell>
        </row>
        <row r="2736">
          <cell r="B2736">
            <v>7017</v>
          </cell>
          <cell r="C2736" t="str">
            <v>LUMINARIA LED PARA AP 85W, 100-240 V C.A FLUJO LUMINOSO DE 16309 LM. IP 66 INCL. ACCESORIO DE FIJACIÓN E INSTALACIÓN NO INCLUYE TUBERIA NI CABLEADO</v>
          </cell>
          <cell r="D2736" t="str">
            <v>UN</v>
          </cell>
          <cell r="E2736">
            <v>2247668</v>
          </cell>
        </row>
        <row r="2737">
          <cell r="B2737">
            <v>7018</v>
          </cell>
          <cell r="C2737" t="str">
            <v>LUMINARIA LED 4VT2-LD4-4-DR-UNV-L840-CD1-U, 4000 LM, 400 K, 38,1 W. INCLUYE CAJA DE PASO 10cm x 10cm, CONDUIT IMC 3/4 CABLE 12 AWG. SUMINISTRO E INSTALACIÓN</v>
          </cell>
          <cell r="D2737" t="str">
            <v>UN</v>
          </cell>
          <cell r="E2737">
            <v>572753</v>
          </cell>
        </row>
        <row r="2738">
          <cell r="B2738">
            <v>7019</v>
          </cell>
          <cell r="C2738" t="str">
            <v>LUMINARIA TIPO TÚNEL DE 74 W, 32 LEDS, 700 MA, 120 - 277V, CLASE II, BLANCO NEUTRO. SUMINISTRO E INSTALACIÓN</v>
          </cell>
          <cell r="D2738" t="str">
            <v>UN</v>
          </cell>
          <cell r="E2738">
            <v>1142070</v>
          </cell>
        </row>
        <row r="2739">
          <cell r="B2739">
            <v>7020</v>
          </cell>
          <cell r="C2739" t="str">
            <v>DPS CON TENSIÓN NOMINAL 208/120 V  C.A. CORRIENTE NOMINAL DE DESCARGA PARA ONDA DE 10x350 US: 20 KA. CORRIENTE NOMINAL DE DESCARGA PARA ONDA DE 8x20 US: 100 KA. NIVEL DE PROTECCIÓN DE TENSIÓN: 1500 V MÁXIMO. (Incluye suministro e instalación)</v>
          </cell>
          <cell r="D2739" t="str">
            <v>UN</v>
          </cell>
          <cell r="E2739">
            <v>1352323</v>
          </cell>
        </row>
        <row r="2740">
          <cell r="B2740">
            <v>7021</v>
          </cell>
          <cell r="C2740" t="str">
            <v>LUMINARIA TIPO LED, 120V, 22 W, INCLUYE CAJA 5800, TUBERÍA 3/4", CABLE 12 AWG. Suministro e Instalación).</v>
          </cell>
          <cell r="D2740" t="str">
            <v>UN</v>
          </cell>
          <cell r="E2740">
            <v>165632</v>
          </cell>
        </row>
        <row r="2741">
          <cell r="B2741">
            <v>7022</v>
          </cell>
          <cell r="C2741" t="str">
            <v>CAÑUELA FUNDIDA EN SITIO ANCHO 0.40M (Suministro e instalación. Incluye 3cm de mortero 2000 psi)</v>
          </cell>
          <cell r="D2741" t="str">
            <v>ML</v>
          </cell>
          <cell r="E2741">
            <v>65124</v>
          </cell>
        </row>
        <row r="2742">
          <cell r="B2742">
            <v>7023</v>
          </cell>
          <cell r="C2742" t="str">
            <v>PIEZA DE REMATE RAMPA PEATONAL FUNDIDA EN CONCRETO DE 3000 PSI DE 200cm x 40cm (2 ELEMENTOS ). (Incluye  acero de refuerzo,  3cm de material de base en mortero de 2000 psi. Suministro e instalación).</v>
          </cell>
          <cell r="D2742" t="str">
            <v>UN</v>
          </cell>
          <cell r="E2742">
            <v>288569</v>
          </cell>
        </row>
        <row r="2743">
          <cell r="B2743">
            <v>7024</v>
          </cell>
          <cell r="C2743" t="str">
            <v>ESCALERA PARA ANDEN ACABADO EN LADRILLO PRENSADO LIVIANO ANCHO HUELLA 0.35M X LARGO VARIABLE (Suministro e instalación. Incluye concreto 3000 Psi, formaleta y refuerzo)</v>
          </cell>
          <cell r="D2743" t="str">
            <v>M2</v>
          </cell>
          <cell r="E2743">
            <v>313542</v>
          </cell>
        </row>
        <row r="2744">
          <cell r="B2744">
            <v>7025</v>
          </cell>
          <cell r="C2744" t="str">
            <v>PALMA COQUITO H=3.5m (Incluye excavación manual, siembra, caja, tierra, abono, tutor, transporte y disposición final de escombros en sitio autorizado a 28 Km). SUMINISTRO Y PLANTACION.</v>
          </cell>
          <cell r="D2744" t="str">
            <v>UN</v>
          </cell>
          <cell r="E2744">
            <v>497674</v>
          </cell>
        </row>
        <row r="2745">
          <cell r="B2745">
            <v>7026</v>
          </cell>
          <cell r="C2745" t="str">
            <v>PISO EN PIEDRA MUÑECA BOGOTANA PULIDA (600X400X60MM). INCLUYE MORTERO 1:4, E=6 CM PROMEDIO (Suministro e instalación)</v>
          </cell>
          <cell r="D2745" t="str">
            <v>M2</v>
          </cell>
          <cell r="E2745">
            <v>339808</v>
          </cell>
        </row>
        <row r="2746">
          <cell r="B2746">
            <v>7027</v>
          </cell>
          <cell r="C2746" t="str">
            <v>BORDILLO EN PIEDRA MUÑECA BOGOTANA PULIDA 350 X 800 X 150 MM. (Suministro e instalación. Incluye mortero 1:3)</v>
          </cell>
          <cell r="D2746" t="str">
            <v>ML</v>
          </cell>
          <cell r="E2746">
            <v>334899</v>
          </cell>
        </row>
        <row r="2747">
          <cell r="B2747">
            <v>7028</v>
          </cell>
          <cell r="C2747" t="str">
            <v>BORDILLO PREFABRICADO A81 (Suministro e Instalación. Incluye 3cm Mortero de Nivelación 2000 PSI)</v>
          </cell>
          <cell r="D2747" t="str">
            <v>ML</v>
          </cell>
          <cell r="E2747">
            <v>44761</v>
          </cell>
        </row>
        <row r="2748">
          <cell r="B2748">
            <v>7029</v>
          </cell>
          <cell r="C2748" t="str">
            <v>LUMINARIA SERIE METALUX, 22 GR, 120 V, 38 W, (Incluye caja de paso 5800,  cable 12 AWG. Suministro e Instalación)</v>
          </cell>
          <cell r="D2748" t="str">
            <v>UN</v>
          </cell>
          <cell r="E2748">
            <v>566198</v>
          </cell>
        </row>
        <row r="2749">
          <cell r="B2749">
            <v>7030</v>
          </cell>
          <cell r="C2749" t="str">
            <v>RAMPA PEATONAL EN ADOQUIN DE ARCILLA TR. LIVIANO 20x10x6cm (Incluye base 4cm de arena de nivelación, sardinel bajo A85 sobre 3cm  de mortero de 2000 psi, bordillo prefabricado A81  sobre 3cm de mortero de 2000 psi. Suministro e instalación).</v>
          </cell>
          <cell r="D2749" t="str">
            <v>UN</v>
          </cell>
          <cell r="E2749">
            <v>163443</v>
          </cell>
        </row>
        <row r="2750">
          <cell r="B2750">
            <v>7031</v>
          </cell>
          <cell r="C2750" t="str">
            <v>LUMINARIA SERIE METALUX, 22 GR, 120 V, 14.8 W, (Incluye caja de paso 5800,  cable 12 AWG. Suministro e Instalación)</v>
          </cell>
          <cell r="D2750" t="str">
            <v>UN</v>
          </cell>
          <cell r="E2750">
            <v>202665</v>
          </cell>
        </row>
        <row r="2751">
          <cell r="B2751">
            <v>7032</v>
          </cell>
          <cell r="C2751" t="str">
            <v>LUMINARIA LED PARA AP 52W, 100-240 V C.A FLUJO LUMINOSO DE 6128 L.M. IP 66 INCL ACCESORIO DE FIJACIÓN E INSTALACIÓN. INCLUYE TUBERIA Y CABLEADO (Suministro e instalación)</v>
          </cell>
          <cell r="D2751" t="str">
            <v>UN</v>
          </cell>
          <cell r="E2751">
            <v>394838</v>
          </cell>
        </row>
        <row r="2752">
          <cell r="B2752">
            <v>7033</v>
          </cell>
          <cell r="C2752" t="str">
            <v>LUMINARIA DE EMERGENCIA SURE LITES , 1210V, 10W. INCLUYE CAJA DE PASO 5800, CONDUCTOR CALIBRE 12 AWG-HFFR, CONDUIT EMT. (Suministro e instalación)</v>
          </cell>
          <cell r="D2752" t="str">
            <v>UN</v>
          </cell>
          <cell r="E2752">
            <v>200901</v>
          </cell>
        </row>
        <row r="2753">
          <cell r="B2753">
            <v>7034</v>
          </cell>
          <cell r="C2753" t="str">
            <v>LUMINARIA SERIE METALUX, 22 GR, 120 V, 39.3 W, (Incluye caja de paso 5800,  cable 12 AWG. Suministro e Instalación)</v>
          </cell>
          <cell r="D2753" t="str">
            <v>UN</v>
          </cell>
          <cell r="E2753">
            <v>802889</v>
          </cell>
        </row>
        <row r="2754">
          <cell r="B2754">
            <v>7035</v>
          </cell>
          <cell r="C2754" t="str">
            <v>LUMINARIA SERIE METALUX, 22 GR, 120 V, 60 W, (Incluye caja de paso 5800,  cable 12 AWG. Suministro e Instalación)</v>
          </cell>
          <cell r="D2754" t="str">
            <v>UN</v>
          </cell>
          <cell r="E2754">
            <v>674446</v>
          </cell>
        </row>
        <row r="2755">
          <cell r="B2755">
            <v>7036</v>
          </cell>
          <cell r="C2755" t="str">
            <v>CONDUCTOR DE ALUMINIO DESNUDO, CALIBRA No. 4 AWG. ((Incluye suministro, instalación y accesorios de instalación)</v>
          </cell>
          <cell r="D2755" t="str">
            <v>ML</v>
          </cell>
          <cell r="E2755">
            <v>10581</v>
          </cell>
        </row>
        <row r="2756">
          <cell r="B2756">
            <v>7037</v>
          </cell>
          <cell r="C2756" t="str">
            <v>CAJA VERTICAL PARA 3 MEDIDORES TRIFÁSICOS DE ENERGÍA. DIMENSIONES 1550X300X180MM. INCLUYE TOTALIZADORES  DE 3X50A Y DOS INTERRUPTORES DE PROTECCIÓN PARA LOS MEDIDORES DE 3X40A. DEBE CUMPLIR CON LA ESPECIF. TÉCNICA CODENSA ET904. INCLUYE SUMINISTRO E INSTALACIÓN.</v>
          </cell>
          <cell r="D2756" t="str">
            <v>UN</v>
          </cell>
          <cell r="E2756">
            <v>651932</v>
          </cell>
        </row>
        <row r="2757">
          <cell r="B2757">
            <v>7038</v>
          </cell>
          <cell r="C2757" t="str">
            <v>CABLE ALUMINIO AISLADO THW No2/0 (Incluye suministro e instalación)</v>
          </cell>
          <cell r="D2757" t="str">
            <v>ML</v>
          </cell>
          <cell r="E2757">
            <v>13509</v>
          </cell>
        </row>
        <row r="2758">
          <cell r="B2758">
            <v>7039</v>
          </cell>
          <cell r="C2758" t="str">
            <v>CABLE MONOPOLAR DE ALUMINIO, HF FR PARA 600 V C.A. CALIBRE 6 AWG (Incluye suministro, instalación y accesorios de instalación)</v>
          </cell>
          <cell r="D2758" t="str">
            <v>ML</v>
          </cell>
          <cell r="E2758">
            <v>5450</v>
          </cell>
        </row>
        <row r="2759">
          <cell r="B2759">
            <v>7040</v>
          </cell>
          <cell r="C2759" t="str">
            <v>TABLERO DE 12 CIRCUITOS AUTOSOPORTADO EN LÁMINA COLD ROLLED IP44 A 208/120 VC.A. BARRAJE TRAIFÁSICO DE 100A, 5 HILOS, F+N+T. CON TOTALIZADORE DE CAJA MOLDEADA DE 3X20 A, 6 BREAKERS PARA MONTAJE EN RIEL DE 1X20A, INCLUYE RIELES, TODOS LOS ACCESORIOS, SUMINISTRO E INSTALACIÓN.</v>
          </cell>
          <cell r="D2759" t="str">
            <v>UN</v>
          </cell>
          <cell r="E2759">
            <v>264344</v>
          </cell>
        </row>
        <row r="2760">
          <cell r="B2760">
            <v>7041</v>
          </cell>
          <cell r="C2760" t="str">
            <v>LUMINARIA LED 15W, 120 V, 60 HZ (Incluye accesorios de instalación y fijación, caja de salida, elementos de conexión, de empalme y de montaje). NO INCLUYE TUBERIA NI CABLEADO.</v>
          </cell>
          <cell r="D2760" t="str">
            <v>UN</v>
          </cell>
          <cell r="E2760">
            <v>202723</v>
          </cell>
        </row>
        <row r="2761">
          <cell r="B2761">
            <v>7042</v>
          </cell>
          <cell r="C2761" t="str">
            <v>MÓDULO DE AISLADOR DEL SISTEMA DE DETECCIÓN Y ALARMA DE INCENDIO (Incluye base e instalación)</v>
          </cell>
          <cell r="D2761" t="str">
            <v>UN</v>
          </cell>
          <cell r="E2761">
            <v>261858</v>
          </cell>
        </row>
        <row r="2762">
          <cell r="B2762">
            <v>7043</v>
          </cell>
          <cell r="C2762" t="str">
            <v>REJILLA DE RETORNO 3450 CFM (Incluye Suministro e Instalación)</v>
          </cell>
          <cell r="D2762" t="str">
            <v>UN</v>
          </cell>
          <cell r="E2762">
            <v>271937</v>
          </cell>
        </row>
        <row r="2763">
          <cell r="B2763">
            <v>7044</v>
          </cell>
          <cell r="C2763" t="str">
            <v>TRANSFORMADOR SECO TRIFÁSICO SECO CON TAG "15", CLASE H, 122.5 KVA, 480/208-120V +/-2*2.5%, NTC 3445, TRANSMILENIO   (Incluye suministro e instalación)</v>
          </cell>
          <cell r="D2763" t="str">
            <v>UN</v>
          </cell>
          <cell r="E2763">
            <v>9307772</v>
          </cell>
        </row>
        <row r="2764">
          <cell r="B2764">
            <v>7045</v>
          </cell>
          <cell r="C2764" t="str">
            <v>REJILLA DE RETORNO 3900 CFM (Incluye Suministro e Instalación)</v>
          </cell>
          <cell r="D2764" t="str">
            <v>UN</v>
          </cell>
          <cell r="E2764">
            <v>302833</v>
          </cell>
        </row>
        <row r="2765">
          <cell r="B2765">
            <v>7046</v>
          </cell>
          <cell r="C2765" t="str">
            <v>VENTILADOR CENTRÍFUGO 22400 CFM (Incluye suministro e instalación).</v>
          </cell>
          <cell r="D2765" t="str">
            <v>UN</v>
          </cell>
          <cell r="E2765">
            <v>43081505</v>
          </cell>
        </row>
        <row r="2766">
          <cell r="B2766">
            <v>7047</v>
          </cell>
          <cell r="C2766" t="str">
            <v>LIQUIDAMBAR H=2.5m (Incluye excavación manual, siembra, caja, tierra, abono, tutor, transporte y disposición final de escombros en sitio autorizado a 28 Km). SUMINISTRO Y PLANTACION.</v>
          </cell>
          <cell r="D2766" t="str">
            <v>UN</v>
          </cell>
          <cell r="E2766">
            <v>212907</v>
          </cell>
        </row>
        <row r="2767">
          <cell r="B2767">
            <v>7048</v>
          </cell>
          <cell r="C2767" t="str">
            <v>NOGAL H=2.5m (Incluye excavación manual, siembra, caja, tierra, abono, tutor, transporte y disposición final de escombros en sitio autorizado a 28 Km). SUMINISTRO Y PLANTACION.</v>
          </cell>
          <cell r="D2767" t="str">
            <v>UN</v>
          </cell>
          <cell r="E2767">
            <v>270384</v>
          </cell>
        </row>
        <row r="2768">
          <cell r="B2768">
            <v>7049</v>
          </cell>
          <cell r="C2768" t="str">
            <v>PALMA PHOENIX H=3.5m (Incluye excavación manual, siembra, caja, tierra, abono, tutor, transporte y disposición final de escombros en sitio autorizado a 28 Km). SUMINISTRO Y PLANTACION.</v>
          </cell>
          <cell r="D2768" t="str">
            <v>UN</v>
          </cell>
          <cell r="E2768">
            <v>557174</v>
          </cell>
        </row>
        <row r="2769">
          <cell r="B2769">
            <v>7050</v>
          </cell>
          <cell r="C2769" t="str">
            <v>BANDEJA METÁLICA TIPO ESCALERA DE 10X8 (2.40M)</v>
          </cell>
          <cell r="D2769" t="str">
            <v>UN</v>
          </cell>
          <cell r="E2769">
            <v>66474</v>
          </cell>
        </row>
        <row r="2770">
          <cell r="B2770">
            <v>7051</v>
          </cell>
          <cell r="C2770" t="str">
            <v>TABLERO DE 30 CIRCUITOS TTV2 AUTOSOPORTADO CON PUERTA Y CHAPA, EN LÁMINA COLD ROLLED IP44 A 208/120 VC.A. BARRAJE TRIFÁSICO 225 A, 5 HILOS, 3F+N+T. CON TOTALIZADOR DE CAJA MOLDEADA DE 30X40 A, BREAKERS PARA MONTAJE:1 DE 3X30 A, 5 DE 2X20 A Y 7 DE 1X20 A. INCLUYE RIELES Y TODOS LOS ACCESORIOS.</v>
          </cell>
          <cell r="D2770" t="str">
            <v>UN</v>
          </cell>
          <cell r="E2770">
            <v>1814589</v>
          </cell>
        </row>
        <row r="2771">
          <cell r="B2771">
            <v>7052</v>
          </cell>
          <cell r="C2771" t="str">
            <v>LUMINARIA DE 239 A 279 W, 128 LED´S, 700MA, 120 - 277V, CLASE II, BLANCO NEUTRO. (Incluye suministro e instalación)</v>
          </cell>
          <cell r="D2771" t="str">
            <v>UN</v>
          </cell>
          <cell r="E2771">
            <v>2510308</v>
          </cell>
        </row>
        <row r="2772">
          <cell r="B2772">
            <v>7053</v>
          </cell>
          <cell r="C2772" t="str">
            <v>YARUMO H=2.5m (Incluye excavación manual, siembra, caja, tierra, abono, tutor, transporte y disposición final de escombros en sitio autorizado a 28 Km). SUMINISTRO Y PLANTACION.</v>
          </cell>
          <cell r="D2772" t="str">
            <v>UN</v>
          </cell>
          <cell r="E2772">
            <v>402474</v>
          </cell>
        </row>
        <row r="2773">
          <cell r="B2773">
            <v>7054</v>
          </cell>
          <cell r="C2773" t="str">
            <v>CAUCHO SABANERO H=2.5m (Incluye excavación manual, siembra, caja, tierra, abono, tutor, transporte y disposición final de escombros en sitio autorizado a 28 Km). SUMINISTRO Y PLANTACION.</v>
          </cell>
          <cell r="D2773" t="str">
            <v>UN</v>
          </cell>
          <cell r="E2773">
            <v>235874</v>
          </cell>
        </row>
        <row r="2774">
          <cell r="B2774">
            <v>7055</v>
          </cell>
          <cell r="C2774" t="str">
            <v>MURO EN PIEDRA BOGOTANA LABRADA E=30CM PARA MATERAS H=1M (Suministro e instalación)</v>
          </cell>
          <cell r="D2774" t="str">
            <v>ML</v>
          </cell>
          <cell r="E2774">
            <v>440489</v>
          </cell>
        </row>
        <row r="2775">
          <cell r="B2775">
            <v>7056</v>
          </cell>
          <cell r="C2775" t="str">
            <v>GREVILEA H=2.5m (Incluye excavación manual, siembra, caja, tierra, abono, tutor, transporte y disposición final de escombros en sitio autorizado a 28 Km). SUMINISTRO Y PLANTACION.</v>
          </cell>
          <cell r="D2775" t="str">
            <v>UN</v>
          </cell>
          <cell r="E2775">
            <v>212907</v>
          </cell>
        </row>
        <row r="2776">
          <cell r="B2776">
            <v>7057</v>
          </cell>
          <cell r="C2776" t="str">
            <v>SALIDA PARA ILUMINACIÓN (Suministro e instalación)</v>
          </cell>
          <cell r="D2776" t="str">
            <v>UN</v>
          </cell>
          <cell r="E2776">
            <v>27850</v>
          </cell>
        </row>
        <row r="2777">
          <cell r="B2777">
            <v>7058</v>
          </cell>
          <cell r="C2777" t="str">
            <v>PINO ROMERON H=2.5m (Incluye excavación manual, siembra, caja, tierra, abono, tutor, transporte y disposición final de escombros en sitio autorizado a 28 Km). SUMINISTRO Y PLANTACION.</v>
          </cell>
          <cell r="D2777" t="str">
            <v>UN</v>
          </cell>
          <cell r="E2777">
            <v>259674</v>
          </cell>
        </row>
        <row r="2778">
          <cell r="B2778">
            <v>7059</v>
          </cell>
          <cell r="C2778" t="str">
            <v>DETECTOR DE LLAMA DEL SISTEMA DE DETECCIÓN Y ALARMA DE INCENDIO (Incluye suministro e  e instalación).</v>
          </cell>
          <cell r="D2778" t="str">
            <v>UN</v>
          </cell>
          <cell r="E2778">
            <v>18954272</v>
          </cell>
        </row>
        <row r="2779">
          <cell r="B2779">
            <v>7060</v>
          </cell>
          <cell r="C2779" t="str">
            <v>LUMINARIA LED PARA TÚNEL REF. FZW-05B, LED INDICATION (Suministro e instalación)</v>
          </cell>
          <cell r="D2779" t="str">
            <v>UN</v>
          </cell>
          <cell r="E2779">
            <v>48218</v>
          </cell>
        </row>
        <row r="2780">
          <cell r="B2780">
            <v>7061</v>
          </cell>
          <cell r="C2780" t="str">
            <v>ROBLE H=2.5m (Incluye excavación manual, siembra, caja, tierra, abono, tutor, transporte y disposición final de escombros en sitio autorizado a 28 Km). SUMINISTRO Y PLANTACION.</v>
          </cell>
          <cell r="D2780" t="str">
            <v>UN</v>
          </cell>
          <cell r="E2780">
            <v>235874</v>
          </cell>
        </row>
        <row r="2781">
          <cell r="B2781">
            <v>7062</v>
          </cell>
          <cell r="C2781" t="str">
            <v>SANGREGADO H=2.5m (Incluye excavación manual, siembra, caja, tierra, abono, tutor, transporte y disposición final de escombros en sitio autorizado a 28 Km). SUMINISTRO Y PLANTACION.</v>
          </cell>
          <cell r="D2781" t="str">
            <v>UN</v>
          </cell>
          <cell r="E2781">
            <v>212907</v>
          </cell>
        </row>
        <row r="2782">
          <cell r="B2782">
            <v>7063</v>
          </cell>
          <cell r="C2782" t="str">
            <v>RELLENO CON CENIZA. (Incluye suministro, humedecimiento, nivelación e instalación).</v>
          </cell>
          <cell r="D2782" t="str">
            <v>M3</v>
          </cell>
          <cell r="E2782">
            <v>31780</v>
          </cell>
        </row>
        <row r="2783">
          <cell r="B2783">
            <v>7064</v>
          </cell>
          <cell r="C2783" t="str">
            <v>MAGNOLIO H=2.5m (Incluye excavación manual, siembra, caja, tierra, abono, tutor, transporte y disposición final de escombros en sitio autorizado a 28 Km). SUMINISTRO Y PLANTACION.</v>
          </cell>
          <cell r="D2783" t="str">
            <v>UN</v>
          </cell>
          <cell r="E2783">
            <v>378674</v>
          </cell>
        </row>
        <row r="2784">
          <cell r="B2784">
            <v>7065</v>
          </cell>
          <cell r="C2784" t="str">
            <v>BREAKER BIPOLAR DE 3 x 63A. SUMINISTRO, INSTALACIÓN Y PUESTA EN SERVICIO.</v>
          </cell>
          <cell r="D2784" t="str">
            <v>UN</v>
          </cell>
          <cell r="E2784">
            <v>43217</v>
          </cell>
        </row>
        <row r="2785">
          <cell r="B2785">
            <v>7066</v>
          </cell>
          <cell r="C2785" t="str">
            <v>ESCALERA EN PIEDRA MUÑECA BOGOTANA PULIDA, ANCHO HUELLA 0.35m x LARGO VARIABLE. Suministro e instalación. Incluye mortero 3000 PSI, formaleta y refuerzo.</v>
          </cell>
          <cell r="D2785" t="str">
            <v>M2</v>
          </cell>
          <cell r="E2785">
            <v>512975</v>
          </cell>
        </row>
        <row r="2786">
          <cell r="B2786">
            <v>7067</v>
          </cell>
          <cell r="C2786" t="str">
            <v>LUMINARIA SERIE METALUX, 14 GR, 120 V, 29.5 W, 3309 LM (Incluye caja de paso 5800, conductor calibre 12 AWG-HFFR, Conduit EMT).</v>
          </cell>
          <cell r="D2786" t="str">
            <v>UN</v>
          </cell>
          <cell r="E2786">
            <v>2064002</v>
          </cell>
        </row>
        <row r="2787">
          <cell r="B2787">
            <v>7068</v>
          </cell>
          <cell r="C2787" t="str">
            <v>CAJA PARA MEDIDOR DE ENERGÍA TRIFÁSICO DE 57cm x 27cm x 18cm . (Incluye 2 un Breaker industrial de 3X40A y protección para medidor. Cumple con especificación técnica Codensa ET900. (Incluye suministro e instalación).</v>
          </cell>
          <cell r="D2787" t="str">
            <v>UN</v>
          </cell>
          <cell r="E2787">
            <v>348288</v>
          </cell>
        </row>
        <row r="2788">
          <cell r="B2788">
            <v>7069</v>
          </cell>
          <cell r="C2788" t="str">
            <v>DISPOSITIVO DE NOTIFICACION AUDIOVISUAL, SIRENA-ESTROBO PARA INSTALACIÓN EN EXTERIORES DEL SISTEMA DE DETECCIÓN Y ALARMA DE INCENDIO (Incluye base e instalación)</v>
          </cell>
          <cell r="D2788" t="str">
            <v>UN</v>
          </cell>
          <cell r="E2788">
            <v>242448</v>
          </cell>
        </row>
        <row r="2789">
          <cell r="B2789">
            <v>7070</v>
          </cell>
          <cell r="C2789" t="str">
            <v>CABLE MONOPOLAR DE COBRE, HF FR PARA 600V C.A. CALIBRE 4/0 AWG (Incluye suministro, instalación y accesorios de instalación)</v>
          </cell>
          <cell r="D2789" t="str">
            <v>ML</v>
          </cell>
          <cell r="E2789">
            <v>41094</v>
          </cell>
        </row>
        <row r="2790">
          <cell r="B2790">
            <v>7071</v>
          </cell>
          <cell r="C2790" t="str">
            <v>TABLERO DE 18 CIRCUITOS TNACSOT EMPOTRADO CON PUERTA Y CHAPA, LÁMINA COLD ROLLED IP44 A 208/120V BARRAJE TRIFÁSICO 5 HILOS, 3F+N+T INTERRUPTOR ENCHUFABLE COMO TOTALIZADOR DE 3x20A INTERRUPTORES ENCHUFABLES: 6 DE 1x20A INCLUYE TODOS LOS ACCESORIOS.</v>
          </cell>
          <cell r="D2790" t="str">
            <v>UN</v>
          </cell>
          <cell r="E2790">
            <v>358127</v>
          </cell>
        </row>
        <row r="2791">
          <cell r="B2791">
            <v>7072</v>
          </cell>
          <cell r="C2791" t="str">
            <v>ESTACIÓN MANUAL DE ALARMA DIRECCIONABLE PARA USO INTERIOR DEL SISTEMA DE DETECCIÓN Y ALARMA DE INCENDIO (Incluye base e instalación)</v>
          </cell>
          <cell r="D2791" t="str">
            <v>UN</v>
          </cell>
          <cell r="E2791">
            <v>329839</v>
          </cell>
        </row>
        <row r="2792">
          <cell r="B2792">
            <v>7073</v>
          </cell>
          <cell r="C2792" t="str">
            <v>CODO HD BRIDADO DE 45° D=28" CLASE 300 CON UNIONES MECÁNICAS SEGÚN NORMA AWWA C153 (Suministro e Instalación)</v>
          </cell>
          <cell r="D2792" t="str">
            <v>UN</v>
          </cell>
          <cell r="E2792">
            <v>1686788</v>
          </cell>
        </row>
        <row r="2793">
          <cell r="B2793">
            <v>7074</v>
          </cell>
          <cell r="C2793" t="str">
            <v>CODO HD BRIDADO 22.5º, D=28", CLASE 300, CON UNIONES MECÁNICAS SEGÚN NORMA AWWA C153 (Suministro e Instalación)</v>
          </cell>
          <cell r="D2793" t="str">
            <v>UN</v>
          </cell>
          <cell r="E2793">
            <v>1368997</v>
          </cell>
        </row>
        <row r="2794">
          <cell r="B2794">
            <v>7075</v>
          </cell>
          <cell r="C2794" t="str">
            <v>CODO HD BRIDADO DE 11.25° D=28" CLASE 300 CON UNIONES MECÁNICAS SEGÚN NORMA AWWA C153 (Suministro e Instalación)</v>
          </cell>
          <cell r="D2794" t="str">
            <v>UN</v>
          </cell>
          <cell r="E2794">
            <v>1305465</v>
          </cell>
        </row>
        <row r="2795">
          <cell r="B2795">
            <v>7076</v>
          </cell>
          <cell r="C2795" t="str">
            <v>CAPTAFARO METÁLICO CON REFLECTIVO. (Incluye Suministro e Instalación)</v>
          </cell>
          <cell r="D2795" t="str">
            <v>UN</v>
          </cell>
          <cell r="E2795">
            <v>7728</v>
          </cell>
        </row>
        <row r="2796">
          <cell r="B2796">
            <v>7077</v>
          </cell>
          <cell r="C2796" t="str">
            <v>VENTILADOR CENTRÍFUGO DOBLE SUCCIÓN 9300 CFM (Incluye suministro e instalación).</v>
          </cell>
          <cell r="D2796" t="str">
            <v>UN</v>
          </cell>
          <cell r="E2796">
            <v>21989945</v>
          </cell>
        </row>
        <row r="2797">
          <cell r="B2797">
            <v>7078</v>
          </cell>
          <cell r="C2797" t="str">
            <v>VENTILADOR CENTRÍFUGO DOBLE SUCCIÓN 24000 CFM (Incluye suministro e instalación).</v>
          </cell>
          <cell r="D2797" t="str">
            <v>UN</v>
          </cell>
          <cell r="E2797">
            <v>44502365</v>
          </cell>
        </row>
        <row r="2798">
          <cell r="B2798">
            <v>7079</v>
          </cell>
          <cell r="C2798" t="str">
            <v>VENTILADOR CENTRÍFUGO 36400 CFM (Incluye suministro e instalación).</v>
          </cell>
          <cell r="D2798" t="str">
            <v>UN</v>
          </cell>
          <cell r="E2798">
            <v>66929105</v>
          </cell>
        </row>
        <row r="2799">
          <cell r="B2799">
            <v>7080</v>
          </cell>
          <cell r="C2799" t="str">
            <v>POSTE METÁLICO DE 4" X 14 METROS (Incluye suministro, instalación y cimentación)</v>
          </cell>
          <cell r="D2799" t="str">
            <v>UN</v>
          </cell>
          <cell r="E2799">
            <v>3325343</v>
          </cell>
        </row>
        <row r="2800">
          <cell r="B2800">
            <v>7081</v>
          </cell>
          <cell r="C2800" t="str">
            <v>GUAYACÁN H=2.5mt (Incluye siembra, caja, tierranegra, abono, tutor, transporte y disposición final deescombros a 28 km). SUMINISTRO YPLANTACIÓN.</v>
          </cell>
          <cell r="D2800" t="str">
            <v>UN</v>
          </cell>
          <cell r="E2800">
            <v>222407</v>
          </cell>
        </row>
        <row r="2801">
          <cell r="B2801">
            <v>7082</v>
          </cell>
          <cell r="C2801" t="str">
            <v>MURO EN LADRILLO PRENSADO LIVIANO DE 24x12x6cm A LA VISTA PARA CULATAS (Suministro e instalación. incluye mortero 2500 psi, impermeabilizante. No incluye estructura)</v>
          </cell>
          <cell r="D2801" t="str">
            <v>M2</v>
          </cell>
          <cell r="E2801">
            <v>54484</v>
          </cell>
        </row>
        <row r="2802">
          <cell r="B2802">
            <v>7083</v>
          </cell>
          <cell r="C2802" t="str">
            <v>VENTANAS FIJAS, BASCULANTES O CORREDIZAS EN ALUMINIO ANODIZADO MATE NATURAL Y VIDRIO LAMINADO DE 3+3mm, PLANO ESMERILADO O SANDBLASTEADOS SEGÚN CORRESPONDA. INCLUYE PERSIANA EN ALUMINIO EXTRUIDO NATURAL MATE O ACERO GALVANIZADO. (Suministro e instalación)</v>
          </cell>
          <cell r="D2802" t="str">
            <v>M2</v>
          </cell>
          <cell r="E2802">
            <v>259623</v>
          </cell>
        </row>
        <row r="2803">
          <cell r="B2803">
            <v>7084</v>
          </cell>
          <cell r="C2803" t="str">
            <v>CIPRES VELA H=3.5m (Incluye siembra, caja, tierra negra, abono, tutor, transporte y disposición final de escombros a 28 km). SUMINISTRO Y PLANTACION.</v>
          </cell>
          <cell r="D2803" t="str">
            <v>UN</v>
          </cell>
          <cell r="E2803">
            <v>227524</v>
          </cell>
        </row>
        <row r="2804">
          <cell r="B2804">
            <v>7085</v>
          </cell>
          <cell r="C2804" t="str">
            <v>CEDRO H=2.5mt (Incluye siembra, caja, tierra negra, abono, tutor, transporte y disposición final de escombros a 28 km). SUMINISTRO Y PLANTACION.</v>
          </cell>
          <cell r="D2804" t="str">
            <v>UN</v>
          </cell>
          <cell r="E2804">
            <v>227524</v>
          </cell>
        </row>
        <row r="2805">
          <cell r="B2805">
            <v>7086</v>
          </cell>
          <cell r="C2805" t="str">
            <v>POMARROSO H=2.5mt (Incluye siembra, caja, tierra negra, abono, tutor, transporte y disposición final de escombros a 28 km). SUMINISTRO Y PLANTACION.</v>
          </cell>
          <cell r="D2805" t="str">
            <v>UN</v>
          </cell>
          <cell r="E2805">
            <v>215624</v>
          </cell>
        </row>
        <row r="2806">
          <cell r="B2806">
            <v>7087</v>
          </cell>
          <cell r="C2806" t="str">
            <v>PALMA DE CERA H=3.5mt (Incluye siembra, caja, tierra negra, abono, tutor, transporte y disposición final de escombros a 28 km). SUMINISTRO Y PLANTACION.</v>
          </cell>
          <cell r="D2806" t="str">
            <v>UN</v>
          </cell>
          <cell r="E2806">
            <v>447674</v>
          </cell>
        </row>
        <row r="2807">
          <cell r="B2807">
            <v>7088</v>
          </cell>
          <cell r="C2807" t="str">
            <v>CALISTEMO H=2.5mt (Incluye siembra, caja, tierra negra, abono, tutor, transporte y disposición final de escombros a 28 km). SUMINISTRO Y PLANTACION.</v>
          </cell>
          <cell r="D2807" t="str">
            <v>UN</v>
          </cell>
          <cell r="E2807">
            <v>233902</v>
          </cell>
        </row>
        <row r="2808">
          <cell r="B2808">
            <v>7089</v>
          </cell>
          <cell r="C2808" t="str">
            <v>MODULO TIPO TAQUILLA PARA TRONCAL CARRERA SÉPTIMA DE ACUERDO A PLANOS DE DISEÑO. (Incluye fabricación, suministro e instalación)</v>
          </cell>
          <cell r="D2808" t="str">
            <v>UN</v>
          </cell>
          <cell r="E2808">
            <v>141352895</v>
          </cell>
        </row>
        <row r="2809">
          <cell r="B2809">
            <v>7090</v>
          </cell>
          <cell r="C2809" t="str">
            <v>HIEDRA MIAMI (Incluye 12 unidades por m2 y transporte y disposición final de escombros a 28 km). SUMINISTRO Y PLANTACIÓN.</v>
          </cell>
          <cell r="D2809" t="str">
            <v>M2</v>
          </cell>
          <cell r="E2809">
            <v>55235</v>
          </cell>
        </row>
        <row r="2810">
          <cell r="B2810">
            <v>7091</v>
          </cell>
          <cell r="C2810" t="str">
            <v>CONTENEDOR DE RAICES (1.20m x 2.24m x 1.10m). MUROS EN CONCRETO GRAVA COMÚN 3000 PSI. (Incluye filtro en gravilla 1/2", formaleta, refuerzo. No incluye tierra negra. Suministro y Construcción)</v>
          </cell>
          <cell r="D2810" t="str">
            <v>UN</v>
          </cell>
          <cell r="E2810">
            <v>637790</v>
          </cell>
        </row>
        <row r="2811">
          <cell r="B2811">
            <v>7092</v>
          </cell>
          <cell r="C2811" t="str">
            <v>LIGUSTRUM H=2.5mt (Incluye siembra, caja, tierra negra, abono, tutor, transporte y disposición final de escombros a 28 km). SUMINISTRO Y PLANTACION.</v>
          </cell>
          <cell r="D2811" t="str">
            <v>UN</v>
          </cell>
          <cell r="E2811">
            <v>233902</v>
          </cell>
        </row>
        <row r="2812">
          <cell r="B2812">
            <v>7093</v>
          </cell>
          <cell r="C2812" t="str">
            <v>MODULO DE CICLOESTACIÓN PARA TRONCAL CARRERA SÉPTIMA DE ACUERDO A PLANOS DE DISEÑO. (Incluye fabricación, suministro e instalación)</v>
          </cell>
          <cell r="D2812" t="str">
            <v>UN</v>
          </cell>
          <cell r="E2812">
            <v>291272324</v>
          </cell>
        </row>
        <row r="2813">
          <cell r="B2813">
            <v>7094</v>
          </cell>
          <cell r="C2813" t="str">
            <v>MODULO INSTITUCIONAL CAFÉ PARA TRONCAL CARRERA SÉPTIMA DE ACUERDO A PLANOS DE DISEÑO. (Incluye fabricación, suministro e instalación)</v>
          </cell>
          <cell r="D2813" t="str">
            <v>UN</v>
          </cell>
          <cell r="E2813">
            <v>100781650</v>
          </cell>
        </row>
        <row r="2814">
          <cell r="B2814">
            <v>7095</v>
          </cell>
          <cell r="C2814" t="str">
            <v>CONTENEDOR DE RAICES (1.00m x 2.00m x 1.12m). MUROS EN CONCRETO GRAVA COMÚN 3000 PSI. (Incluye filtro en gravilla 1/2", formaleta, refuerzo. No incluye tierra negra. Suministro y Construcción)</v>
          </cell>
          <cell r="D2814" t="str">
            <v>UN</v>
          </cell>
          <cell r="E2814">
            <v>563571</v>
          </cell>
        </row>
        <row r="2815">
          <cell r="B2815">
            <v>7096</v>
          </cell>
          <cell r="C2815" t="str">
            <v>SALIDA PARA BOBINAS DE TABLERO DE CONTROL (Suministro e instalación)</v>
          </cell>
          <cell r="D2815" t="str">
            <v>UN</v>
          </cell>
          <cell r="E2815">
            <v>22987</v>
          </cell>
        </row>
        <row r="2816">
          <cell r="B2816">
            <v>7097</v>
          </cell>
          <cell r="C2816" t="str">
            <v>TABLERO DE 6 CIRCUITOS TR1 AUTOSOPORTADO , EN LÁMINA COL ROLLED IP44 A 208/120 VC.A. BARRAJE TRIFÁSICO 5 HILOS, 3F+N+T. CON TOTALIZADOR DE CAJA MOLDEADA, BREAKERS PARA MONTAJE EN RIEL, INCLUYE RIELES, TODOS LOS ACCESORIOS (Suministro e instalación)</v>
          </cell>
          <cell r="D2816" t="str">
            <v>UN</v>
          </cell>
          <cell r="E2816">
            <v>283666</v>
          </cell>
        </row>
        <row r="2817">
          <cell r="B2817">
            <v>7098</v>
          </cell>
          <cell r="C2817" t="str">
            <v>UPS 15 KVA, TRIFÁSICA 208-120 VCA, RESPALDO DE 15 MINUTOS. (Incluye suministro e instalación).</v>
          </cell>
          <cell r="D2817" t="str">
            <v>UN</v>
          </cell>
          <cell r="E2817">
            <v>15821232</v>
          </cell>
        </row>
        <row r="2818">
          <cell r="B2818">
            <v>7099</v>
          </cell>
          <cell r="C2818" t="str">
            <v>LUMINARIA DE 312W, 160 LEDS, 1000MA, 120 - 277V, CLASE II, BLANCO NEUTRO, SIMÉTRICA (Suministro e instalación)</v>
          </cell>
          <cell r="D2818" t="str">
            <v>UN</v>
          </cell>
          <cell r="E2818">
            <v>1331211</v>
          </cell>
        </row>
        <row r="2819">
          <cell r="B2819">
            <v>7100</v>
          </cell>
          <cell r="C2819" t="str">
            <v>SALIDA PARA TOMACORRIENTE MONOFÁSICO DOS POLOS, TRES HILOS, 30A, 250V, IP 43. (Incluye caja de paso 5800, conduit pvc 3/4", conductor 3x12 AWG-HFFR)</v>
          </cell>
          <cell r="D2819" t="str">
            <v>UN</v>
          </cell>
          <cell r="E2819">
            <v>54628</v>
          </cell>
        </row>
        <row r="2820">
          <cell r="B2820">
            <v>7101</v>
          </cell>
          <cell r="C2820" t="str">
            <v>INVERSOR TRIFÁSICO MPPT 250-500 VDC, POTENCIA NOMINAL 9.6 KW, CORRIENTE DE ENTRADA MÁX. 15-18 ADC, VOLTAJE NOMINAL 208/220/240 VAC 60 HZ. (Incluye suministro e instalación)</v>
          </cell>
          <cell r="D2820" t="str">
            <v>UN</v>
          </cell>
          <cell r="E2820">
            <v>14298050</v>
          </cell>
        </row>
        <row r="2821">
          <cell r="B2821">
            <v>7102</v>
          </cell>
          <cell r="C2821" t="str">
            <v>TABLERO DE 30 CIRCUITOS TNACSYT EMPOTRADO, EN LÁMINA COLD ROLLED IP44 A 280/120 BARRAJE TRIF. 5 HILOS, 3F+N+T. INTERRUP. ENCHUF. COMO TOTALIZ. DE 3X50A, INTERRUP. ENCHUF: 15 DE 1X20A. INCLUYE TODOS LOS ACCESORIOS. (Suministro e instalación)</v>
          </cell>
          <cell r="D2821" t="str">
            <v>UN</v>
          </cell>
          <cell r="E2821">
            <v>279122</v>
          </cell>
        </row>
        <row r="2822">
          <cell r="B2822">
            <v>7103</v>
          </cell>
          <cell r="C2822" t="str">
            <v>CABLE CONDUCTOR MONOPOLAR DE ALUMINIO XLPE/PVC, 600 VCA, CALIBRE 4X2 AWG (Incluye suministro e instalación)</v>
          </cell>
          <cell r="D2822" t="str">
            <v>ML</v>
          </cell>
          <cell r="E2822">
            <v>22602</v>
          </cell>
        </row>
        <row r="2823">
          <cell r="B2823">
            <v>7104</v>
          </cell>
          <cell r="C2823" t="str">
            <v>ARMARIO DE 2 MEDIDORES DE ENERGÍA DIRECTA, TRIFÁSICOS, TETRAFILARES, 3X277/480V, CLASE 1, NORMAS AE 415 DE CODENSA. (Suministro e instalación)</v>
          </cell>
          <cell r="D2823" t="str">
            <v>UN</v>
          </cell>
          <cell r="E2823">
            <v>191518</v>
          </cell>
        </row>
        <row r="2824">
          <cell r="B2824">
            <v>7105</v>
          </cell>
          <cell r="C2824" t="str">
            <v>DIFUSOR DE SUMINISTRO 1150 CFM L=1.8 M SECCION 1.40X0.50M (Incluye suministro e instalación).</v>
          </cell>
          <cell r="D2824" t="str">
            <v>UN</v>
          </cell>
          <cell r="E2824">
            <v>205041</v>
          </cell>
        </row>
        <row r="2825">
          <cell r="B2825">
            <v>7106</v>
          </cell>
          <cell r="C2825" t="str">
            <v>EMPALMES MECÁNICOS TIPO 28 A 8 PRENSADOS EN FRÍO PARA VIGAS DE CIMENTACIÓN</v>
          </cell>
          <cell r="D2825" t="str">
            <v>UN</v>
          </cell>
          <cell r="E2825">
            <v>18032</v>
          </cell>
        </row>
        <row r="2826">
          <cell r="B2826">
            <v>7107</v>
          </cell>
          <cell r="C2826" t="str">
            <v>EMPALMES MECÁNICOS TIPO 2  10 A 8 PRENSADOS EN FRÍO PARA VIGAS DE CIMENTACIÓN</v>
          </cell>
          <cell r="D2826" t="str">
            <v>UN</v>
          </cell>
          <cell r="E2826">
            <v>28373</v>
          </cell>
        </row>
        <row r="2827">
          <cell r="B2827">
            <v>7108</v>
          </cell>
          <cell r="C2827" t="str">
            <v>VENTILADOR 332 L/S o 721CF (Incluye suministro e instalación)</v>
          </cell>
          <cell r="D2827" t="str">
            <v>UN</v>
          </cell>
          <cell r="E2827">
            <v>1380398</v>
          </cell>
        </row>
        <row r="2828">
          <cell r="B2828">
            <v>7109</v>
          </cell>
          <cell r="C2828" t="str">
            <v>TUNEL LINER D = 1.45 M (Incluye suministro e instalación).</v>
          </cell>
          <cell r="D2828" t="str">
            <v>ML</v>
          </cell>
          <cell r="E2828">
            <v>2717681</v>
          </cell>
        </row>
        <row r="2829">
          <cell r="B2829">
            <v>7110</v>
          </cell>
          <cell r="C2829" t="str">
            <v>TRANSFORMADOR SECO CLASE F, TRIFÁSICO DE 300 KVA 11.4/0. 480-227 KV ZCC 6% (Incluye suministro e instalación)</v>
          </cell>
          <cell r="D2829" t="str">
            <v>UN</v>
          </cell>
          <cell r="E2829">
            <v>25258911</v>
          </cell>
        </row>
        <row r="2830">
          <cell r="B2830">
            <v>7111</v>
          </cell>
          <cell r="C2830" t="str">
            <v>CABLE CONDUCTOR MONOPOLAR DE ALUMINIO XLPE/PVC, 600 VCA, CALIBRE 4X2/0 AWG (Incluye suministro e instalación)</v>
          </cell>
          <cell r="D2830" t="str">
            <v>ML</v>
          </cell>
          <cell r="E2830">
            <v>24849</v>
          </cell>
        </row>
        <row r="2831">
          <cell r="B2831">
            <v>7112</v>
          </cell>
          <cell r="C2831" t="str">
            <v>CABLE CONDUCTOR MONOPOLAR DE COBRE XLPE/PVC, 600 VCA, CALIBRE 4X8 AWG (Incluye suministro e instalación)</v>
          </cell>
          <cell r="D2831" t="str">
            <v>ML</v>
          </cell>
          <cell r="E2831">
            <v>52235</v>
          </cell>
        </row>
        <row r="2832">
          <cell r="B2832">
            <v>7113</v>
          </cell>
          <cell r="C2832" t="str">
            <v>CABLE CONDUCTOR MONOPOLAR DE 3x6 + 1X6 + 1x8T AWG AL THWN, 600 V.(ALUMINIO Y COBRE) (Incluye suministro e instalación)</v>
          </cell>
          <cell r="D2832" t="str">
            <v>ML</v>
          </cell>
          <cell r="E2832">
            <v>31023</v>
          </cell>
        </row>
        <row r="2833">
          <cell r="B2833">
            <v>7114</v>
          </cell>
          <cell r="C2833" t="str">
            <v>UPS 1 KVA, MONOFÁSICA 208-120 V CA, RESPALDO DE 15 MINUTOS. (Incluye suministro e instalación).</v>
          </cell>
          <cell r="D2833" t="str">
            <v>UN</v>
          </cell>
          <cell r="E2833">
            <v>1780924</v>
          </cell>
        </row>
        <row r="2834">
          <cell r="B2834">
            <v>7115</v>
          </cell>
          <cell r="C2834" t="str">
            <v xml:space="preserve">MATERIAL GRANULAR DRENANTE (1 1/2") PARA LLENOS EN MUROS DE CONTENCION (Suministro, Extendido Manual,  Compactación con vibrocompactador patecabra). </v>
          </cell>
          <cell r="D2834" t="str">
            <v>M3</v>
          </cell>
          <cell r="E2834">
            <v>153170</v>
          </cell>
        </row>
        <row r="2835">
          <cell r="B2835">
            <v>7116</v>
          </cell>
          <cell r="C2835" t="str">
            <v>ENTIBADO EC-2 TIPO CAJON. (Incluye suministro e instalación).</v>
          </cell>
          <cell r="D2835" t="str">
            <v>M2</v>
          </cell>
          <cell r="E2835">
            <v>54306</v>
          </cell>
        </row>
        <row r="2836">
          <cell r="B2836">
            <v>7117</v>
          </cell>
          <cell r="C2836" t="str">
            <v>ARRANCADOR SUAVE DE 7 kW, 17 Amp, 460 V, 60 HZ (Incluye el interruptor de 11 - 16 Amp, terminal remoto para ATS 22 y cable conexión con conector. Suministro e Instalación</v>
          </cell>
          <cell r="D2836" t="str">
            <v>UN</v>
          </cell>
          <cell r="E2836">
            <v>2310143</v>
          </cell>
        </row>
        <row r="2837">
          <cell r="B2837">
            <v>7118</v>
          </cell>
          <cell r="C2837" t="str">
            <v>TABLERO DE 6 CIRCUITOS TGR AUTOSOPORTADO , EN LÁMINA COL ROLLED IP44 A 208/120 VC.A. BARRAJE TRIFÁSICO 5 HILOS, 3F+N+T. CON TOTALIZADOR DE CAJA MOLDEADA DE 3X50A, BREAKERS PARA MONTAJE EN RIEL:1 DE 3X40 Y 1X30A. (Incluye rieles, todos los accesorios, suministro e instalación)</v>
          </cell>
          <cell r="D2837" t="str">
            <v>UN</v>
          </cell>
          <cell r="E2837">
            <v>169076</v>
          </cell>
        </row>
        <row r="2838">
          <cell r="B2838">
            <v>7119</v>
          </cell>
          <cell r="C2838" t="str">
            <v>UPS 10 KVA, TRIFÁSICA 208-120 VCA, RESPALDO DE 15 MINUTOS. (Incluye suministro e instalación).</v>
          </cell>
          <cell r="D2838" t="str">
            <v>UN</v>
          </cell>
          <cell r="E2838">
            <v>13742808</v>
          </cell>
        </row>
        <row r="2839">
          <cell r="B2839">
            <v>7120</v>
          </cell>
          <cell r="C2839" t="str">
            <v>TABLERO DE CONTROL DE MONTAJE EN PARED</v>
          </cell>
          <cell r="D2839" t="str">
            <v>UN</v>
          </cell>
          <cell r="E2839">
            <v>5439777</v>
          </cell>
        </row>
        <row r="2840">
          <cell r="B2840">
            <v>7121</v>
          </cell>
          <cell r="C2840" t="str">
            <v>TUNEL LINER D = 1.55 M (Incluye suministro e instalación).</v>
          </cell>
          <cell r="D2840" t="str">
            <v>ML</v>
          </cell>
          <cell r="E2840">
            <v>2747367</v>
          </cell>
        </row>
        <row r="2841">
          <cell r="B2841">
            <v>7122</v>
          </cell>
          <cell r="C2841" t="str">
            <v>LUMINARIA LED 4VT2-LD4-6-DR-UNV-L840-CD1-U, 6000 LM, 4000 K, 56,2 W. INCLUYE CAJA DE PASO 10cm x 10cm, CONDUIT IMC 3/4 CABLE 12 AWG. SUMINISTRO E INSTALACIÓN.</v>
          </cell>
          <cell r="D2841" t="str">
            <v>UN</v>
          </cell>
          <cell r="E2841">
            <v>887328</v>
          </cell>
        </row>
        <row r="2842">
          <cell r="B2842">
            <v>7123</v>
          </cell>
          <cell r="C2842" t="str">
            <v xml:space="preserve">ENTIBADO EC-6 TIPO DESLIZANTE. (Incluye suministro e instalación). </v>
          </cell>
          <cell r="D2842" t="str">
            <v>M2</v>
          </cell>
          <cell r="E2842">
            <v>66138</v>
          </cell>
        </row>
        <row r="2843">
          <cell r="B2843">
            <v>7124</v>
          </cell>
          <cell r="C2843" t="str">
            <v>SISTEMA DIGITAL DE INCLINOMETRO COMPLETO PARA 50 MTS, COMPUESTO POR PROBETA, CARRETE, UNIDAD DE LECTURA INALAMBRICA, SOFTWARE DE TRANSFERENCIA DE DATOS, CARGADOR DE BATERIA, GRUAS PARA LA TUBERIA DE 70 MM Y 85 MM. (Incluye suministro e instalaicón).</v>
          </cell>
          <cell r="D2843" t="str">
            <v>UN</v>
          </cell>
          <cell r="E2843">
            <v>32299484</v>
          </cell>
        </row>
        <row r="2844">
          <cell r="B2844">
            <v>7125</v>
          </cell>
          <cell r="C2844" t="str">
            <v>TUBERÍA HD, ACUEDUCTO,24" CLASE 300 (Suministro e instalación).</v>
          </cell>
          <cell r="D2844" t="str">
            <v>ML</v>
          </cell>
          <cell r="E2844">
            <v>256693</v>
          </cell>
        </row>
        <row r="2845">
          <cell r="B2845">
            <v>7126</v>
          </cell>
          <cell r="C2845" t="str">
            <v>VENTILADOR AXIAL A CHORRO DE 41KW, 100% REVERSIBLE, RESISTENTE A 250°C DURANTE 120 MINUTOS  (Incluye suministro e instalación).</v>
          </cell>
          <cell r="D2845" t="str">
            <v>UN</v>
          </cell>
          <cell r="E2845">
            <v>96329483</v>
          </cell>
        </row>
        <row r="2846">
          <cell r="B2846">
            <v>7127</v>
          </cell>
          <cell r="C2846" t="str">
            <v>SISTEMA DE EXTINCIÓN DE RED CONTRAINCENDIO TRAMO 2 (CRA. 7 ENTRE CALLE 70 Y CALLE 77 Y AVENIDA CHILE ENTRE CRA. 7 Y AVENIDA CARACAS). (Incluye suministro y montaje)</v>
          </cell>
          <cell r="D2846" t="str">
            <v>GLB</v>
          </cell>
          <cell r="E2846">
            <v>568507340</v>
          </cell>
        </row>
        <row r="2847">
          <cell r="B2847">
            <v>7128</v>
          </cell>
          <cell r="C2847" t="str">
            <v>SISTEMA DE EXTINCIÓN DE RED CONTRAINCENDIO TRAMO 3 (CRA. 7 ENTRE CALLE 7 Y CALLE 92). (Incluye suministro y montaje)</v>
          </cell>
          <cell r="D2847" t="str">
            <v>GLB</v>
          </cell>
          <cell r="E2847">
            <v>246050488</v>
          </cell>
        </row>
        <row r="2848">
          <cell r="B2848">
            <v>7129</v>
          </cell>
          <cell r="C2848" t="str">
            <v>SISTEMA DE EXTINCIÓN DE RED CONTRAINCENDIO TRAMO 8 (PATIO PORTAL 200 - TRANSMILENIO CRA. SÉPTIMA). (Incluye suministro y montaje)</v>
          </cell>
          <cell r="D2848" t="str">
            <v>GLB</v>
          </cell>
          <cell r="E2848">
            <v>1407408381</v>
          </cell>
        </row>
        <row r="2849">
          <cell r="B2849">
            <v>7130</v>
          </cell>
          <cell r="C2849" t="str">
            <v>SISTEMA DE EXTINCIÓN DE RED CONTRAINCENDIO TRAMO 2 (PATIO PORTAL 200 - TRANSMILENIO CRA. SÉPTIMA). (Incluye suministro y montaje)</v>
          </cell>
          <cell r="D2849" t="str">
            <v>GLB</v>
          </cell>
          <cell r="E2849">
            <v>363314934</v>
          </cell>
        </row>
        <row r="2850">
          <cell r="B2850">
            <v>7131</v>
          </cell>
          <cell r="C2850" t="str">
            <v>SISTEMA DE BOMBEO DE RED CONTRAINCENDIO TRAMO 3 (CRA. 7 ENTRE CALLE 7 Y CALLE 92). (Incluye suministro y montaje)</v>
          </cell>
          <cell r="D2850" t="str">
            <v>GLB</v>
          </cell>
          <cell r="E2850">
            <v>363314934</v>
          </cell>
        </row>
        <row r="2851">
          <cell r="B2851">
            <v>7132</v>
          </cell>
          <cell r="C2851" t="str">
            <v>SISTEMA DE BOMBEO DE RED CONTRAINCENDIO TRAMO 8 (PATIO PORTAL 200 - TRANSMILENIO CRA. SÉPTIMA). (Incluye suministro y montaje)</v>
          </cell>
          <cell r="D2851" t="str">
            <v>GLB</v>
          </cell>
          <cell r="E2851">
            <v>363314934</v>
          </cell>
        </row>
        <row r="2852">
          <cell r="B2852">
            <v>7133</v>
          </cell>
          <cell r="C2852" t="str">
            <v>LUMINARIA 130W, 102 Lm/W, 120-277 VAC 50/60Hz. INCLUYE MODULO DE MONTAJE COLGANTE CON ENTRADA A 3/4" (Suministro e instalación)</v>
          </cell>
          <cell r="D2852" t="str">
            <v>UN</v>
          </cell>
          <cell r="E2852">
            <v>11484941</v>
          </cell>
        </row>
        <row r="2853">
          <cell r="B2853">
            <v>7134</v>
          </cell>
          <cell r="C2853" t="str">
            <v>LUMINARIA 133W, 80 LEDS, 120-277 VOLTIOS, 700MA, CLASE II, BLANCO NEUTRO (Suministro e instalación)</v>
          </cell>
          <cell r="D2853" t="str">
            <v>UN</v>
          </cell>
          <cell r="E2853">
            <v>1668783</v>
          </cell>
        </row>
        <row r="2854">
          <cell r="B2854">
            <v>7135</v>
          </cell>
          <cell r="C2854" t="str">
            <v>ASCENSOR ELECTRICO 10 PERSONAS (800 KG) PAREDES PUERTAS Y MARCOS EN ACERO INOXIDABLE (Incluye suministro e instalación)</v>
          </cell>
          <cell r="D2854" t="str">
            <v>UN</v>
          </cell>
          <cell r="E2854">
            <v>122927000</v>
          </cell>
        </row>
        <row r="2855">
          <cell r="B2855">
            <v>7136</v>
          </cell>
          <cell r="C2855" t="str">
            <v>DESMONTE Y TRASLADO DE ESTRUCTURAS METALICAS</v>
          </cell>
          <cell r="D2855" t="str">
            <v>KG</v>
          </cell>
          <cell r="E2855">
            <v>1268</v>
          </cell>
        </row>
        <row r="2856">
          <cell r="B2856">
            <v>7137</v>
          </cell>
          <cell r="C2856" t="str">
            <v>BORDILLO EN CONCRETO OCRE DE F´c 4000 PSI, FUNDIDO EN SITIO A LA VISTA DE 10x38 cm PARA POCETAS DE ASEO. (Suministro, formaleta e instalación)</v>
          </cell>
          <cell r="D2856" t="str">
            <v>ML</v>
          </cell>
          <cell r="E2856">
            <v>35768</v>
          </cell>
        </row>
        <row r="2857">
          <cell r="B2857">
            <v>7138</v>
          </cell>
          <cell r="C2857" t="str">
            <v>POYOS EN CONCRETO OCRE DE F´c 4000 PSI, FUNDIDO EN SITIO A LA VISTA DE 60x10cm PARA BASE MUEBLES. (Suministro, formaleta e instalación)</v>
          </cell>
          <cell r="D2857" t="str">
            <v>ML</v>
          </cell>
          <cell r="E2857">
            <v>51229</v>
          </cell>
        </row>
        <row r="2858">
          <cell r="B2858">
            <v>7139</v>
          </cell>
          <cell r="C2858" t="str">
            <v>PASAMANOS Y BARANDA PEATONAL EN ACERO ASTM-A500C Y ASTM A53-B. (Suministro, fabricación, transporte y montaje de estructura metálica con el siguiente esquema de protección y pintura: Sistema de protección básica: (Guía 6.7.1) Galvanizado en caliente (de acuerdo con guía y cartilla). Barrera: Barrera epóxica con poliamida de 1.5 a 2.0 mils de película seca. Acabado: Recubrimiento Uretano brillante tipo Alifático Ral 7045 (GRIS) de 1.5 a 2.0 mils.</v>
          </cell>
          <cell r="D2858" t="str">
            <v>KG</v>
          </cell>
          <cell r="E2858">
            <v>15719</v>
          </cell>
        </row>
        <row r="2859">
          <cell r="B2859">
            <v>7140</v>
          </cell>
          <cell r="C2859" t="str">
            <v>MARCO DE PASAMANOS EN ESTR. METÁLICA TUBULAR RECT. 1-1/2"X2". INCLUYE 3 ELEM. APOYO, BUJES  FIJAC. DE PANELES DE VIDRIO LAMINADO Y DE SEGUR. Y PINTURA ELECTROSTÁTICA RAL 7012. (Suministro e instalación)</v>
          </cell>
          <cell r="D2859" t="str">
            <v>ML</v>
          </cell>
          <cell r="E2859">
            <v>31236</v>
          </cell>
        </row>
        <row r="2860">
          <cell r="B2860">
            <v>7141</v>
          </cell>
          <cell r="C2860" t="str">
            <v>BANCA EN CONCRETO OCRE DE F´c 4000 PSI, FUNDIDO EN SITIO A LA VISTA DE A= 66cm H= 45cm e= 10cm. (Suministro, formaleta e instalación)</v>
          </cell>
          <cell r="D2860" t="str">
            <v>ML</v>
          </cell>
          <cell r="E2860">
            <v>150743</v>
          </cell>
        </row>
        <row r="2861">
          <cell r="B2861">
            <v>7142</v>
          </cell>
          <cell r="C2861" t="str">
            <v>MUEBLE EN CONCRETO OCRE DE f´c 4000 PSI, FUNDIDO EN SITIO A LA VISTA DE A= 80cm, H= 70cm, e= 10cm-16cm. (Suministro, formaleta e instalación)</v>
          </cell>
          <cell r="D2861" t="str">
            <v>UN</v>
          </cell>
          <cell r="E2861">
            <v>655145</v>
          </cell>
        </row>
        <row r="2862">
          <cell r="B2862">
            <v>7143</v>
          </cell>
          <cell r="C2862" t="str">
            <v>BARANDA PEATONAL EN ACERO ASTM-A500C Y ASTM A-36. (Suministro, fabricación, transporte y montaje de estructura metálica con el siguiente esquema de protección y pintura: Sistema de protección básica: (Guía 6.7.1) Galvanizado en caliente (de acuerdo con guía y cartilla). Barrera: Barrera epóxica con poliamida de 1.5 a 2.0 mils de película seca. Acabado: Recubrimiento Uretano brillante tipo Alifático Ral 7045 (GRIS) de 1.5 a 2.0 mils.</v>
          </cell>
          <cell r="D2862" t="str">
            <v>KG</v>
          </cell>
          <cell r="E2862">
            <v>15559</v>
          </cell>
        </row>
        <row r="2863">
          <cell r="B2863">
            <v>7144</v>
          </cell>
          <cell r="C2863" t="str">
            <v>PENDIENTADO Y AFINADO CON MORTERO 3000 PSI IMPERMEABILIZADO EN PLACA CUBIERTAS Y TERRAZAS,  e.prom &lt;=6 cm. (Suministro e instalación)</v>
          </cell>
          <cell r="D2863" t="str">
            <v>M2</v>
          </cell>
          <cell r="E2863">
            <v>26601</v>
          </cell>
        </row>
        <row r="2864">
          <cell r="B2864">
            <v>7145</v>
          </cell>
          <cell r="C2864" t="str">
            <v>MEDIA CAÑA EN MORTERO 3000 PSI PARA PENDIENTE CUBIERTAS Y TERRAZAS (15 cm x 15 cm). SUMINISTRO E INSTALACIÓN</v>
          </cell>
          <cell r="D2864" t="str">
            <v>ML</v>
          </cell>
          <cell r="E2864">
            <v>13147</v>
          </cell>
        </row>
        <row r="2865">
          <cell r="B2865">
            <v>7146</v>
          </cell>
          <cell r="C2865" t="str">
            <v>DAMPER 20800 CFM (82"X22"). (Incluye suministro e instalación).</v>
          </cell>
          <cell r="D2865" t="str">
            <v>UN</v>
          </cell>
          <cell r="E2865">
            <v>1545844</v>
          </cell>
        </row>
        <row r="2866">
          <cell r="B2866">
            <v>7147</v>
          </cell>
          <cell r="C2866" t="str">
            <v>DAMPER 15600 CFM (58"X20"). (Incluye suministro e instalación).</v>
          </cell>
          <cell r="D2866" t="str">
            <v>UN</v>
          </cell>
          <cell r="E2866">
            <v>977610</v>
          </cell>
        </row>
        <row r="2867">
          <cell r="B2867">
            <v>7148</v>
          </cell>
          <cell r="C2867" t="str">
            <v>REMATE BAJO CUBIERTA EN PANEL DE FACHADA REF. 150 F DE ALUMINIO O ALUZINC, CON ACABADO DE PINTURA TIPO RAL, ALERO CUBIERTA EDIFICIO MANTENIMIENTO. SUMINISTRO E INSTALACIÓN.</v>
          </cell>
          <cell r="D2867" t="str">
            <v>M2</v>
          </cell>
          <cell r="E2867">
            <v>182036</v>
          </cell>
        </row>
        <row r="2868">
          <cell r="B2868">
            <v>7149</v>
          </cell>
          <cell r="C2868" t="str">
            <v>DAMPER 13750 CFM (58"X20"). (Incluye suministro e instalación).</v>
          </cell>
          <cell r="D2868" t="str">
            <v>UN</v>
          </cell>
          <cell r="E2868">
            <v>971372</v>
          </cell>
        </row>
        <row r="2869">
          <cell r="B2869">
            <v>7150</v>
          </cell>
          <cell r="C2869" t="str">
            <v>CANAL EN LÁMINA GALVANIZADA EN LAMINA GALVANIZADA CAL. 16 DESARROLLO 2.14M CON WASH PRIMER, ANTICORROSIVO Y ACABADO EN PINTURA. INCLUYE ÁNGULO, PLATINA Y SOLDADURA PARA FIJACIÓN. SUMINISTRO E INSTALACIÓN.</v>
          </cell>
          <cell r="D2869" t="str">
            <v>ML</v>
          </cell>
          <cell r="E2869">
            <v>213097</v>
          </cell>
        </row>
        <row r="2870">
          <cell r="B2870">
            <v>7151</v>
          </cell>
          <cell r="C2870" t="str">
            <v>TAPA DE REGISTRO 0.50m X 0.50m EN CONCRETO. INCLUYE MARCO PERIMETRAL CON NEOPRENO (Suministro e instalación)</v>
          </cell>
          <cell r="D2870" t="str">
            <v>UN</v>
          </cell>
          <cell r="E2870">
            <v>149031</v>
          </cell>
        </row>
        <row r="2871">
          <cell r="B2871">
            <v>7152</v>
          </cell>
          <cell r="C2871" t="str">
            <v>DAMPER 1378650 CFM (36"X36"). (Incluye suministro e instalación).</v>
          </cell>
          <cell r="D2871" t="str">
            <v>UN</v>
          </cell>
          <cell r="E2871">
            <v>1050076</v>
          </cell>
        </row>
        <row r="2872">
          <cell r="B2872">
            <v>7153</v>
          </cell>
          <cell r="C2872" t="str">
            <v>CANAL EN LÁMINA GALVANIZADA EN LAMINA GALVANIZADA CAL. 16 DESARROLLO 1.42M CON WASH PRIMER, ANTICORROSIVO Y ACABADO EN PINTURA. INCLUYE ÁNGULO, PLATINA Y SOLDADURA PARA FIJACIÓN. SUMINISTRO E INSTALACIÓN.</v>
          </cell>
          <cell r="D2872" t="str">
            <v>ML</v>
          </cell>
          <cell r="E2872">
            <v>141393</v>
          </cell>
        </row>
        <row r="2873">
          <cell r="B2873">
            <v>7154</v>
          </cell>
          <cell r="C2873" t="str">
            <v>CANAL EN LÁMINA GALVANIZADA EN LAMINA GALVANIZADA CAL. 16 DESARROLLO 1.04M CON WASH PRIMER, ANTICORROSIVO Y ACABADO EN PINTURA. INCLUYE ÁNGULO, PLATINA Y SOLDADURA PARA FIJACIÓN. SUMINISTRO E INSTALACIÓN.</v>
          </cell>
          <cell r="D2873" t="str">
            <v>ML</v>
          </cell>
          <cell r="E2873">
            <v>103659</v>
          </cell>
        </row>
        <row r="2874">
          <cell r="B2874">
            <v>7155</v>
          </cell>
          <cell r="C2874" t="str">
            <v>CANAL EN LÁMINA GALVANIZADA EN LAMINA GALVANIZADA CAL. 16 DESARROLLO 88 cm CON WASH PRIMER, ANTICORROSIVO Y ACABADO EN PINTURA. INCLUYE ÁNGULO, PLATINA Y SOLDADURA PARA FIJACIÓN. SUMINISTRO E INSTALACIÓN.</v>
          </cell>
          <cell r="D2874" t="str">
            <v>ML</v>
          </cell>
          <cell r="E2874">
            <v>88107</v>
          </cell>
        </row>
        <row r="2875">
          <cell r="B2875">
            <v>7156</v>
          </cell>
          <cell r="C2875" t="str">
            <v>PIEZOMETRO DE CUERDA VIBRATIL, INCLUYE PERFORACION, CABLE DE CONEXION Y CAJA DE PROTECCION, L=10 M. (Incluye suministro e instalación).</v>
          </cell>
          <cell r="D2875" t="str">
            <v>UN</v>
          </cell>
          <cell r="E2875">
            <v>29616586</v>
          </cell>
        </row>
        <row r="2876">
          <cell r="B2876">
            <v>7157</v>
          </cell>
          <cell r="C2876" t="str">
            <v>CANAL EN LÁMINA GALVANIZADA EN LAMINA GALVANIZADA CAL. 16 DESARROLLO 70 cm CON WASH PRIMER, ANTICORROSIVO Y ACABADO EN PINTURA. INCLUYE ÁNGULO, PLATINA Y SOLDADURA PARA FIJACIÓN. SUMINISTRO E INSTALACIÓN.</v>
          </cell>
          <cell r="D2876" t="str">
            <v>ML</v>
          </cell>
          <cell r="E2876">
            <v>69571</v>
          </cell>
        </row>
        <row r="2877">
          <cell r="B2877">
            <v>7158</v>
          </cell>
          <cell r="C2877" t="str">
            <v>CANAL EN LÁMINA GALVANIZADA EN LAMINA GALVANIZADA CAL. 16 DESARROLLO 74 cm CON WASH PRIMER, ANTICORROSIVO Y ACABADO EN PINTURA. INCLUYE ÁNGULO, PLATINA Y SOLDADURA PARA FIJACIÓN. SUMINISTRO E INSTALACIÓN.</v>
          </cell>
          <cell r="D2877" t="str">
            <v>ML</v>
          </cell>
          <cell r="E2877">
            <v>73825</v>
          </cell>
        </row>
        <row r="2878">
          <cell r="B2878">
            <v>7159</v>
          </cell>
          <cell r="C2878" t="str">
            <v>CANAL EN LÁMINA GALVANIZADA EN LAMINA GALVANIZADA CAL. 16 DESARROLLO 1.81 m CON WASH PRIMER, ANTICORROSIVO Y ACABADO EN PINTURA. INCLUYE ÁNGULO, PLATINA Y SOLDADURA PARA FIJACIÓN. SUMINISTRO E INSTALACIÓN.</v>
          </cell>
          <cell r="D2878" t="str">
            <v>ML</v>
          </cell>
          <cell r="E2878">
            <v>181089</v>
          </cell>
        </row>
        <row r="2879">
          <cell r="B2879">
            <v>7160</v>
          </cell>
          <cell r="C2879" t="str">
            <v>INCLINOMETRO, INCLUYE PERFORACION, CABLE DE CONEXION Y CAJA DE PROTECCION. (Incluye suministro e instalación).</v>
          </cell>
          <cell r="D2879" t="str">
            <v>UN</v>
          </cell>
          <cell r="E2879">
            <v>10004547</v>
          </cell>
        </row>
        <row r="2880">
          <cell r="B2880">
            <v>7161</v>
          </cell>
          <cell r="C2880" t="str">
            <v>CANAL EN LÁMINA GALVANIZADA EN LAMINA GALVANIZADA CAL. 16 DESARROLLO 1.08 m CON WASH PRIMER, ANTICORROSIVO Y ACABADO EN PINTURA. INCLUYE ÁNGULO, PLATINA Y SOLDADURA PARA FIJACIÓN. SUMINISTRO E INSTALACIÓN.</v>
          </cell>
          <cell r="D2880" t="str">
            <v>ML</v>
          </cell>
          <cell r="E2880">
            <v>108029</v>
          </cell>
        </row>
        <row r="2881">
          <cell r="B2881">
            <v>7162</v>
          </cell>
          <cell r="C2881" t="str">
            <v>CANAL EN LÁMINA GALVANIZADA EN LAMINA GALVANIZADA CAL. 16 DESARROLLO 89 cm CON WASH PRIMER, ANTICORROSIVO Y ACABADO EN PINTURA. INCLUYE ÁNGULO, PLATINA Y SOLDADURA PARA FIJACIÓN. SUMINISTRO E INSTALACIÓN.</v>
          </cell>
          <cell r="D2881" t="str">
            <v>ML</v>
          </cell>
          <cell r="E2881">
            <v>88747</v>
          </cell>
        </row>
        <row r="2882">
          <cell r="B2882">
            <v>7163</v>
          </cell>
          <cell r="C2882" t="str">
            <v>CANAL EN LÁMINA GALVANIZADA EN LAMINA GALVANIZADA CAL. 16 DESARROLLO 68 cm CON WASH PRIMER, ANTICORROSIVO Y ACABADO EN PINTURA. INCLUYE ÁNGULO, PLATINA Y SOLDADURA PARA FIJACIÓN. SUMINISTRO E INSTALACIÓN.</v>
          </cell>
          <cell r="D2882" t="str">
            <v>ML</v>
          </cell>
          <cell r="E2882">
            <v>68170</v>
          </cell>
        </row>
        <row r="2883">
          <cell r="B2883">
            <v>7164</v>
          </cell>
          <cell r="C2883" t="str">
            <v>CANAL EN LÁMINA GALVANIZADA EN LAMINA GALVANIZADA CAL. 16 DESARROLLO 1.00 m CON WASH PRIMER, ANTICORROSIVO Y ACABADO EN PINTURA. INCLUYE ÁNGULO, PLATINA Y SOLDADURA PARA FIJACIÓN. SUMINISTRO E INSTALACIÓN.</v>
          </cell>
          <cell r="D2883" t="str">
            <v>ML</v>
          </cell>
          <cell r="E2883">
            <v>99407</v>
          </cell>
        </row>
        <row r="2884">
          <cell r="B2884">
            <v>7165</v>
          </cell>
          <cell r="C2884" t="str">
            <v>BYPASS PARA MANTENIMIENTO DE UPS DE 3X40 AMP. (Suministro e Instalación)</v>
          </cell>
          <cell r="D2884" t="str">
            <v>UN</v>
          </cell>
          <cell r="E2884">
            <v>138739</v>
          </cell>
        </row>
        <row r="2885">
          <cell r="B2885">
            <v>7166</v>
          </cell>
          <cell r="C2885" t="str">
            <v>CANAL EN LÁMINA GALVANIZADA EN LAMINA GALVANIZADA CAL. 16 DESARROLLO 95 cm CON WASH PRIMER, ANTICORROSIVO Y ACABADO EN PINTURA. INCLUYE ÁNGULO, PLATINA Y SOLDADURA PARA FIJACIÓN. SUMINISTRO E INSTALACIÓN.</v>
          </cell>
          <cell r="D2885" t="str">
            <v>ML</v>
          </cell>
          <cell r="E2885">
            <v>94516</v>
          </cell>
        </row>
        <row r="2886">
          <cell r="B2886">
            <v>7167</v>
          </cell>
          <cell r="C2886" t="str">
            <v>CANAL EN LÁMINA GALVANIZADA EN LAMINA GALVANIZADA CAL. 16 DESARROLLO 46 cm CON WASH PRIMER, ANTICORROSIVO Y ACABADO EN PINTURA. INCLUYE ÁNGULO, PLATINA Y SOLDADURA PARA FIJACIÓN. SUMINISTRO E INSTALACIÓN.</v>
          </cell>
          <cell r="D2886" t="str">
            <v>ML</v>
          </cell>
          <cell r="E2886">
            <v>46967</v>
          </cell>
        </row>
        <row r="2887">
          <cell r="B2887">
            <v>7168</v>
          </cell>
          <cell r="C2887" t="str">
            <v>CANAL EN LÁMINA GALVANIZADA EN LAMINA GALVANIZADA CAL. 16 DESARROLLO 44 cm CON WASH PRIMER, ANTICORROSIVO Y ACABADO EN PINTURA. INCLUYE ÁNGULO, PLATINA Y SOLDADURA PARA FIJACIÓN. SUMINISTRO E INSTALACIÓN.</v>
          </cell>
          <cell r="D2887" t="str">
            <v>ML</v>
          </cell>
          <cell r="E2887">
            <v>43991</v>
          </cell>
        </row>
        <row r="2888">
          <cell r="B2888">
            <v>7169</v>
          </cell>
          <cell r="C2888" t="str">
            <v>TUBERÍA HD, ACUEDUCTO, PN 16, D=100mm - 4" (Suministro e instalación)</v>
          </cell>
          <cell r="D2888" t="str">
            <v>ML</v>
          </cell>
          <cell r="E2888">
            <v>18622</v>
          </cell>
        </row>
        <row r="2889">
          <cell r="B2889">
            <v>7170</v>
          </cell>
          <cell r="C2889" t="str">
            <v>PUERTA PREFERENCIAL PARA ESTACIÓN TIPO TRANSMILENIO (4.752m X 2.382m) EN VIDRIO LAMINADO DE SEGURIDAD. INCLUYE PERFIL PERIMETRAL EN ALUMINIO, PINTURA ELCTROSTÁTICA. (Suministro e instalación)</v>
          </cell>
          <cell r="D2889" t="str">
            <v>UN</v>
          </cell>
          <cell r="E2889">
            <v>40553336</v>
          </cell>
        </row>
        <row r="2890">
          <cell r="B2890">
            <v>7171</v>
          </cell>
          <cell r="C2890" t="str">
            <v>CANAL EN LÁMINA GALVANIZADA EN LAMINA GALVANIZADA CAL. 16 DESARROLLO 38 cm CON WASH PRIMER, ANTICORROSIVO Y ACABADO EN PINTURA. INCLUYE ÁNGULO, PLATINA Y SOLDADURA PARA FIJACIÓN. SUMINISTRO E INSTALACIÓN.</v>
          </cell>
          <cell r="D2890" t="str">
            <v>ML</v>
          </cell>
          <cell r="E2890">
            <v>38335</v>
          </cell>
        </row>
        <row r="2891">
          <cell r="B2891">
            <v>7172</v>
          </cell>
          <cell r="C2891" t="str">
            <v>VALVULA COMPUERTA ELASTICA VASTAGO NO ASCENDENTE EXTREMO JUNTA HIDRÁULICA D=8" (Suministro e Instalación)</v>
          </cell>
          <cell r="D2891" t="str">
            <v>UN</v>
          </cell>
          <cell r="E2891">
            <v>1849641</v>
          </cell>
        </row>
        <row r="2892">
          <cell r="B2892">
            <v>7173</v>
          </cell>
          <cell r="C2892" t="str">
            <v>CANAL EN LÁMINA GALVANIZADA EN LAMINA GALVANIZADA CAL. 16 DESARROLLO 26 cm CON WASH PRIMER, ANTICORROSIVO Y ACABADO EN PINTURA. INCLUYE ÁNGULO, PLATINA Y SOLDADURA PARA FIJACIÓN. (Suministro e Instalación).</v>
          </cell>
          <cell r="D2892" t="str">
            <v>ML</v>
          </cell>
          <cell r="E2892">
            <v>27036</v>
          </cell>
        </row>
        <row r="2893">
          <cell r="B2893">
            <v>7174</v>
          </cell>
          <cell r="C2893" t="str">
            <v>PUERTA SENCILLA PARA ESTACIÓN TIPO TRANSMILENIO (2.443X2.382) EN VIDRIO LAMINADO DE SEGURIDAD. INCLUYE PERFIL PERIMETRAL EN ALUMINIO, PINTURA ELCTROSTÁTICA (Suministro e instalación)</v>
          </cell>
          <cell r="D2893" t="str">
            <v>UN</v>
          </cell>
          <cell r="E2893">
            <v>15823219</v>
          </cell>
        </row>
        <row r="2894">
          <cell r="B2894">
            <v>7175</v>
          </cell>
          <cell r="C2894" t="str">
            <v>CANAL EN LÁMINA GALVANIZADA EN LAMINA GALVANIZADA CAL. 16 DESARROLLO 23 cm CON WASH PRIMER, ANTICORROSIVO Y ACABADO EN PINTURA. INCLUYE ÁNGULO, PLATINA Y SOLDADURA PARA FIJACIÓN. SUMINISTRO E INSTALACIÓN.</v>
          </cell>
          <cell r="D2894" t="str">
            <v>ML</v>
          </cell>
          <cell r="E2894">
            <v>23419</v>
          </cell>
        </row>
        <row r="2895">
          <cell r="B2895">
            <v>7176</v>
          </cell>
          <cell r="C2895" t="str">
            <v>VALVULA COMPUERTA ELASTICA VASTAGO NO ASCENDENTE EXTREMO JUNTA HIDRÁULICA D=12" (Suministro e Instalación).</v>
          </cell>
          <cell r="D2895" t="str">
            <v>UN</v>
          </cell>
          <cell r="E2895">
            <v>4229641</v>
          </cell>
        </row>
        <row r="2896">
          <cell r="B2896">
            <v>7177</v>
          </cell>
          <cell r="C2896" t="str">
            <v>MORTERO 3000 PSI IMPERMEABILIZADO DE PROTECCIÓN e= 2 cm. EN LA CUBIERTA. (Suministro e instalación)</v>
          </cell>
          <cell r="D2896" t="str">
            <v>M2</v>
          </cell>
          <cell r="E2896">
            <v>20396</v>
          </cell>
        </row>
        <row r="2897">
          <cell r="B2897">
            <v>7178</v>
          </cell>
          <cell r="C2897" t="str">
            <v>TUBO DE ACERO GALVANIZADO Ø 2" PARA POSADERO LONGITUDINAL (Suministro e instalación)</v>
          </cell>
          <cell r="D2897" t="str">
            <v>ML</v>
          </cell>
          <cell r="E2897">
            <v>27922</v>
          </cell>
        </row>
        <row r="2898">
          <cell r="B2898">
            <v>7179</v>
          </cell>
          <cell r="C2898" t="str">
            <v>PIEZA DE REMATE BORDE CUBIERTA EN LÁMINA ACERO INOXIDABLE 304 Cal. 18 DESARROLLO DE 2.52m. (Incluye estructura de soporte en ángulo metálico. Suministro e instalación)</v>
          </cell>
          <cell r="D2898" t="str">
            <v>ML</v>
          </cell>
          <cell r="E2898">
            <v>317211</v>
          </cell>
        </row>
        <row r="2899">
          <cell r="B2899">
            <v>7180</v>
          </cell>
          <cell r="C2899" t="str">
            <v>COMPUERTA LATERAL CIRCULAR DE D=6". INCLUYE VASTAGO DE L=3m, COLUMNA DE MANEJO Y VOLANTE. (Suministro e Instalación).</v>
          </cell>
          <cell r="D2899" t="str">
            <v>UN</v>
          </cell>
          <cell r="E2899">
            <v>5566264</v>
          </cell>
        </row>
        <row r="2900">
          <cell r="B2900">
            <v>7181</v>
          </cell>
          <cell r="C2900" t="str">
            <v>PINTURA DE TRÁFICO PARA PUERTAS DE ACCESO. 3 MANOS, e=10cm. (Suministro e instalación)</v>
          </cell>
          <cell r="D2900" t="str">
            <v>ML</v>
          </cell>
          <cell r="E2900">
            <v>2395</v>
          </cell>
        </row>
        <row r="2901">
          <cell r="B2901">
            <v>7182</v>
          </cell>
          <cell r="C2901" t="str">
            <v>PISO EN LAMINA ALFAJOR 3/16" FIJADOS A ANGULOS ESTRUCTURA CADA 60cm. TEXTURA RETICULADA (Suministro e instalación)</v>
          </cell>
          <cell r="D2901" t="str">
            <v>M2</v>
          </cell>
          <cell r="E2901">
            <v>247340</v>
          </cell>
        </row>
        <row r="2902">
          <cell r="B2902">
            <v>7183</v>
          </cell>
          <cell r="C2902" t="str">
            <v>COLUMNETA DE CONFINAMIENTO DENTRO DE MURO EN CONCRETO COMÚN DE 3000 PSI GRAVA COMÚN SECCIÓN 15cmx20cm. (Suministro, formaleta e instalación)</v>
          </cell>
          <cell r="D2902" t="str">
            <v>ML</v>
          </cell>
          <cell r="E2902">
            <v>39057</v>
          </cell>
        </row>
        <row r="2903">
          <cell r="B2903">
            <v>7184</v>
          </cell>
          <cell r="C2903" t="str">
            <v>TABLESTACADO METÁLICO. (Incluye 2.40m2 de lámina metálica / m2. Suministro e instalación).</v>
          </cell>
          <cell r="D2903" t="str">
            <v>M2</v>
          </cell>
          <cell r="E2903">
            <v>96638</v>
          </cell>
        </row>
        <row r="2904">
          <cell r="B2904">
            <v>7185</v>
          </cell>
          <cell r="C2904" t="str">
            <v>VIGA DE CONFINAMIENTO SOBRE MURO, EN CONCRETO DE 3000 PSI GRAVA COMÚN, DE SECCIÓN 15cmx20cm. (Incluye suministro, formaleta e instalación)</v>
          </cell>
          <cell r="D2904" t="str">
            <v>ML</v>
          </cell>
          <cell r="E2904">
            <v>39057</v>
          </cell>
        </row>
        <row r="2905">
          <cell r="B2905">
            <v>7186</v>
          </cell>
          <cell r="C2905" t="str">
            <v>CONCRETO GRAVA FINA 1/2" FLUIDO 6" COLOR GRIS A LA VISTA, CON FORMALETA METÁLICA MODULAR LISA Y BORDES ACHAFLANADOS F´c = 4000 PSI, PARA MURO CÁRCAMO MANTENIMIENTO VEHICULAR. (Incluye suministro, instalación, formaleta y curado)</v>
          </cell>
          <cell r="D2905" t="str">
            <v>M3</v>
          </cell>
          <cell r="E2905">
            <v>843197</v>
          </cell>
        </row>
        <row r="2906">
          <cell r="B2906">
            <v>7187</v>
          </cell>
          <cell r="C2906" t="str">
            <v>PERFIL LONGITUDINAL EN ALUMINIO EN FORMA DE "H", SIRVE COMO CORTAGOTERAS, CON DESAGUES INFERIORES DONDE NO HAY PUERTA, PARA EVITAR CORTINA DE AGUA EN EL ACCESO AL BUS (Suministro e instalación)</v>
          </cell>
          <cell r="D2906" t="str">
            <v>ML</v>
          </cell>
          <cell r="E2906">
            <v>45021</v>
          </cell>
        </row>
        <row r="2907">
          <cell r="B2907">
            <v>7188</v>
          </cell>
          <cell r="C2907" t="str">
            <v>PERFIL METÁLICO TIPO "C" DE SECCIÓN VARIABLE + ATIEZADORES, COMO REMATE, CONSERVANDO LA GEOMETRÍA DE LA CUBIERTA Y SOLDADA A LOS PERFILES LONGITUDINALES EN "H". COLOR RAL 7039 (Suministro e instalación)</v>
          </cell>
          <cell r="D2907" t="str">
            <v>ML</v>
          </cell>
          <cell r="E2907">
            <v>95124</v>
          </cell>
        </row>
        <row r="2908">
          <cell r="B2908">
            <v>7189</v>
          </cell>
          <cell r="C2908" t="str">
            <v>UNIÓN JUNTA DE MONTAJE D= 4" RÍGIDA CLASE 300 (Incluye Suministro e Instalación)</v>
          </cell>
          <cell r="D2908" t="str">
            <v>UN</v>
          </cell>
          <cell r="E2908">
            <v>1887867</v>
          </cell>
        </row>
        <row r="2909">
          <cell r="B2909">
            <v>7190</v>
          </cell>
          <cell r="C2909" t="str">
            <v>PANELES EN VIDRIO LAMINADO Y DE SEGURIDAD PARA PASAMANOS EXTERIOR, FIJACIÓN CON BUJES. (Suministro e instalación)</v>
          </cell>
          <cell r="D2909" t="str">
            <v>M2</v>
          </cell>
          <cell r="E2909">
            <v>251900</v>
          </cell>
        </row>
        <row r="2910">
          <cell r="B2910">
            <v>7191</v>
          </cell>
          <cell r="C2910" t="str">
            <v>10 DUCTOS D=4" PVC-TDP (Incluye Suministro e Instalación. No Incluye Rellenos).</v>
          </cell>
          <cell r="D2910" t="str">
            <v>ML</v>
          </cell>
          <cell r="E2910">
            <v>160253</v>
          </cell>
        </row>
        <row r="2911">
          <cell r="B2911">
            <v>7192</v>
          </cell>
          <cell r="C2911" t="str">
            <v>PASAMANOS EXTERIOR EN PLATINAS VERTICALES 2" X 5/8" + TOPE, PIE EN LONGITUDINAL, EN TUBULAR DE ACERO D=2" SOLDADO A PLATINAS (Suministro e instalación)</v>
          </cell>
          <cell r="D2911" t="str">
            <v>ML</v>
          </cell>
          <cell r="E2911">
            <v>352660</v>
          </cell>
        </row>
        <row r="2912">
          <cell r="B2912">
            <v>7193</v>
          </cell>
          <cell r="C2912" t="str">
            <v>VÁLVULA TIPO MARIPOSA DE Ø 8" CLASE 150 CON EXTREMOS BRIDADOS (Suministro e Instalación).</v>
          </cell>
          <cell r="D2912" t="str">
            <v>UN</v>
          </cell>
          <cell r="E2912">
            <v>540353</v>
          </cell>
        </row>
        <row r="2913">
          <cell r="B2913">
            <v>7194</v>
          </cell>
          <cell r="C2913" t="str">
            <v>VÁLVULA CHEQUE O ANTIRETORNO DE 2" CLASE  300 (Incluye suministro e instalación).</v>
          </cell>
          <cell r="D2913" t="str">
            <v>UN</v>
          </cell>
          <cell r="E2913">
            <v>356642</v>
          </cell>
        </row>
        <row r="2914">
          <cell r="B2914">
            <v>7195</v>
          </cell>
          <cell r="C2914" t="str">
            <v>TABLERO DE TRANSFERENCIA AUTOMATICA DE ENERGIA TRANSMILENIO CON TAG "7", 480 V, 300 KVA ENCLAVAMIENTO ELECTROMECANICO, NORMAS AE602, ET-AT925 CODENSA, IEC60947-6-1, IEC 60947-5-1, IEC 62103. ( Incluye suministro e instalación).</v>
          </cell>
          <cell r="D2914" t="str">
            <v>UN</v>
          </cell>
          <cell r="E2914">
            <v>11299196</v>
          </cell>
        </row>
        <row r="2915">
          <cell r="B2915">
            <v>7196</v>
          </cell>
          <cell r="C2915" t="str">
            <v>DETECTOR TÉRMICO LINEAL DEL SISTEMA DE DETECCIÓN Y ALARMA DE INCENDIO. (Incluye Suministro e instalación).</v>
          </cell>
          <cell r="D2915" t="str">
            <v>UN</v>
          </cell>
          <cell r="E2915">
            <v>3232050</v>
          </cell>
        </row>
        <row r="2916">
          <cell r="B2916">
            <v>7197</v>
          </cell>
          <cell r="C2916" t="str">
            <v>CAJA DE PASO CUADRADA 3/4" 4x4 INTERPERIE, CON TAPA Y EMPAQUE. (Suministro en instalación en cubierta)</v>
          </cell>
          <cell r="D2916" t="str">
            <v>UN</v>
          </cell>
          <cell r="E2916">
            <v>20195</v>
          </cell>
        </row>
        <row r="2917">
          <cell r="B2917">
            <v>7198</v>
          </cell>
          <cell r="C2917" t="str">
            <v>INVERSOR TRIFÁSICO MPPT 250-500 VDC, POTENCIA NOMINAL 6 KW, CORRIENTE DE ENTRADA MÁX. 15-18 ADC, VOLTAJE NOMINAL 208/220/240 VAC TRIFÁSICO 60 HZ. (Incluye suministro e instalación)</v>
          </cell>
          <cell r="D2917" t="str">
            <v>UN</v>
          </cell>
          <cell r="E2917">
            <v>4308997</v>
          </cell>
        </row>
        <row r="2918">
          <cell r="B2918">
            <v>7199</v>
          </cell>
          <cell r="C2918" t="str">
            <v>UPS 9 KVA, TRIFÁSICA 208-120 VCA, ON LINE. UNIDAD ININTERRUMPIDA DE POTENCIA. NORMAS IEC 62040-3. (Suministro e instalación)</v>
          </cell>
          <cell r="D2918" t="str">
            <v>UN</v>
          </cell>
          <cell r="E2918">
            <v>5389060</v>
          </cell>
        </row>
        <row r="2919">
          <cell r="B2919">
            <v>7200</v>
          </cell>
          <cell r="C2919" t="str">
            <v>LÁMINA METÁLICA EN ACERO GALVANIZADA PERIMETRAL, CAL.12, DOBLADA PARA PROTECCIÓN DEL AISLAMIENTO TERMOACÚSTICO Y REMATE DE LA FACHADA FRONTAL DE LA ESTACIÓN (Suministro e instalación)</v>
          </cell>
          <cell r="D2919" t="str">
            <v>M2</v>
          </cell>
          <cell r="E2919">
            <v>96130</v>
          </cell>
        </row>
        <row r="2920">
          <cell r="B2920">
            <v>7201</v>
          </cell>
          <cell r="C2920" t="str">
            <v>UPS 7 KVA, TRIFÁSICA 208-120 VCA, ON LINE. UNIDAD ININTERRUMPIDA DE POTENCIA. NORMAS IEC 62040-3. (Suministro e instalación)</v>
          </cell>
          <cell r="D2920" t="str">
            <v>UN</v>
          </cell>
          <cell r="E2920">
            <v>4212060</v>
          </cell>
        </row>
        <row r="2921">
          <cell r="B2921">
            <v>7202</v>
          </cell>
          <cell r="C2921" t="str">
            <v>FACHADA EN PANELES DE VIDRIO LAMINADO DE SEGURIDAD EN 3 MÓDULOS VERTICALES CON BORDE PERIMETRAL EN NEOPRENO+ESTRUCTURA METÁLICA EXTERIOR TRAPEZOIDAL, FIJACIÓN A ESTRUCTURA CON BUJES. ESTRUCTURA METÁLICA EXTERIOR Y PERIMETRAL (Suministro e instalación)</v>
          </cell>
          <cell r="D2921" t="str">
            <v>M2</v>
          </cell>
          <cell r="E2921">
            <v>654930</v>
          </cell>
        </row>
        <row r="2922">
          <cell r="B2922">
            <v>7203</v>
          </cell>
          <cell r="C2922" t="str">
            <v>UPS 750 KVA, MONOFÁSICA 120 VCA, RESPALDO DE 15 MINUTOS. (Suministro e instalación)</v>
          </cell>
          <cell r="D2922" t="str">
            <v>UN</v>
          </cell>
          <cell r="E2922">
            <v>132390</v>
          </cell>
        </row>
        <row r="2923">
          <cell r="B2923">
            <v>7204</v>
          </cell>
          <cell r="C2923" t="str">
            <v>TUBERÍA SEMIPESADA IMC, DE 4" DE DIÁMETRO, EXPUESTA, CON SUS ACCESORIOS DE MONTAJE. NORMA CODENSA CS400. (Incluye suministro e instalación)</v>
          </cell>
          <cell r="D2923" t="str">
            <v>ML</v>
          </cell>
          <cell r="E2923">
            <v>110335</v>
          </cell>
        </row>
        <row r="2924">
          <cell r="B2924">
            <v>7205</v>
          </cell>
          <cell r="C2924" t="str">
            <v>BASE EN CONCRETO DE 4000 PSI GRAVA COMÚN COLOR OCRE, SECCIÓN 58 cm x 25 cm. PERÍMETRO PORTAL. SUMINISTRO E INSTALACIÓN.</v>
          </cell>
          <cell r="D2924" t="str">
            <v>M3</v>
          </cell>
          <cell r="E2924">
            <v>655145</v>
          </cell>
        </row>
        <row r="2925">
          <cell r="B2925">
            <v>7206</v>
          </cell>
          <cell r="C2925" t="str">
            <v>PINTURA AL HORNO O ELECTROSTÁTICA SOBRE LÁMINA LLENA. SUMINISTRO E INSTALACIÓN</v>
          </cell>
          <cell r="D2925" t="str">
            <v>M2</v>
          </cell>
          <cell r="E2925">
            <v>27705</v>
          </cell>
        </row>
        <row r="2926">
          <cell r="B2926">
            <v>7207</v>
          </cell>
          <cell r="C2926" t="str">
            <v>CUBIERTA EN TEJA CON AISLAMIENTO EN FIBRA TIPO "SANDWICH DECK" EN ALUZINC 0.5mm, LISO COLOR GRIS UNA CARA EN PANELES 525C, INCLUYE AISLAMIENTO EN POLIURETANO PUR INYECTADO ESPESOR 30mm, CLIPS DE FIJACIÓN Y TODO LO NECESARIO PARA INSTALACIÓN. (Suministro e instalación)</v>
          </cell>
          <cell r="D2926" t="str">
            <v>M2</v>
          </cell>
          <cell r="E2926">
            <v>160341</v>
          </cell>
        </row>
        <row r="2927">
          <cell r="B2927">
            <v>7208</v>
          </cell>
          <cell r="C2927" t="str">
            <v>TABLERO DE 12 CIRCUITOS AUTOSOPORTADO EN LÁMINA COLD ROLLED IP44 A 208/120 VC.A. BARRAJE TRAIFÁSICO DE 100A, 3HILOS, F+N+T.  8 BREAKERS DE 1X20A, INCLUYE TODOS LOS ACCESORIOS (Suminsitro e instalación)</v>
          </cell>
          <cell r="D2927" t="str">
            <v>UN</v>
          </cell>
          <cell r="E2927">
            <v>230487</v>
          </cell>
        </row>
        <row r="2928">
          <cell r="B2928">
            <v>7209</v>
          </cell>
          <cell r="C2928" t="str">
            <v>REJILLA METÁLICA MÓVIL HORIZONTAL DE 2.40 m x 2.06 m CÁRCAMOS MANTENIMIENTO. (Suministro e Instalación)</v>
          </cell>
          <cell r="D2928" t="str">
            <v>UN</v>
          </cell>
          <cell r="E2928">
            <v>221563</v>
          </cell>
        </row>
        <row r="2929">
          <cell r="B2929">
            <v>7210</v>
          </cell>
          <cell r="C2929" t="str">
            <v>TABLERO DE 18 CIRCUITOS TMC AUTOSOPORTADO, LÁMINA COLD ROLLED IP44 A 208/120V BARRAJE TRIFÁSICO DE 100A, 5 HILOS, 3F+N+T, 2 BREAKERS DE 2x20A Y 8 BREAKERS DE 1x20A.  INCLUYE TODOS LOS ACCESORIOS. (Suministro e Instalación)</v>
          </cell>
          <cell r="D2929" t="str">
            <v>UN</v>
          </cell>
          <cell r="E2929">
            <v>354199</v>
          </cell>
        </row>
        <row r="2930">
          <cell r="B2930">
            <v>7211</v>
          </cell>
          <cell r="C2930" t="str">
            <v>ÁNGULO METÁLICO DE 3" x 3" x 3/8" PERIMETRAL AL CÁRCAMO, CON PATAS EMBEBIDAS EN FUNDICIÓN EN CONCRETO, PINTURA ANTICORROSIVA Y ACABADO EN ESMALTE SINTÉTICO COLOR RAL 70 - 10. SUMINISTRO E INSTALACIÓN.</v>
          </cell>
          <cell r="D2930" t="str">
            <v>ML</v>
          </cell>
          <cell r="E2930">
            <v>106088</v>
          </cell>
        </row>
        <row r="2931">
          <cell r="B2931">
            <v>7212</v>
          </cell>
          <cell r="C2931" t="str">
            <v>BYPASS PARA MANTENIMIENTO DE UPS DE 1X30 AMP. INCLUYE CAJA, EQUIPOS, ACCESORIOS DE INSTALACIÓN. (Suministro e Instalación)</v>
          </cell>
          <cell r="D2931" t="str">
            <v>UN</v>
          </cell>
          <cell r="E2931">
            <v>3070394</v>
          </cell>
        </row>
        <row r="2932">
          <cell r="B2932">
            <v>7213</v>
          </cell>
          <cell r="C2932" t="str">
            <v>CIELO RASO LIVIANO EN 75C ALUZINC 0.50mm ACABADO BRILLANTE. INCLUYE PORTAPANEL TIPO 75C, CUELGAS Y TODO LO NECESARIO PARA INSTALACIÓN. (Suministro e instalación)</v>
          </cell>
          <cell r="D2932" t="str">
            <v>M2</v>
          </cell>
          <cell r="E2932">
            <v>185730</v>
          </cell>
        </row>
        <row r="2933">
          <cell r="B2933">
            <v>7214</v>
          </cell>
          <cell r="C2933" t="str">
            <v>MODULO DE SINCRONIZACIÓN DE ALARMAS DEL SISTEMA DE DETECCIÓN Y ALARMA DE INCENDIO. INCLUYE SOPORTE DISPOSITIVO CAJA GALVANIZADA 2400. (Suministro e instalación)</v>
          </cell>
          <cell r="D2933" t="str">
            <v>UN</v>
          </cell>
          <cell r="E2933">
            <v>284235</v>
          </cell>
        </row>
        <row r="2934">
          <cell r="B2934">
            <v>7215</v>
          </cell>
          <cell r="C2934" t="str">
            <v>TRANSFORMADOR SECO CLASE F, TRIFÁSICO DE 75 KVA 11.4/0. 380-0.220 KV DYN5. INCLUYE CAJA DE MANIOBRAS, MALLA DE PUESTA A TIERRA, SOLDADURAS EXOTÉRMICAS DPS, BARRAJES PREFORMADOS, CODOS DE CONEXIÓN, OBRAS CIVILES NECESARIAS PARA LA INSTALACIÓN. CERTIFICACIÓN RETIE. (Suministro e instalación)</v>
          </cell>
          <cell r="D2934" t="str">
            <v>UN</v>
          </cell>
          <cell r="E2934">
            <v>26590262</v>
          </cell>
        </row>
        <row r="2935">
          <cell r="B2935">
            <v>7216</v>
          </cell>
          <cell r="C2935" t="str">
            <v>ESCALERA METÁLICA ACCESO CÁRCAMOS MANTENIMIENTO, DE 8 PASOS EN LÁMINA ALFAJOR DE 30 cm x 90 cm CON ACABADO TIPO REJILLA, SEGÚN DETALLE ESPECÍFICO (20 un). SUMINISTRO E INSTALACIÓN</v>
          </cell>
          <cell r="D2935" t="str">
            <v>UN</v>
          </cell>
          <cell r="E2935">
            <v>1355612</v>
          </cell>
        </row>
        <row r="2936">
          <cell r="B2936">
            <v>7217</v>
          </cell>
          <cell r="C2936" t="str">
            <v>GRIFERIA MONOCONTROL LAVAPLATOS. INCLUYE ACCESORIOS DESAGUE. (Suministro e instalación)</v>
          </cell>
          <cell r="D2936" t="str">
            <v>UN</v>
          </cell>
          <cell r="E2936">
            <v>151727</v>
          </cell>
        </row>
        <row r="2937">
          <cell r="B2937">
            <v>7218</v>
          </cell>
          <cell r="C2937" t="str">
            <v>BARANDA EN VIDRIO TEMPLADO 6 mm, h=1.0m Y PASAMANOS CILÍNDRICO EN ACERO INOXIDABLE MATE DE D= 2" TORNIQUETES PLATAFORMAS. (Suministro e instalación)</v>
          </cell>
          <cell r="D2937" t="str">
            <v>ML</v>
          </cell>
          <cell r="E2937">
            <v>149569</v>
          </cell>
        </row>
        <row r="2938">
          <cell r="B2938">
            <v>7219</v>
          </cell>
          <cell r="C2938" t="str">
            <v>MEDIDOR DE MONOXIDO DE CARBONO (CO) 0-300PPM SALIDA 4-20 MA. (Suministro e instalación)</v>
          </cell>
          <cell r="D2938" t="str">
            <v>UN</v>
          </cell>
          <cell r="E2938">
            <v>8255203</v>
          </cell>
        </row>
        <row r="2939">
          <cell r="B2939">
            <v>7220</v>
          </cell>
          <cell r="C2939" t="str">
            <v>ARRANCADOR SUAVE DE 15kW, 460v, 60HZ (Suministro e Instalación)</v>
          </cell>
          <cell r="D2939" t="str">
            <v>UN</v>
          </cell>
          <cell r="E2939">
            <v>2322014</v>
          </cell>
        </row>
        <row r="2940">
          <cell r="B2940">
            <v>7221</v>
          </cell>
          <cell r="C2940" t="str">
            <v>GRIFERIA DUCHA ANTIVANDÁLICA CON REGADERA TUBULAR. (Suministro e instalación)</v>
          </cell>
          <cell r="D2940" t="str">
            <v>UN</v>
          </cell>
          <cell r="E2940">
            <v>369227</v>
          </cell>
        </row>
        <row r="2941">
          <cell r="B2941">
            <v>7222</v>
          </cell>
          <cell r="C2941" t="str">
            <v>MEDIACAÑA EN CONCRETO F´c= 3000 PSI (21 Mpa) FUNDIDA EN SITIO DE 10cm x 10cm. (Suministro e Instalación)</v>
          </cell>
          <cell r="D2941" t="str">
            <v>ML</v>
          </cell>
          <cell r="E2941">
            <v>32432</v>
          </cell>
        </row>
        <row r="2942">
          <cell r="B2942">
            <v>7223</v>
          </cell>
          <cell r="C2942" t="str">
            <v>GRIFERIA LAVAMANOS TIPO PUSCH. (Suministro e instalación)</v>
          </cell>
          <cell r="D2942" t="str">
            <v>UN</v>
          </cell>
          <cell r="E2942">
            <v>141827</v>
          </cell>
        </row>
        <row r="2943">
          <cell r="B2943">
            <v>7224</v>
          </cell>
          <cell r="C2943" t="str">
            <v>MEDIDOR DE VISIBILIDAD. RESOLUCION 0.1/KM. SALIDA 4-20 MA. (Suministro e instalación).</v>
          </cell>
          <cell r="D2943" t="str">
            <v>UN</v>
          </cell>
          <cell r="E2943">
            <v>19239134</v>
          </cell>
        </row>
        <row r="2944">
          <cell r="B2944">
            <v>7225</v>
          </cell>
          <cell r="C2944" t="str">
            <v>RECUBRIMIENTO REPISAS Y ENTREPAÑOS EN GRANITO BLANCO  GRANO No.1 FUNDIDO Y PULIDO, ESPESOR 2cm CON DIMENSIONES ANCHO 60cm, FALDÓN 10cm Y DILATACIONES EN ALUMINIO. (Suministro e instalación)</v>
          </cell>
          <cell r="D2944" t="str">
            <v>ML</v>
          </cell>
          <cell r="E2944">
            <v>113367</v>
          </cell>
        </row>
        <row r="2945">
          <cell r="B2945">
            <v>7226</v>
          </cell>
          <cell r="C2945" t="str">
            <v>ENCHAPE EN PIEDRA MUÑECA BOGOTANA PULIDA (407X407X10mm). ESTAMPILLADA A JUNTA PERDIDA SOBRE LAMINA DE SUPERBOARD CARA EXTERIOR. SUBESTRUCTURA METÁLICA CUBIERTA  Y LUCERNARIOS. (Suministro e instalación).</v>
          </cell>
          <cell r="D2945" t="str">
            <v>M2</v>
          </cell>
          <cell r="E2945">
            <v>120996</v>
          </cell>
        </row>
        <row r="2946">
          <cell r="B2946">
            <v>7227</v>
          </cell>
          <cell r="C2946" t="str">
            <v>RECUBRIMIENTO PARA MESÓN LAVADO PIEZAS EN GRANITO BLANCO  GRANO No.1 FUNDIDO Y PULIDO, ESPESOR 2cm CON DIMENSIONES ANCHO 80cm, ALTO 40cm, SALPICADERO 10cm CON POCETA CONFORMADA Y DILATACIONES EN ALUMINIO. (Suministro e instalación)</v>
          </cell>
          <cell r="D2946" t="str">
            <v>ML</v>
          </cell>
          <cell r="E2946">
            <v>209367</v>
          </cell>
        </row>
        <row r="2947">
          <cell r="B2947">
            <v>7228</v>
          </cell>
          <cell r="C2947" t="str">
            <v>PERSIANA DE MADERA: MARCO ESTRUCTURAL METÁLICO, ACERO ESTRUCTURAL A572, GRADO 50, PINTADO Y LISTONES DE MADERA DE ANCHO 6cm, ESPESOR 2cm Y LONGITUD VARIABLE, INSTALADOS EN PANDERETA. (Suministro e instalación)</v>
          </cell>
          <cell r="D2947" t="str">
            <v>M2</v>
          </cell>
          <cell r="E2947">
            <v>685099</v>
          </cell>
        </row>
        <row r="2948">
          <cell r="B2948">
            <v>7229</v>
          </cell>
          <cell r="C2948" t="str">
            <v>GRAVILLA DE 1/2" LAVADA SUELTA, e= 4cm EXTENDIDA SOBRE CUBIERTA. (Suministro e instalación)</v>
          </cell>
          <cell r="D2948" t="str">
            <v>M2</v>
          </cell>
          <cell r="E2948">
            <v>5049</v>
          </cell>
        </row>
        <row r="2949">
          <cell r="B2949">
            <v>7230</v>
          </cell>
          <cell r="C2949" t="str">
            <v>CONCRETO GRAVA FINA DE 4000 PSI COLOR OCRE A LA VISTA PARA MUROS ARQUITECTÓNICOS NO ESTRUCTURALES CON FORMALETA METÁLICA MODULAR Y BORDES ACHAFLANADOS. (Incluye Suministro, instalación, formaleta y curado)</v>
          </cell>
          <cell r="D2949" t="str">
            <v>M3</v>
          </cell>
          <cell r="E2949">
            <v>877191</v>
          </cell>
        </row>
        <row r="2950">
          <cell r="B2950">
            <v>7231</v>
          </cell>
          <cell r="C2950" t="str">
            <v>UNIÓN POR REACCIÓN EXOTÉRMICA ENTRE CONDUCTORES Y VARILLA DE ACERO RECUBIERTA EN COBRE. CAPACIDAD DE 115 gr. INCLUYE CARGA, CHISPERO O SIMILAR. PINZAS Y DEMÁS ACCESORIOS DE INSTALACIÓN. (Incluye suministro e instalación)</v>
          </cell>
          <cell r="D2950" t="str">
            <v>UN</v>
          </cell>
          <cell r="E2950">
            <v>27157</v>
          </cell>
        </row>
        <row r="2951">
          <cell r="B2951">
            <v>7232</v>
          </cell>
          <cell r="C2951" t="str">
            <v>SALIDA DE TUBERÍA PVC PESADO DB D=2" DESDE TABLERO DE COMUNICACIONES HASTA CAJA DE PASO EN CADA VAGÓN. INCLUYE 3 TUBOS DE 2", 3 TUBOS EMT 2", DE UN METRO CADA UNO, 3 CURVAS 90° (Incluye suministro e instalación).</v>
          </cell>
          <cell r="D2951" t="str">
            <v>UN</v>
          </cell>
          <cell r="E2951">
            <v>119628</v>
          </cell>
        </row>
        <row r="2952">
          <cell r="B2952">
            <v>7233</v>
          </cell>
          <cell r="C2952" t="str">
            <v>SALIDA DE 3 DUCTOS EMT D= 2" DESDE TABLERO DE COMUNICACIONES HASTA BANDEJA DE VOZ Y DATOS EN CADA VAGÓN (Incluye suministro e instalación).</v>
          </cell>
          <cell r="D2952" t="str">
            <v>ML</v>
          </cell>
          <cell r="E2952">
            <v>69940</v>
          </cell>
        </row>
        <row r="2953">
          <cell r="B2953">
            <v>7234</v>
          </cell>
          <cell r="C2953" t="str">
            <v>ESCARIFICACIÓN SUPERFICIAL PARA RECALCES CONCRETO ARQUITECTÓNICO. INCLUYE EQUIPO MANUAL, DISCO Y MANO DE OBRA. INCLUYE TRANSPORTE DE ESCOMBROS.</v>
          </cell>
          <cell r="D2953" t="str">
            <v>M2</v>
          </cell>
          <cell r="E2953">
            <v>7973</v>
          </cell>
        </row>
        <row r="2954">
          <cell r="B2954">
            <v>7235</v>
          </cell>
          <cell r="C2954" t="str">
            <v>GRANITO NATURAL  DE LARGOS VARIABLES ENTRE 50 A 80 CM Y ANCHO 40 CM, ESPESOR 1.5 CM, ACABADO PULIDO O SEMIBRILLADO, PARA PISOS DE ACCESO AL PORTAL. (Incluye suministro e instalación y cortes).</v>
          </cell>
          <cell r="D2954" t="str">
            <v>M2</v>
          </cell>
          <cell r="E2954">
            <v>185226</v>
          </cell>
        </row>
        <row r="2955">
          <cell r="B2955">
            <v>7236</v>
          </cell>
          <cell r="C2955" t="str">
            <v>TUBERÍA HD 3", ACUEDUCTO - (Suministro e instalación)</v>
          </cell>
          <cell r="D2955" t="str">
            <v>ML</v>
          </cell>
          <cell r="E2955">
            <v>87160</v>
          </cell>
        </row>
        <row r="2956">
          <cell r="B2956">
            <v>7237</v>
          </cell>
          <cell r="C2956" t="str">
            <v>TUBERÍA DE HIERRO DÚCTIL (HD), Ø28" CLASE 300 ESPIGO CAMPANA SEGÚN NORMA AWWA C151 Y REVESTIMIENTO INTERNO EN MORTERO DE CEMENTO SEGÚN LA NORMA AWWA C104  (Suministro e instalación).</v>
          </cell>
          <cell r="D2956" t="str">
            <v>ML</v>
          </cell>
          <cell r="E2956">
            <v>337714</v>
          </cell>
        </row>
        <row r="2957">
          <cell r="B2957">
            <v>7238</v>
          </cell>
          <cell r="C2957" t="str">
            <v>GRANITO NATURAL ALTURA 10cm, ESPESOR 1.5cm, PARA ZOCALO. (Incluye suministro e instalación).</v>
          </cell>
          <cell r="D2957" t="str">
            <v>ML</v>
          </cell>
          <cell r="E2957">
            <v>37036</v>
          </cell>
        </row>
        <row r="2958">
          <cell r="B2958">
            <v>7239</v>
          </cell>
          <cell r="C2958" t="str">
            <v>GRAFIL ACERO 5mm (Incluye Suministro, Figurado y Fijación)</v>
          </cell>
          <cell r="D2958" t="str">
            <v>KG</v>
          </cell>
          <cell r="E2958">
            <v>3684</v>
          </cell>
        </row>
        <row r="2959">
          <cell r="B2959">
            <v>7240</v>
          </cell>
          <cell r="C2959" t="str">
            <v>CAJA PARA MEDIDOR DE 2" A 6" SEGÚN NORMA NS-009-2V.4.0 EAB. SUMINISTRO Y CONSTRUCCIÓN. INCLUYE LADRILLO TOLETE COMÚN, MORTERO 1:3 IMPERMEABILIZADO DE 3000 PSI, CONCRETO DE LIMPIEZA, PLACA INFERIOR Y ACERO DE REFUERZO.</v>
          </cell>
          <cell r="D2959" t="str">
            <v>UN</v>
          </cell>
          <cell r="E2959">
            <v>826996</v>
          </cell>
        </row>
        <row r="2960">
          <cell r="B2960">
            <v>7241</v>
          </cell>
          <cell r="C2960" t="str">
            <v>HOJAS PARA PUERTA ENTAMBORADAS EN TRIPLEX CON ZOCALO DE PROTECCIÓN EN LÁMINA DE ACERO INOXIDABLE</v>
          </cell>
          <cell r="D2960" t="str">
            <v>M2</v>
          </cell>
          <cell r="E2960">
            <v>456905</v>
          </cell>
        </row>
        <row r="2961">
          <cell r="B2961">
            <v>7242</v>
          </cell>
          <cell r="C2961" t="str">
            <v>PANEL PREFABRICADO EN CONCRETO REFORZADO CON FIBRA DE VIDRIO PARA CONFORMACION DE MUROS, PARA ESTACIONES DEL SISTEMA TRANSMILENIO. INCLUYE SELLADO DE JUNTAS CON ICOPOR Y SIKAFLEX 1A E HIDROPROTECCIÓN (DOBLE CARA) Y LAVADO CON HIDROLAVADORA. (Incluye suministro, instalación y todos los elementos de aseo como hidrosellante, detergente industrial)</v>
          </cell>
          <cell r="D2961" t="str">
            <v>M2</v>
          </cell>
          <cell r="E2961">
            <v>300026</v>
          </cell>
        </row>
        <row r="2962">
          <cell r="B2962">
            <v>7243</v>
          </cell>
          <cell r="C2962" t="str">
            <v>TUBERÍA HD, ACUEDUCTO, PN 16, D=200 mm-8" (Suministro e instalación)</v>
          </cell>
          <cell r="D2962" t="str">
            <v>ML</v>
          </cell>
          <cell r="E2962">
            <v>183153</v>
          </cell>
        </row>
        <row r="2963">
          <cell r="B2963">
            <v>7244</v>
          </cell>
          <cell r="C2963" t="str">
            <v>MESON EN CONCRETO f´c=3000 psi, de 60cm x 7cm, PARA LAVAMANOS. INCLUYE SOPORTE METÁLICO ANCLADO A MURO. (Suministro, formaleteo e instalación).</v>
          </cell>
          <cell r="D2963" t="str">
            <v>ML</v>
          </cell>
          <cell r="E2963">
            <v>133831</v>
          </cell>
        </row>
        <row r="2964">
          <cell r="B2964">
            <v>7245</v>
          </cell>
          <cell r="C2964" t="str">
            <v>IMPERMEABILIZACION CON TELA ASFALTICA REFORZADA CON FIBRA SINTETICA. INCLUYE DOBLE CAPA DE TELA ASFALTICA, CON EMULSION ASFALTICA 4 CAPAS EN CALIENTE PARA CUBIERTAS, TERRAZAS Y VIGA CANAL. (Incluye suministro e instalación).</v>
          </cell>
          <cell r="D2964" t="str">
            <v>M2</v>
          </cell>
          <cell r="E2964">
            <v>73779</v>
          </cell>
        </row>
        <row r="2965">
          <cell r="B2965">
            <v>7246</v>
          </cell>
          <cell r="C2965" t="str">
            <v>MESON CON POCETA INCORPORADA EN CONCRETO f´c=3000 psi, de 80cm x 40cm, ESPESOR DE PARED 7cm PARA LAVADO DE PIEZAS.  INCLUYE SOPORTE METÁLICO ANCLADO A MURO. (Suministro, formaleteo e instalación).</v>
          </cell>
          <cell r="D2965" t="str">
            <v>ML</v>
          </cell>
          <cell r="E2965">
            <v>191796</v>
          </cell>
        </row>
        <row r="2966">
          <cell r="B2966">
            <v>7247</v>
          </cell>
          <cell r="C2966" t="str">
            <v>MESON EN CONCRETO f´c=3000 psi, de 60cm x 7cm, PARA COCINETAS. INCLUYE SOPORTE METÁLICO ANCLADO A MURO. (Suministro, formaleteo e instalación).</v>
          </cell>
          <cell r="D2966" t="str">
            <v>ML</v>
          </cell>
          <cell r="E2966">
            <v>133831</v>
          </cell>
        </row>
        <row r="2967">
          <cell r="B2967">
            <v>7248</v>
          </cell>
          <cell r="C2967" t="str">
            <v>ENTREPAÑOS EN CONCRETO f´c=3000 psi, de 60cm x 7cm, PARA DESPENSA Y OTROS.  INCLUYE SOPORTE METÁLICO ANCLADO A MURO. (Suministro, formaleteo e instalación).</v>
          </cell>
          <cell r="D2967" t="str">
            <v>ML</v>
          </cell>
          <cell r="E2967">
            <v>133831</v>
          </cell>
        </row>
        <row r="2968">
          <cell r="B2968">
            <v>7249</v>
          </cell>
          <cell r="C2968" t="str">
            <v>PUERTA VENTANA EN ALUMINIO ANODIZADO MATE NATURAL Y VIDRIO TEMPLADO 8mm PARA PUERTAS Y 6mm PARA VENTANA FIJA, OPALIZADOS Y/O SANDBLASTEADOS. SUMINISTRO E INSTALACIÓN</v>
          </cell>
          <cell r="D2968" t="str">
            <v>UN</v>
          </cell>
          <cell r="E2968">
            <v>263458</v>
          </cell>
        </row>
        <row r="2969">
          <cell r="B2969">
            <v>7250</v>
          </cell>
          <cell r="C2969" t="str">
            <v>REPISA EN CONCRETO f´c=3000 psi, de 60cm x 7cm.  INCLUYE SOPORTE METÁLICO ANCLADO A MURO. (Suministro, formaleteo e instalación).</v>
          </cell>
          <cell r="D2969" t="str">
            <v>ML</v>
          </cell>
          <cell r="E2969">
            <v>133831</v>
          </cell>
        </row>
        <row r="2970">
          <cell r="B2970">
            <v>7251</v>
          </cell>
          <cell r="C2970" t="str">
            <v>IMPERMEABILIZACIÓN SUPERFICIAL MURO / PISO, DUCHAS, CON MORTERO IMPERMEABLE 2 CAPAS. (Suministro e instalación)</v>
          </cell>
          <cell r="D2970" t="str">
            <v>M2</v>
          </cell>
          <cell r="E2970">
            <v>12337</v>
          </cell>
        </row>
        <row r="2971">
          <cell r="B2971">
            <v>7252</v>
          </cell>
          <cell r="C2971" t="str">
            <v>BORDILLO EN CONCRETO GRAVA FINA 1/2" FLUIDO 6" COLOR OCRE 4000 PSI (280 Kg/Cm2), FUNDIDO EN SITIO, A LA VISTA, DE 15cm x 15cm, PARA BASE VENTANAS. (Incluye Suministro, Formaleta, curado e instalación).</v>
          </cell>
          <cell r="D2971" t="str">
            <v>ML</v>
          </cell>
          <cell r="E2971">
            <v>46576</v>
          </cell>
        </row>
        <row r="2972">
          <cell r="B2972">
            <v>7253</v>
          </cell>
          <cell r="C2972" t="str">
            <v>IMPERMEABILIZACION EXTERIOR MUROS, CARCAMOS, MANTENIMIENTO CON CEMENTO MARINO O EQUIVALENTE, 2 CAPAS. (Suministro e instalación).</v>
          </cell>
          <cell r="D2972" t="str">
            <v>M2</v>
          </cell>
          <cell r="E2972">
            <v>30562</v>
          </cell>
        </row>
        <row r="2973">
          <cell r="B2973">
            <v>7254</v>
          </cell>
          <cell r="C2973" t="str">
            <v>PUERTA ENTAMBORADA EN TRIPLEX CON ENCHAPE EN FÓRMICA AZUL. NO INCLUYE MARCO. (Suministro e instalación)</v>
          </cell>
          <cell r="D2973" t="str">
            <v>M2</v>
          </cell>
          <cell r="E2973">
            <v>413654</v>
          </cell>
        </row>
        <row r="2974">
          <cell r="B2974">
            <v>7255</v>
          </cell>
          <cell r="C2974" t="str">
            <v>PROTECTOR DE CUBIERTA PREFABRICADO 60cm X 60cm X 5.5cm EN CONCRETO LAVADO COLOCADA SOBRE APOYOS EN CONCRETO CON NEOPRENO PARA AJUSTE PIEZAS. (Suministro e instalación)</v>
          </cell>
          <cell r="D2974" t="str">
            <v>M2</v>
          </cell>
          <cell r="E2974">
            <v>154989</v>
          </cell>
        </row>
        <row r="2975">
          <cell r="B2975">
            <v>7256</v>
          </cell>
          <cell r="C2975" t="str">
            <v>ZOCALO H=0.10m EN PIEDRA ROYAL VETA. (Suministro e instalación)</v>
          </cell>
          <cell r="D2975" t="str">
            <v>ML</v>
          </cell>
          <cell r="E2975">
            <v>40176</v>
          </cell>
        </row>
        <row r="2976">
          <cell r="B2976">
            <v>7257</v>
          </cell>
          <cell r="C2976" t="str">
            <v>AFINADO PISOS CON MORTERO 3000 PSI e=3cm. (Suministro e instalación)</v>
          </cell>
          <cell r="D2976" t="str">
            <v>M2</v>
          </cell>
          <cell r="E2976">
            <v>27746</v>
          </cell>
        </row>
        <row r="2977">
          <cell r="B2977">
            <v>7258</v>
          </cell>
          <cell r="C2977" t="str">
            <v>ALETA PARA AGARRE DE ARNES EN PLATINA 1/4" PERNADA A VIGA DE CUBIERTA + PLATINA 1/2" CON PERFORACIÓN 15MM, TORNILLOS GALVANIZADOS. ACERO ESTRUCTURAL PARA ESTACIÓN TIPO TRANSMILENIO. (Suministro, fabricación, montaje y transporte de estructura metálica con el siguiente esquema de protección y pintura. Sistema de Protección, Limpieza SP6, Primer: Imprimante Epóxico fosfato de zinc de 3.0 mils película seca. Acabado: Recubrimiento esmalte Uretano Serie 36 Ral 7045(gris) de 3.0 mils espesor de película seca. Chorro abrasivo comercial).</v>
          </cell>
          <cell r="D2977" t="str">
            <v>UN</v>
          </cell>
          <cell r="E2977">
            <v>27120</v>
          </cell>
        </row>
        <row r="2978">
          <cell r="B2978">
            <v>7259</v>
          </cell>
          <cell r="C2978" t="str">
            <v xml:space="preserve">CORREA METÁLICA PT 150X100X4 + ELEMENTOS INFERIORES DE SECCIÓN VARIABLE QUE CONFORMAN LA GEOMETRÍA DE LA CUBIERTA, SOLDADO A VIGA TRANSVERSAL. ACERO ESTRUCTURAL PARA ESTACIÓN. (Suministro, fabricación, montaje y transporte de estructura metálica con el siguiente esquema de protección y pintura: Sistema de protección: Limpieza SP6, Primer: Imprimante epóxico fosfato de zinc de 3.0 mils película seca. Acabado: Recubrimiento Esmalte Uretano Serie 36 Ral 7045(gris) de 3.0 mils espesor de película seca). </v>
          </cell>
          <cell r="D2978" t="str">
            <v>ML</v>
          </cell>
          <cell r="E2978">
            <v>164890</v>
          </cell>
        </row>
        <row r="2979">
          <cell r="B2979">
            <v>7260</v>
          </cell>
          <cell r="C2979" t="str">
            <v>PANEL DE FIBROCEMENTO e=10mm. SOBRE CARA INTERIOR Y EXTERIOR DE LA SUBESTRUCTURA METÁLICA CUBIERTA.  (Suministro e instalación)</v>
          </cell>
          <cell r="D2979" t="str">
            <v>M2</v>
          </cell>
          <cell r="E2979">
            <v>55707</v>
          </cell>
        </row>
        <row r="2980">
          <cell r="B2980">
            <v>7261</v>
          </cell>
          <cell r="C2980" t="str">
            <v>RECUBRIMIENTO ESCALONES ESCALERAS EN CONCRETO 3000 PSI e= 7cm. DILATACIÓN CORTADA CON DISCO DE 25mm DE PROFUNDIDAD Y 3mm DE ANCHO. INCLUYE CINTA ANTIDESLIZANTE NEGRA DE 5cm. (Suministro e instalación)</v>
          </cell>
          <cell r="D2980" t="str">
            <v>ML</v>
          </cell>
          <cell r="E2980">
            <v>53101</v>
          </cell>
        </row>
        <row r="2981">
          <cell r="B2981">
            <v>7262</v>
          </cell>
          <cell r="C2981" t="str">
            <v>CERRADURA TIPO MANIJA PARA BAÑO/ALCOBA-PASO CROMADA. (Suministro e instalación)</v>
          </cell>
          <cell r="D2981" t="str">
            <v>UN</v>
          </cell>
          <cell r="E2981">
            <v>39980</v>
          </cell>
        </row>
        <row r="2982">
          <cell r="B2982">
            <v>7263</v>
          </cell>
          <cell r="C2982" t="str">
            <v>CERRADURA TIPO CERROJO DE SEGURIDAD, DE DOBLE CILINDRO. Suministro e instalación.</v>
          </cell>
          <cell r="D2982" t="str">
            <v>UN</v>
          </cell>
          <cell r="E2982">
            <v>60014</v>
          </cell>
        </row>
        <row r="2983">
          <cell r="B2983">
            <v>7264</v>
          </cell>
          <cell r="C2983" t="str">
            <v>PUERTA CON MARCO EN ALUMINIO ANODIZADO MATE NATURAL Y VIDRIO TEMPLADO 8mm PARA PUERTAS, OPALIZADOS Y/O SAND BLASTEADOS. (Incluye suministro e instalación)</v>
          </cell>
          <cell r="D2983" t="str">
            <v>UN</v>
          </cell>
          <cell r="E2983">
            <v>243192</v>
          </cell>
        </row>
        <row r="2984">
          <cell r="B2984">
            <v>7265</v>
          </cell>
          <cell r="C2984" t="str">
            <v>CERRAMIENTO METÁLICO h= 2.00m SEGÚN DETALLE PLANO G-912: PARAL TUBULAR METÁLICO CUADRADO DE 4"x4", MARCO EN TUBULAR METÁLICO RECTANGULAR DE 4"x2" Y TUBOS CUADRADOS DE 1"x1", CON PINTURA ANTICORROSIVA Y ESMALTE SINTÉTICO  RAL 70-10. SUMINISTRO, FABRICACIÓN E INSTALACIÓN.</v>
          </cell>
          <cell r="D2984" t="str">
            <v>ML</v>
          </cell>
          <cell r="E2984">
            <v>283405</v>
          </cell>
        </row>
        <row r="2985">
          <cell r="B2985">
            <v>7266</v>
          </cell>
          <cell r="C2985" t="str">
            <v>PUERTAS: PARAL TUBULAR METÁLICO RECTANGULAR DE 6"x4", MARCO EN TUBULAR METÁLICO CUADRADO DE 4"x4", PERFIL RECTANGULAR DE 4"x2" Y TUBOS CUADRADOR DE 1"x1", CON PINTURA ANTICORROSIVA Y ESMALTE SINTÉTICO RAL 70-10. SUMINISTRO, FABRICACIÓN E INSTALACIÓN.</v>
          </cell>
          <cell r="D2985" t="str">
            <v>ML</v>
          </cell>
          <cell r="E2985">
            <v>465500</v>
          </cell>
        </row>
        <row r="2986">
          <cell r="B2986">
            <v>7267</v>
          </cell>
          <cell r="C2986" t="str">
            <v>PERSIANA EN ALUMINIO EXTRUIDO NATURAL MATE O ACERO GALVANIZADO (Incluye Suministro e instalación)</v>
          </cell>
          <cell r="D2986" t="str">
            <v>M2</v>
          </cell>
          <cell r="E2986">
            <v>217841</v>
          </cell>
        </row>
        <row r="2987">
          <cell r="B2987">
            <v>7268</v>
          </cell>
          <cell r="C2987" t="str">
            <v>PERSIANA METALICA CON CELOSIA EN ALUMINIO CONFORMADA POR PERFILES TUBULARES EN ALUMINIO ANODIZADO MATE NATURAL DE 12X3 CM. (Incluye Suministro e instalación).</v>
          </cell>
          <cell r="D2987" t="str">
            <v>M2</v>
          </cell>
          <cell r="E2987">
            <v>182394</v>
          </cell>
        </row>
        <row r="2988">
          <cell r="B2988">
            <v>7269</v>
          </cell>
          <cell r="C2988" t="str">
            <v>GABINETE TÉCNICO EN LÁMINA METÁLICA CON PINTURA ELECTROSTÁTICA COLOR RAL 1016, DIVIDIDO EN TRES COMPARTIMIENTOS, PARA ELECTRICIDAD, VOZ Y DATOS. (Suministro e instalación).</v>
          </cell>
          <cell r="D2988" t="str">
            <v>UN</v>
          </cell>
          <cell r="E2988">
            <v>564512</v>
          </cell>
        </row>
        <row r="2989">
          <cell r="B2989">
            <v>7270</v>
          </cell>
          <cell r="C2989" t="str">
            <v>BORDILLO EN CONCRETO GRAVA FINA 1/2" FLUIDO 6" COLOR OCRE 4000 PSI (280 Kg/Cm2), FUNDIDO EN SITIO, A LA VISTA, DE 10cm x 25cm, PARA DUCHAS Y ORINALES. (Incluye Suministro, Formaleta, curado e instalación).</v>
          </cell>
          <cell r="D2989" t="str">
            <v>ML</v>
          </cell>
          <cell r="E2989">
            <v>26128</v>
          </cell>
        </row>
        <row r="2990">
          <cell r="B2990">
            <v>7271</v>
          </cell>
          <cell r="C2990" t="str">
            <v>PROTECCIÓN MUROS EN CONCRETO CON HIDROFUGANTE</v>
          </cell>
          <cell r="D2990" t="str">
            <v>M2</v>
          </cell>
          <cell r="E2990">
            <v>8092</v>
          </cell>
        </row>
        <row r="2991">
          <cell r="B2991">
            <v>7272</v>
          </cell>
          <cell r="C2991" t="str">
            <v>MESON LAVAMANOS EN GRANITO NATURAL JASPE. CON DIMENSIONES ANCHO=60cm, FALDÓN 10cm Y SALPICADERO 10cm. (Suministro e Instalación)</v>
          </cell>
          <cell r="D2991" t="str">
            <v>ML</v>
          </cell>
          <cell r="E2991">
            <v>272848</v>
          </cell>
        </row>
        <row r="2992">
          <cell r="B2992">
            <v>7273</v>
          </cell>
          <cell r="C2992" t="str">
            <v>PISO EN PIEDRA ROYAL VETA DORADA Y/O BRONCE LAVADA CON ÁCIDO Y ABUZARDADA A MEDIDA, PARA PASOS ESCALERAS, e=15mm, PASOS DE 40cm. (Suministro e instalación)</v>
          </cell>
          <cell r="D2992" t="str">
            <v>ML</v>
          </cell>
          <cell r="E2992">
            <v>127291</v>
          </cell>
        </row>
        <row r="2993">
          <cell r="B2993">
            <v>7274</v>
          </cell>
          <cell r="C2993" t="str">
            <v>RECUBRIMIENTO MESONES LAVAMANOS EN GRANITO BLANCO GRANO No.1, FUNDIDO Y PULIDO, ESPESOR 5cm CON DIMENSIONES ANCHO 60cm, FALDÓN 10cm,  SALPICADERO 10cm Y DILATACIONES EN ALUMINIO. (Suministro e Instalación)</v>
          </cell>
          <cell r="D2993" t="str">
            <v>ML</v>
          </cell>
          <cell r="E2993">
            <v>119029</v>
          </cell>
        </row>
        <row r="2994">
          <cell r="B2994">
            <v>7275</v>
          </cell>
          <cell r="C2994" t="str">
            <v>DECK EN PIEDRA ROYAL VETA DORADA Y/O BRONCE LAVADA CON ÁCIDO Y ABUZARDADA, e=15mm, PIEZAS DE 15cm x 1.20m, PARA TERRAZAS. (Suministro e instalación)</v>
          </cell>
          <cell r="D2994" t="str">
            <v>M2</v>
          </cell>
          <cell r="E2994">
            <v>234499</v>
          </cell>
        </row>
        <row r="2995">
          <cell r="B2995">
            <v>7276</v>
          </cell>
          <cell r="C2995" t="str">
            <v>TOPES DE PISO MEDIA LUNA SATÍN NIQUEL PARA PUERTAS. (Suministro e instalación)</v>
          </cell>
          <cell r="D2995" t="str">
            <v>UN</v>
          </cell>
          <cell r="E2995">
            <v>11118</v>
          </cell>
        </row>
        <row r="2996">
          <cell r="B2996">
            <v>7277</v>
          </cell>
          <cell r="C2996" t="str">
            <v>GRUPO ELECTRÓGENO DIESEL CON TAG 9" 480V, 300KVA. (Debe cumplir con los niveles de emisión de ruido establecidos  por la resoluc. 0627-2006 Ministerio Medio Ambiente, 70DB a 1m). INCLUYE INTERRUPTOR CAJA MOLDEADA DE 500A. (Suministro e Instalación)</v>
          </cell>
          <cell r="D2996" t="str">
            <v>UN</v>
          </cell>
          <cell r="E2996">
            <v>89404133</v>
          </cell>
        </row>
        <row r="2997">
          <cell r="B2997">
            <v>7278</v>
          </cell>
          <cell r="C2997" t="str">
            <v>TRANSFERENCIA AUTOMÁTICA DE ENERGÍA RECAUDO 480V, 30KVA, SEGÚN AE602 (Incluye suministro e instalación).</v>
          </cell>
          <cell r="D2997" t="str">
            <v>UN</v>
          </cell>
          <cell r="E2997">
            <v>8063824</v>
          </cell>
        </row>
        <row r="2998">
          <cell r="B2998">
            <v>7279</v>
          </cell>
          <cell r="C2998" t="str">
            <v>CERRADURA PUERTA EN ACERO INOXIDABLE OFICINAS. (Suministro e instalación)</v>
          </cell>
          <cell r="D2998" t="str">
            <v>UN</v>
          </cell>
          <cell r="E2998">
            <v>54259</v>
          </cell>
        </row>
        <row r="2999">
          <cell r="B2999">
            <v>7280</v>
          </cell>
          <cell r="C2999" t="str">
            <v>CERRADURA CILINDRICA BAÑO CROMADO MATE A40S. (Suministro e instalación)</v>
          </cell>
          <cell r="D2999" t="str">
            <v>UN</v>
          </cell>
          <cell r="E2999">
            <v>45349</v>
          </cell>
        </row>
        <row r="3000">
          <cell r="B3000">
            <v>7281</v>
          </cell>
          <cell r="C3000" t="str">
            <v>ESCALERA ACCESO ASTM A-36  H&lt;= 2.00m. (Incluye suministro e instalación)</v>
          </cell>
          <cell r="D3000" t="str">
            <v>UN</v>
          </cell>
          <cell r="E3000">
            <v>360274</v>
          </cell>
        </row>
        <row r="3001">
          <cell r="B3001">
            <v>7282</v>
          </cell>
          <cell r="C3001" t="str">
            <v>ESCALERA ACCESO ASTM A-36 - 3.00m&lt;H&lt;= 4.00m. (Incluye suministro e instalación)</v>
          </cell>
          <cell r="D3001" t="str">
            <v>UN</v>
          </cell>
          <cell r="E3001">
            <v>511706</v>
          </cell>
        </row>
        <row r="3002">
          <cell r="B3002">
            <v>7283</v>
          </cell>
          <cell r="C3002" t="str">
            <v>APOYO ELASTOMÉRICO EN NEOPRENO REFORZADO DUREZA 60 PARA APOYO SUPERESTRUCTURA. (Suministro e Instalación).</v>
          </cell>
          <cell r="D3002" t="str">
            <v>dm3</v>
          </cell>
          <cell r="E3002">
            <v>33749</v>
          </cell>
        </row>
        <row r="3003">
          <cell r="B3003">
            <v>7284</v>
          </cell>
          <cell r="C3003" t="str">
            <v>INTERRUPTOR DE POSICIÓN PARA LA VÁLVULA DE COMPUERTA ASOCIADA A LA LÍNEA PRINCIPAL DEL SISTEMA CONTRA INCENDIO EN EL CUARTO DE BOMBAS Ø 1 1/4". (Suministro e instalación)</v>
          </cell>
          <cell r="D3003" t="str">
            <v>UN</v>
          </cell>
          <cell r="E3003">
            <v>384512</v>
          </cell>
        </row>
        <row r="3004">
          <cell r="B3004">
            <v>7285</v>
          </cell>
          <cell r="C3004" t="str">
            <v>SISTEMA MULTISPLIT AIRE ACONDICIONADO AULAS EDIFICO ADMINISTRATIVO PATIO TALLER CALLE 200. ((Incluye Suministro e instalación).</v>
          </cell>
          <cell r="D3004" t="str">
            <v>UN</v>
          </cell>
          <cell r="E3004">
            <v>28420308</v>
          </cell>
        </row>
        <row r="3005">
          <cell r="B3005">
            <v>7286</v>
          </cell>
          <cell r="C3005" t="str">
            <v>SISTEMA DE RECOLECCIÓN Y TRANSMISIÓN DE DATOS. (Incluye diseño, suministro, instalación, pruebas, puesta en servicio y entrenamiento para personal y servidor).</v>
          </cell>
          <cell r="D3005" t="str">
            <v>UN</v>
          </cell>
          <cell r="E3005">
            <v>6226600</v>
          </cell>
        </row>
        <row r="3006">
          <cell r="B3006">
            <v>7287</v>
          </cell>
          <cell r="C3006" t="str">
            <v>TINTILLA COLOR CEDRO SOBRE MADERA LLENA. (Suministro e instalación)</v>
          </cell>
          <cell r="D3006" t="str">
            <v>M2</v>
          </cell>
          <cell r="E3006">
            <v>12677</v>
          </cell>
        </row>
        <row r="3007">
          <cell r="B3007">
            <v>7288</v>
          </cell>
          <cell r="C3007" t="str">
            <v>ESPEJO CRISTAL BAÑOS H=1.00m. (Suministro e instalación)</v>
          </cell>
          <cell r="D3007" t="str">
            <v>UN</v>
          </cell>
          <cell r="E3007">
            <v>167391</v>
          </cell>
        </row>
        <row r="3008">
          <cell r="B3008">
            <v>7289</v>
          </cell>
          <cell r="C3008" t="str">
            <v>ESTUFA MIXTA DE SOBREPONER 4 PUESTOS EN ACERO INOXIDABLE P/COCINETAS. (Suministro e instalación)</v>
          </cell>
          <cell r="D3008" t="str">
            <v>UN</v>
          </cell>
          <cell r="E3008">
            <v>408497</v>
          </cell>
        </row>
        <row r="3009">
          <cell r="B3009">
            <v>7290</v>
          </cell>
          <cell r="C3009" t="str">
            <v>ESTUFA ELÉCTRICA DE SOBREPONER 2 PUESTOS EN ACERO INOXIDABLE P/COCINETAS.  (Suministro e instalación)</v>
          </cell>
          <cell r="D3009" t="str">
            <v>UN</v>
          </cell>
          <cell r="E3009">
            <v>368156</v>
          </cell>
        </row>
        <row r="3010">
          <cell r="B3010">
            <v>7291</v>
          </cell>
          <cell r="C3010" t="str">
            <v>REJILLAS PARA DESAGUE EN ALUMINIO DE 8 X 16", TIPO TA-8X16CMX2", DE COLREJILLAS O EQUIVALENTE. Suministro e Instalación</v>
          </cell>
          <cell r="D3010" t="str">
            <v>UN</v>
          </cell>
          <cell r="E3010">
            <v>17299</v>
          </cell>
        </row>
        <row r="3011">
          <cell r="B3011">
            <v>7292</v>
          </cell>
          <cell r="C3011" t="str">
            <v>BARRA DE SEGURIDAD PARA DISCAPACITADOS 18" DE D=1-1/4" REF. AA-A500ST-18 EN ACERO INOXIDABLE SATINADA</v>
          </cell>
          <cell r="D3011" t="str">
            <v>UN</v>
          </cell>
          <cell r="E3011">
            <v>165045</v>
          </cell>
        </row>
        <row r="3012">
          <cell r="B3012">
            <v>7293</v>
          </cell>
          <cell r="C3012" t="str">
            <v>TAPA DE REGISTRO EN ACERO INOXIDABLE 15 X 15 AA-FA-TPO1. Suministro e instalación</v>
          </cell>
          <cell r="D3012" t="str">
            <v>UN</v>
          </cell>
          <cell r="E3012">
            <v>82016</v>
          </cell>
        </row>
        <row r="3013">
          <cell r="B3013">
            <v>7294</v>
          </cell>
          <cell r="C3013" t="str">
            <v>PUERTA METALICA CON TABLEROS DE CELOSIA EN ALUMINIO CONFORMADOS POR PERFILES TUBULARES EN ALUMINIO ANODIZADO MATE NATURAL DE 12X3 CM. (Incluye Suministro e instalación).</v>
          </cell>
          <cell r="D3013" t="str">
            <v>M2</v>
          </cell>
          <cell r="E3013">
            <v>354655</v>
          </cell>
        </row>
        <row r="3014">
          <cell r="B3014">
            <v>7295</v>
          </cell>
          <cell r="C3014" t="str">
            <v>MUEBLE BAJO EN ACERO INOXIDABLE. MUEBLE ADMINISTRACIÓN DE 76cm x 80cm x 70cm. (Suministro e instalación)</v>
          </cell>
          <cell r="D3014" t="str">
            <v>UN</v>
          </cell>
          <cell r="E3014">
            <v>1163853</v>
          </cell>
        </row>
        <row r="3015">
          <cell r="B3015">
            <v>7296</v>
          </cell>
          <cell r="C3015" t="str">
            <v>MESON ATENCIÓN CAFETERÍA CON ESTRUCTURA METÁLICA INFERIOR Y ACABADO EN ACERO INOXIDABLE MATE, ANCLADO A PARED, DE a=60cm. (Suministro e instalación)</v>
          </cell>
          <cell r="D3015" t="str">
            <v>UN</v>
          </cell>
          <cell r="E3015">
            <v>386412</v>
          </cell>
        </row>
        <row r="3016">
          <cell r="B3016">
            <v>7297</v>
          </cell>
          <cell r="C3016" t="str">
            <v>MESON INTERIOR TAQUILLAS CON ESTRUCTURA METÁLICA DE SOPORTE Y ACABADO EN ACERO INOXIDABLE MATE, CON APOYO PISO, DE a=40cm. (Suministro e instalación)</v>
          </cell>
          <cell r="D3016" t="str">
            <v>ML</v>
          </cell>
          <cell r="E3016">
            <v>250502</v>
          </cell>
        </row>
        <row r="3017">
          <cell r="B3017">
            <v>7298</v>
          </cell>
          <cell r="C3017" t="str">
            <v>PUERTA EN VIDRIO TEMPLADO DE 10mm Y CONECTORES EN ACERO INOXIDABLE (Suministro e instalación).</v>
          </cell>
          <cell r="D3017" t="str">
            <v>M2</v>
          </cell>
          <cell r="E3017">
            <v>658645</v>
          </cell>
        </row>
        <row r="3018">
          <cell r="B3018">
            <v>7299</v>
          </cell>
          <cell r="C3018" t="str">
            <v>MESON SUPERIOR TAQUILAS CON ESTRUCTURA METÁLICA DE SOPORTE Y ACABADO EN ACERO INOXIDABLE MATE, ANCLADO A PARED, DE a=50cm. (Suministro e instalación)</v>
          </cell>
          <cell r="D3018" t="str">
            <v>ML</v>
          </cell>
          <cell r="E3018">
            <v>293154</v>
          </cell>
        </row>
        <row r="3019">
          <cell r="B3019">
            <v>7300</v>
          </cell>
          <cell r="C3019" t="str">
            <v>DIVISIONES CANTILIVER ANCLADAS A MURO Y PUERTAS SANITARIOS EN ACERO INOXIDABLE, LÍNEA INSTITUCIONAL. (PUERTAS INCLUYEN CERROJO Y GANCHO ROPA). Suministro e instalación</v>
          </cell>
          <cell r="D3019" t="str">
            <v>M2</v>
          </cell>
          <cell r="E3019">
            <v>522916</v>
          </cell>
        </row>
        <row r="3020">
          <cell r="B3020">
            <v>7301</v>
          </cell>
          <cell r="C3020" t="str">
            <v>CABINA DE VIDRIO LAMINADO COLOR DE 5+5mm CON MARCO EN PERFILERIA OCULTA DE ALUMINIO. (Suministro e instalación)</v>
          </cell>
          <cell r="D3020" t="str">
            <v>M2</v>
          </cell>
          <cell r="E3020">
            <v>392115</v>
          </cell>
        </row>
        <row r="3021">
          <cell r="B3021">
            <v>7302</v>
          </cell>
          <cell r="C3021" t="str">
            <v>CICLOPARQUEADERO METÁLICO SENCILLO, SEGÚN DETALLE ESPECÍFICO</v>
          </cell>
          <cell r="D3021" t="str">
            <v>UN</v>
          </cell>
          <cell r="E3021">
            <v>303990</v>
          </cell>
        </row>
        <row r="3022">
          <cell r="B3022">
            <v>7303</v>
          </cell>
          <cell r="C3022" t="str">
            <v>CICLOPARQUEADERO METÁLICO DOBLE, SEGÚN DETALLE ESPECÍFICO</v>
          </cell>
          <cell r="D3022" t="str">
            <v>UN</v>
          </cell>
          <cell r="E3022">
            <v>303990</v>
          </cell>
        </row>
        <row r="3023">
          <cell r="B3023">
            <v>7304</v>
          </cell>
          <cell r="C3023" t="str">
            <v xml:space="preserve">PANEL PRODEX MADERA DE 8 MM DE ESPESOR, ACABADO CHAPA MADERA NATURAL FIJACION OCULTA POR PERFILES GUIA QUE SE ANCLAN A LA SUBESTRUCTURA CON CLIP O GANCHOS DE CUELGUE. EN MODULOS DE 30 CM DE ANCHO POR 3.80 M DE LONGITUD (Incluye suministro e instalación) duplicado 1 </v>
          </cell>
          <cell r="D3023" t="str">
            <v>M2</v>
          </cell>
          <cell r="E3023">
            <v>521849</v>
          </cell>
        </row>
        <row r="3024">
          <cell r="B3024">
            <v>7305</v>
          </cell>
          <cell r="C3024" t="str">
            <v>MESON EN VIDRIO TEMPLADO SAN BLASTEADO, ANCHO 80cm, e=2cm, CON PINES DE ACERO INOXIDABLE MATE NATURAL PARA SOPORTE, MUEBLE ADMINISTRACIÓN. (Suministro e instalación)</v>
          </cell>
          <cell r="D3024" t="str">
            <v>ML</v>
          </cell>
          <cell r="E3024">
            <v>521849</v>
          </cell>
        </row>
        <row r="3025">
          <cell r="B3025">
            <v>7306</v>
          </cell>
          <cell r="C3025" t="str">
            <v>PUERTA METALICA ENRROLLABLE, EN LAMINA DE ACERO GALVANIZADO CALIBRE 18, CON MARCO METALICO. ACABADO EN PINTURA ELECTROSTATICA Y CON SISTEMA ELECTROMECANICO DE FUNCIONAMIENTO (Incluye suministro e instalación).</v>
          </cell>
          <cell r="D3025" t="str">
            <v>M2</v>
          </cell>
          <cell r="E3025">
            <v>487485</v>
          </cell>
        </row>
        <row r="3026">
          <cell r="B3026">
            <v>7307</v>
          </cell>
          <cell r="C3026" t="str">
            <v>PINTURA AL HORNO O ELECTROSTÁTICA SOBRE LÁMINA LINEAL a=0.50m. (Suministro e instalación)</v>
          </cell>
          <cell r="D3026" t="str">
            <v>ML</v>
          </cell>
          <cell r="E3026">
            <v>14150</v>
          </cell>
        </row>
        <row r="3027">
          <cell r="B3027">
            <v>7308</v>
          </cell>
          <cell r="C3027" t="str">
            <v>BARANDA EN VIDRIO TEMPLADO OPALIZADO DE 10mm H=1.00m Y PASAMANOS CILINDRICO EN ACERO INOXIDABLE MATE DE D=1 1/2" EDIFICIO ACCESO (ESCALERAS, RAMPAS, TERRAZAS, TORNIQUETES) (Suministro e instalación).</v>
          </cell>
          <cell r="D3027" t="str">
            <v>ML</v>
          </cell>
          <cell r="E3027">
            <v>486384</v>
          </cell>
        </row>
        <row r="3028">
          <cell r="B3028">
            <v>7309</v>
          </cell>
          <cell r="C3028" t="str">
            <v>TÚNEL LINER D = 1.85m (Incluye suministro e instalación).</v>
          </cell>
          <cell r="D3028" t="str">
            <v>ML</v>
          </cell>
          <cell r="E3028">
            <v>3370533</v>
          </cell>
        </row>
        <row r="3029">
          <cell r="B3029">
            <v>7310</v>
          </cell>
          <cell r="C3029" t="str">
            <v>BARANDA ESCALERAS: PASAMANOS TUBULAR CILINDRICO EN ACERO INOXIDABLE MATE D=2" + VARILLAS DE SECCION CIRCULAR EN ACERO INOXIDABLE D=1/2" + PARAL EN DOBLE PLATINA DE ACERO INOXIDABLE MATE DE 2"X1/4", PERFORACIONES DE 5/8", TORNILLOS GALVANIZADOS DE ANCLAJE AL PISO DE 1/2"X3" ROSCA ORDINARIA TORNILLO EXPANSIVO. (Incluye suministro e instalación).</v>
          </cell>
          <cell r="D3029" t="str">
            <v>ML</v>
          </cell>
          <cell r="E3029">
            <v>486384</v>
          </cell>
        </row>
        <row r="3030">
          <cell r="B3030">
            <v>7311</v>
          </cell>
          <cell r="C3030" t="str">
            <v>CAJA DE INSPECCIÓN SENCILLA 1m X 1m. INCLUYE MARCO Y TAPA. (Suministro y construcción)</v>
          </cell>
          <cell r="D3030" t="str">
            <v>UN</v>
          </cell>
          <cell r="E3030">
            <v>670099</v>
          </cell>
        </row>
        <row r="3031">
          <cell r="B3031">
            <v>7312</v>
          </cell>
          <cell r="C3031" t="str">
            <v>PASAMANOS TUBULAR CILINDRICO EN ACERO INOXIDABLE MATE DE D=1 3/4" ESCALERA Y RAMPA DE ACCESO (Suministro e instalación).</v>
          </cell>
          <cell r="D3031" t="str">
            <v>ML</v>
          </cell>
          <cell r="E3031">
            <v>405320</v>
          </cell>
        </row>
        <row r="3032">
          <cell r="B3032">
            <v>7313</v>
          </cell>
          <cell r="C3032" t="str">
            <v>CAJA MULTISERVICIO CON PUERTA INSTALADA EN COLUMNA, CON 2 TOMACORRIENTES MONOFÁSICAS, 1 TOMACORRIENTE BIFÁSICA Y 1 TOMACORRIENTE TRIFÁSICA. SUMINISTRO E INSTALACIÓN.</v>
          </cell>
          <cell r="D3032" t="str">
            <v>UN</v>
          </cell>
          <cell r="E3032">
            <v>154833</v>
          </cell>
        </row>
        <row r="3033">
          <cell r="B3033">
            <v>7314</v>
          </cell>
          <cell r="C3033" t="str">
            <v>PASAMANOS TUBULAR CILINDRICO EN ACERO INOXIDABLE MATE DE D=2" RAMPAS Y ESCALERAS PLATAFORMAS (Incluye suministro e instalación).</v>
          </cell>
          <cell r="D3033" t="str">
            <v>ML</v>
          </cell>
          <cell r="E3033">
            <v>455985</v>
          </cell>
        </row>
        <row r="3034">
          <cell r="B3034">
            <v>7315</v>
          </cell>
          <cell r="C3034" t="str">
            <v>TRANSFORMADOR SEMISUMERGIBLE DE 75 KVA 11.4/0. 380-0.220 KV DYN5. Incluye caja de maniobra, malla de puesta a tierra, soldaduras exotérmicas DPS, barrajes preformados, codos de conexión, obras civiles necesarias para la instalación, Certificación RETIE.</v>
          </cell>
          <cell r="D3034" t="str">
            <v>UN</v>
          </cell>
          <cell r="E3034">
            <v>33762881</v>
          </cell>
        </row>
        <row r="3035">
          <cell r="B3035">
            <v>7316</v>
          </cell>
          <cell r="C3035" t="str">
            <v>TUBERIA CONDUIT GALVANIZADA IMC D= 2 1/2" (Suministro e Instalación)</v>
          </cell>
          <cell r="D3035" t="str">
            <v>ML</v>
          </cell>
          <cell r="E3035">
            <v>75345</v>
          </cell>
        </row>
        <row r="3036">
          <cell r="B3036">
            <v>7317</v>
          </cell>
          <cell r="C3036" t="str">
            <v>LUMINARIA LED 4VT2-LD4-8-DR-UNV-L840-CD1-U, 4000 LM, 4000 K, 38,1 W. INCLUYE CAJA DE PASO 10cm x 10cm, CONDUIT IMC 3/4 CABLE 12 AWG. SUMINISTRO E INSTALACIÓN.</v>
          </cell>
          <cell r="D3036" t="str">
            <v>UN</v>
          </cell>
          <cell r="E3036">
            <v>979376</v>
          </cell>
        </row>
        <row r="3037">
          <cell r="B3037">
            <v>7318</v>
          </cell>
          <cell r="C3037" t="str">
            <v>CAJA PARA MEDIDOR MONOFÁSICO DE ENERGÍA 320X200X160mm. INCLUYE TOTALIZADOR DE 3X30A Y PROTECCIÓN PARA MEDIDOR DE 3X30A. DEBE CUMPLIR CON LA ESPECIFICACIÓN TÉCNICA CODENSA ET902. (Incluye suministro e instalación)</v>
          </cell>
          <cell r="D3037" t="str">
            <v>UN</v>
          </cell>
          <cell r="E3037">
            <v>131752</v>
          </cell>
        </row>
        <row r="3038">
          <cell r="B3038">
            <v>7319</v>
          </cell>
          <cell r="C3038" t="str">
            <v>CAJA PARA MEDIDOR TRIFÁSICO DE ENERGÍA 570X270X180mm. INCLUYE TOTALIZADOR DE 3X50A Y PROTECCIÓN PARA MEDIDOR DE 3X50A. DEBE CUMPLIR CON LA ESPECIFICACIÓN TÉCNICA CODENSA ET900. (Incluye suministro e instalación)</v>
          </cell>
          <cell r="D3038" t="str">
            <v>UN</v>
          </cell>
          <cell r="E3038">
            <v>267226</v>
          </cell>
        </row>
        <row r="3039">
          <cell r="B3039">
            <v>7320</v>
          </cell>
          <cell r="C3039" t="str">
            <v>CELDA TRIPLEX, ENTRADA-SALIDA-PROTECCIÓN, 17KV, 630A, SEGÚN ET651.  (Suministro e instalación)</v>
          </cell>
          <cell r="D3039" t="str">
            <v>UN</v>
          </cell>
          <cell r="E3039">
            <v>18021658</v>
          </cell>
        </row>
        <row r="3040">
          <cell r="B3040">
            <v>7321</v>
          </cell>
          <cell r="C3040" t="str">
            <v>TRANSFORMADOR SECO TIPO H, 10KVA, 480/208. (Suministro e instalación)</v>
          </cell>
          <cell r="D3040" t="str">
            <v>UN</v>
          </cell>
          <cell r="E3040">
            <v>2628356</v>
          </cell>
        </row>
        <row r="3041">
          <cell r="B3041">
            <v>7322</v>
          </cell>
          <cell r="C3041" t="str">
            <v>BARRAJE PREFORMADO BT DE 6 SALIDAS PARA AP INCLUYE FUSIBLE DE PROTECCION DE CABLE 175 AMP (Incluye suministro e instalación)</v>
          </cell>
          <cell r="D3041" t="str">
            <v>UN</v>
          </cell>
          <cell r="E3041">
            <v>155760</v>
          </cell>
        </row>
        <row r="3042">
          <cell r="B3042">
            <v>7323</v>
          </cell>
          <cell r="C3042" t="str">
            <v>ARMARIO MEDIDA DE ENERGÍA INDIRECTA CON TAG "5"S/E1, TRIFÁSICO 480V TRANSMILENIO, CT´S 300/5A, CL 0.5, AE319, AE417, AE417-1. (Suministro e Instalación)</v>
          </cell>
          <cell r="D3042" t="str">
            <v>UN</v>
          </cell>
          <cell r="E3042">
            <v>23236928</v>
          </cell>
        </row>
        <row r="3043">
          <cell r="B3043">
            <v>7324</v>
          </cell>
          <cell r="C3043" t="str">
            <v>TABLERO DE 24 CIRCUITOS (TN2A, TR1B, TR2B) AUTOSOPORTADO CON PUERTA Y LAMINA EN COLD ROLLED IP44 A 208/120 VC.A BARRAJE TRIFASICO 5 HILOS 3F+N+T. CON TOTALIZADOR DE CAJA MOLDEADA DE 3X50 AMP, BREAKERS PARA MONTAJE RIEL: 1 DE 3X20 A. INCLUYE RIELES Y TODOS LOS ACCESORIOS (Incluye suministro e instalación).</v>
          </cell>
          <cell r="D3043" t="str">
            <v>UN</v>
          </cell>
          <cell r="E3043">
            <v>507159</v>
          </cell>
        </row>
        <row r="3044">
          <cell r="B3044">
            <v>7325</v>
          </cell>
          <cell r="C3044" t="str">
            <v>CABLE CONDUCTOR MONOPOLAR DE ALUMINIO XLPE/PVC, 600 VCA, CALIBRE 4X4 AWG (Incluye suministro e instalación)</v>
          </cell>
          <cell r="D3044" t="str">
            <v>ML</v>
          </cell>
          <cell r="E3044">
            <v>21351</v>
          </cell>
        </row>
        <row r="3045">
          <cell r="B3045">
            <v>7326</v>
          </cell>
          <cell r="C3045" t="str">
            <v>CABLE CONDUCTOR MONOPOLAR DE ALUMINIO XLPE/PVC, 600 VCA, CALIBRE 4X1/0 AWG (Incluye suministro e instalación)</v>
          </cell>
          <cell r="D3045" t="str">
            <v>ML</v>
          </cell>
          <cell r="E3045">
            <v>37943</v>
          </cell>
        </row>
        <row r="3046">
          <cell r="B3046">
            <v>7327</v>
          </cell>
          <cell r="C3046" t="str">
            <v>TRANSFORMADOR TRIFÁSICO AUTO REFRIGERADO 75 KVA, TIPO SECO, ABIERTO CLASE H, TAG"20" TRANSMILENIO, SERIE B.T. &lt;= 1.2 KV, 480/208-120V, NTC 3445. Suministro e instalación</v>
          </cell>
          <cell r="D3046" t="str">
            <v>UN</v>
          </cell>
          <cell r="E3046">
            <v>7129642</v>
          </cell>
        </row>
        <row r="3047">
          <cell r="B3047">
            <v>7328</v>
          </cell>
          <cell r="C3047" t="str">
            <v>TABLERO DE 36 CIRCUITOS TNACPLAT EMPOTRADO CON PUERTA Y CHAPA, EN LÁMINA COLD ROLLED IP44 A 208/120 V. C.A BARRAJE TRIFÁSICO 5 HILOS, 3F+N+T. INTERRUPTORES ENCHUFABLES COMO TOTALIZADOR DE 3x50 A. INTERRUPTORES ENCHUFABLES: 16 DE 1x20A. Y 2 DE 2X20 A. INCLUYE TODOS LOS ACCESORIOS. (Suministro e instalación)</v>
          </cell>
          <cell r="D3047" t="str">
            <v>UN</v>
          </cell>
          <cell r="E3047">
            <v>515383</v>
          </cell>
        </row>
        <row r="3048">
          <cell r="B3048">
            <v>7329</v>
          </cell>
          <cell r="C3048" t="str">
            <v>TABLERO DE DISTRIBUCIÓN TRANSMILENIO METÁLICO EN COLD ROLLED PINTADO EN PINTURA DE APLICACIÓN ELECTROSTÁTICA.</v>
          </cell>
          <cell r="D3048" t="str">
            <v>UN</v>
          </cell>
          <cell r="E3048">
            <v>3093961</v>
          </cell>
        </row>
        <row r="3049">
          <cell r="B3049">
            <v>7330</v>
          </cell>
          <cell r="C3049" t="str">
            <v>CAJA METÁLICA DE PASO 30mm ±5mmX30mm ± 5mmX10mm ± 5mm. (Suministro e instalación)</v>
          </cell>
          <cell r="D3049" t="str">
            <v>UN</v>
          </cell>
          <cell r="E3049">
            <v>39226</v>
          </cell>
        </row>
        <row r="3050">
          <cell r="B3050">
            <v>7331</v>
          </cell>
          <cell r="C3050" t="str">
            <v>CABLE CONDUCTOR MONOPOLAR DE ALUMINIO HF FR PARA 600 V CA, 2x10 AWG.  (Incluye suministro e instalación)</v>
          </cell>
          <cell r="D3050" t="str">
            <v>ML</v>
          </cell>
          <cell r="E3050">
            <v>25653</v>
          </cell>
        </row>
        <row r="3051">
          <cell r="B3051">
            <v>7332</v>
          </cell>
          <cell r="C3051" t="str">
            <v>CABLE MONOPOLAR DE COBRE, HF FR PARA 600V C.A. CALIBRE No. 8 AWG.  (Incluye suministro e instalación)</v>
          </cell>
          <cell r="D3051" t="str">
            <v>ML</v>
          </cell>
          <cell r="E3051">
            <v>8869</v>
          </cell>
        </row>
        <row r="3052">
          <cell r="B3052">
            <v>7333</v>
          </cell>
          <cell r="C3052" t="str">
            <v>TABLERO DE DISTRIBUCIÓN Y/O COFRE METÁLICO PUBLICIDAD CON TAG "14", 208/120V, 3F+1N+1T, 10KA, TOTALIZADOR 75A, CAJA MOLDEADA 2x20A, 4 RESERVAS. (Suministro e instalación)</v>
          </cell>
          <cell r="D3052" t="str">
            <v>UN</v>
          </cell>
          <cell r="E3052">
            <v>4556607</v>
          </cell>
        </row>
        <row r="3053">
          <cell r="B3053">
            <v>7334</v>
          </cell>
          <cell r="C3053" t="str">
            <v>CABLE CONDUCTOR DE COBRE DESNUDO, CALIBRE No. 10 AWG. (Incluye suministro e instalación)</v>
          </cell>
          <cell r="D3053" t="str">
            <v>ML</v>
          </cell>
          <cell r="E3053">
            <v>3932</v>
          </cell>
        </row>
        <row r="3054">
          <cell r="B3054">
            <v>7335</v>
          </cell>
          <cell r="C3054" t="str">
            <v>FIBRA OPTICA 12 HILOS MONOMODO. (Incluye suministro e instalación)</v>
          </cell>
          <cell r="D3054" t="str">
            <v>ML</v>
          </cell>
          <cell r="E3054">
            <v>10425</v>
          </cell>
        </row>
        <row r="3055">
          <cell r="B3055">
            <v>7336</v>
          </cell>
          <cell r="C3055" t="str">
            <v>BARRA DE UNION 5/8". (Incluye suministro e instalación).</v>
          </cell>
          <cell r="D3055" t="str">
            <v>KG</v>
          </cell>
          <cell r="E3055">
            <v>3665</v>
          </cell>
        </row>
        <row r="3056">
          <cell r="B3056">
            <v>7337</v>
          </cell>
          <cell r="C3056" t="str">
            <v>BRIDA CIEGA EN ACERO D= 24". PRESIÓN DE TRABAJO= 150 PSI.</v>
          </cell>
          <cell r="D3056" t="str">
            <v>UN</v>
          </cell>
          <cell r="E3056">
            <v>2818865</v>
          </cell>
        </row>
        <row r="3057">
          <cell r="B3057">
            <v>7338</v>
          </cell>
          <cell r="C3057" t="str">
            <v>BARRICADA METALICA TIPO IDU CON CERRADO REFLECTIVO NARANJA Y BLANCO GRADO INGENIERIA, MEDIDAS: 2.40m x 1.50m - 3 BANDEJAS DE 20cm x 2.40m. TABLERO DE DESVIO DE 60cm. (Incluye caballete, suministro e instalación)</v>
          </cell>
          <cell r="D3057" t="str">
            <v>UN/MES</v>
          </cell>
          <cell r="E3057">
            <v>278772</v>
          </cell>
        </row>
        <row r="3058">
          <cell r="B3058">
            <v>7339</v>
          </cell>
          <cell r="C3058" t="str">
            <v>FIBRA ÓPTICA MONOMODO DE 4 HILOS (Incluye suministro e instalación)</v>
          </cell>
          <cell r="D3058" t="str">
            <v>ML</v>
          </cell>
          <cell r="E3058">
            <v>3099</v>
          </cell>
        </row>
        <row r="3059">
          <cell r="B3059">
            <v>7340</v>
          </cell>
          <cell r="C3059" t="str">
            <v>CAMARA DE PASO No. 2 UNE-EPM TELECOMUNICACIONES NORMA TEL NIN-105.(Incluye suministro e instalación, No incluye rellenos).</v>
          </cell>
          <cell r="D3059" t="str">
            <v>UN</v>
          </cell>
          <cell r="E3059">
            <v>2235893</v>
          </cell>
        </row>
        <row r="3060">
          <cell r="B3060">
            <v>7341</v>
          </cell>
          <cell r="C3060" t="str">
            <v>CARCAMO AGUAS LLUVIAS 0.45 x 0.60 m. (Incluye rejilla) Suministro e instalación</v>
          </cell>
          <cell r="D3060" t="str">
            <v>ML</v>
          </cell>
          <cell r="E3060">
            <v>488536</v>
          </cell>
        </row>
        <row r="3061">
          <cell r="B3061">
            <v>7342</v>
          </cell>
          <cell r="C3061" t="str">
            <v>CERRAMIENTO CONTRA IMPACTO IDRD H=5.00 M. (Tubo galvanizado, varilla redonda, malla eslabonada y ángulo. Acabado superficial en pintura líquida resistente a la intemperie, incluye viga de cimentación) (Incluye suministro e instalación)</v>
          </cell>
          <cell r="D3061" t="str">
            <v>ML</v>
          </cell>
          <cell r="E3061">
            <v>1062394</v>
          </cell>
        </row>
        <row r="3062">
          <cell r="B3062">
            <v>7343</v>
          </cell>
          <cell r="C3062" t="str">
            <v>MANGLE H= 1.50m. INCLUYE TIERRA NEGRA. SUMINISTRO Y SIEMBRA</v>
          </cell>
          <cell r="D3062" t="str">
            <v>UN</v>
          </cell>
          <cell r="E3062">
            <v>165287</v>
          </cell>
        </row>
        <row r="3063">
          <cell r="B3063">
            <v>7344</v>
          </cell>
          <cell r="C3063" t="str">
            <v>SEÑALIZACIÓN CON CINTA DE DEMARCACION CALIBRE 3  (Incluye suministro y colocación)</v>
          </cell>
          <cell r="D3063" t="str">
            <v>ML</v>
          </cell>
          <cell r="E3063">
            <v>482</v>
          </cell>
        </row>
        <row r="3064">
          <cell r="B3064">
            <v>7345</v>
          </cell>
          <cell r="C3064" t="str">
            <v>CONCRETO 3000 PSI (21 MPA) GRAVA COMÚN PARA MATERA (Premezclado. Incluye suministro, formaleteo, colocación y curado. No incluye refuerzo).</v>
          </cell>
          <cell r="D3064" t="str">
            <v>M3</v>
          </cell>
          <cell r="E3064">
            <v>455739</v>
          </cell>
        </row>
        <row r="3065">
          <cell r="B3065">
            <v>7346</v>
          </cell>
          <cell r="C3065" t="str">
            <v>DEMARCACIÓN LÍNEA DE INICIO O FIN CARRIL, A= 0.20m l= 1.0m SEPARACIÓN= 1.0m E= 2.3mm EN PINTURA TERMOPLÁSTICA. Incluye suministro y aplicación con equipo. INCLUYE MICROESFERAS. duplicado 1</v>
          </cell>
          <cell r="D3065" t="str">
            <v>M2</v>
          </cell>
          <cell r="E3065">
            <v>21996</v>
          </cell>
        </row>
        <row r="3066">
          <cell r="B3066">
            <v>7347</v>
          </cell>
          <cell r="C3066" t="str">
            <v>NIPLE 16" ACERO CARBON EXTREMOS BRIDA/CAMPANA CON SALIDA TANGENCIAL PARA PURGA 4" L= 2500mm. SUMINISTRO E INSTALACIÓN</v>
          </cell>
          <cell r="D3066" t="str">
            <v>UN</v>
          </cell>
          <cell r="E3066">
            <v>2091321</v>
          </cell>
        </row>
        <row r="3067">
          <cell r="B3067">
            <v>7348</v>
          </cell>
          <cell r="C3067" t="str">
            <v>CONCRETO 4000 PSI (21 MPA) GRAVA COMÚN PARA BARRERA NEW JERSEY MONODIRECCIONAL DE 0.90M DE ALTURA X 0.375M DE BASE. (Premezclado. Incluye suministro, formaleteo, colocación y curado. No incluye refuerzo).</v>
          </cell>
          <cell r="D3067" t="str">
            <v>M3</v>
          </cell>
          <cell r="E3067">
            <v>505193</v>
          </cell>
        </row>
        <row r="3068">
          <cell r="B3068">
            <v>7349</v>
          </cell>
          <cell r="C3068" t="str">
            <v>CONCRETO 4000 PSI (21 MPA) GRAVA COMÚN PARA CÁMARA (Premezclado. Incluye suministro, formaleteo, colocación y curado. No incluye refuerzo).</v>
          </cell>
          <cell r="D3068" t="str">
            <v>M3</v>
          </cell>
          <cell r="E3068">
            <v>497626</v>
          </cell>
        </row>
        <row r="3069">
          <cell r="B3069">
            <v>7350</v>
          </cell>
          <cell r="C3069" t="str">
            <v>NIPLE 24" ACERO CARBON EXTREMOS BRIDA/CAMPANA CON SALIDA TANGENCIAL PARA PURGA 4" L= 2500mm. SUMINISTRO E INSTALACIÓN</v>
          </cell>
          <cell r="D3069" t="str">
            <v>UN</v>
          </cell>
          <cell r="E3069">
            <v>3408163</v>
          </cell>
        </row>
        <row r="3070">
          <cell r="B3070">
            <v>7351</v>
          </cell>
          <cell r="C3070" t="str">
            <v>CONCRETO 4000 PSI (21 MPA) GRAVA COMÚN PARA CÁRCAMO (Premezclado. Incluye suministro, formaleteo, colocación y curado. No incluye refuerzo).</v>
          </cell>
          <cell r="D3070" t="str">
            <v>M3</v>
          </cell>
          <cell r="E3070">
            <v>514830</v>
          </cell>
        </row>
        <row r="3071">
          <cell r="B3071">
            <v>7352</v>
          </cell>
          <cell r="C3071" t="str">
            <v>CONCRETO 4000 PSI (21 MPA) GRAVA COMÚN PARA PILAS (Premezclado. Incluye suministro, formaleteo, colocación y curado. No incluye refuerzo).  Incluye el vaciado del concreto y elementos para el vaciado.</v>
          </cell>
          <cell r="D3071" t="str">
            <v>M3</v>
          </cell>
          <cell r="E3071">
            <v>658634</v>
          </cell>
        </row>
        <row r="3072">
          <cell r="B3072">
            <v>7353</v>
          </cell>
          <cell r="C3072" t="str">
            <v>CONTENEDOR DE RAICES TIPO B23 (TIPO D) (2.00m x 2.00m x 1.40m).  (Incluye filtro en gravilla, tierra negra. Suministro y Construcción).</v>
          </cell>
          <cell r="D3072" t="str">
            <v>UN</v>
          </cell>
          <cell r="E3072">
            <v>1127515</v>
          </cell>
        </row>
        <row r="3073">
          <cell r="B3073">
            <v>7354</v>
          </cell>
          <cell r="C3073" t="str">
            <v>NIPLE 12" ACERO CARBON EXTREMO BRIDA Y EXTREMO LISO PARA CINTURÓN DE CIERRE L= 1500mm. (A) SUMINISTRO E INSTALACIÓN</v>
          </cell>
          <cell r="D3073" t="str">
            <v>UN</v>
          </cell>
          <cell r="E3073">
            <v>1208018</v>
          </cell>
        </row>
        <row r="3074">
          <cell r="B3074">
            <v>7355</v>
          </cell>
          <cell r="C3074" t="str">
            <v>NIPLE 4" ACERO CARBON BRIDA Y EXTREMO LISO L= 300mm. (A) SUMINISTRO E INSTALACIÓN</v>
          </cell>
          <cell r="D3074" t="str">
            <v>UN</v>
          </cell>
          <cell r="E3074">
            <v>194145</v>
          </cell>
        </row>
        <row r="3075">
          <cell r="B3075">
            <v>7356</v>
          </cell>
          <cell r="C3075" t="str">
            <v>DETECTOR DE DEMANDA PEATONAL (BOTONES) NO INCLUYE CABLES. (Incluye Suministro e instalación).</v>
          </cell>
          <cell r="D3075" t="str">
            <v>UN</v>
          </cell>
          <cell r="E3075">
            <v>1454331</v>
          </cell>
        </row>
        <row r="3076">
          <cell r="B3076">
            <v>7357</v>
          </cell>
          <cell r="C3076" t="str">
            <v>NIPLE 4" ACERO CARBON BRIDA/BRIDA L= 250mm. (A) SUMINISTRO E INSTALACIÓN</v>
          </cell>
          <cell r="D3076" t="str">
            <v>UN</v>
          </cell>
          <cell r="E3076">
            <v>236134</v>
          </cell>
        </row>
        <row r="3077">
          <cell r="B3077">
            <v>7358</v>
          </cell>
          <cell r="C3077" t="str">
            <v>NIPLE 4" ACERO CARBON BRIDA/EXTREMO LISO L= 200mm. (A) SUMINISTRO E INSTALACIÓN</v>
          </cell>
          <cell r="D3077" t="str">
            <v>UN</v>
          </cell>
          <cell r="E3077">
            <v>186231</v>
          </cell>
        </row>
        <row r="3078">
          <cell r="B3078">
            <v>7359</v>
          </cell>
          <cell r="C3078" t="str">
            <v>SEÑAL VERTICAL DE TRÁNSITO TIPO SP/SR CON LÁMINA RETRORREFLECTIVA PARA CICLORUTA DE 0.45 m x 0.45 m, INCLUYE POSTE. SUMINISTRO E INSTALACIÓN.</v>
          </cell>
          <cell r="D3078" t="str">
            <v>UN</v>
          </cell>
          <cell r="E3078">
            <v>230322</v>
          </cell>
        </row>
        <row r="3079">
          <cell r="B3079">
            <v>7360</v>
          </cell>
          <cell r="C3079" t="str">
            <v>TEE EN ACERO Ø 16" x 12" CON EXTREMOS ESPIGO/CAMPANA Y BRIDA EN LA DERIVACIÓN (A). SUMINISTRO E INSTALACIÓN</v>
          </cell>
          <cell r="D3079" t="str">
            <v>UN</v>
          </cell>
          <cell r="E3079">
            <v>1801260</v>
          </cell>
        </row>
        <row r="3080">
          <cell r="B3080">
            <v>7361</v>
          </cell>
          <cell r="C3080" t="str">
            <v>TEE EN ACERO Ø 24" x 12" CON EXTREMOS ESPIGO/CAMPANA Y BRIDA EN LA DERIVACIÓN (A). SUMINISTRO E INSTALACIÓN</v>
          </cell>
          <cell r="D3080" t="str">
            <v>UN</v>
          </cell>
          <cell r="E3080">
            <v>3348260</v>
          </cell>
        </row>
        <row r="3081">
          <cell r="B3081">
            <v>7362</v>
          </cell>
          <cell r="C3081" t="str">
            <v>GEOMALLA TENSAR BX 1100 PARA REFUERZO DE MATERIALES GRANULARES.  (Incluye suministro e instalación).</v>
          </cell>
          <cell r="D3081" t="str">
            <v>M2</v>
          </cell>
          <cell r="E3081">
            <v>7998</v>
          </cell>
        </row>
        <row r="3082">
          <cell r="B3082">
            <v>7364</v>
          </cell>
          <cell r="C3082" t="str">
            <v>RELLENO EN RECEBO COMUN (Suministro e instalación  Extendido mecanico, Humedecimiento, Compactación y transporte a 28 KM).</v>
          </cell>
          <cell r="D3082" t="str">
            <v>M3</v>
          </cell>
          <cell r="E3082">
            <v>66140</v>
          </cell>
        </row>
        <row r="3083">
          <cell r="B3083">
            <v>7365</v>
          </cell>
          <cell r="C3083" t="str">
            <v>NEOPRENO REFORZADO 30CMx30CMx4" DOBLE REFUERZO DUREZA 60. SUMINISTRO E INSTALACIÓN. (INCLUYE LIMPIEZA DE LA SUPERFICIE CON CHORRO DE AIRE A PRESIÓN, HERRAMIENTA MENOR Y COMPRESOR).</v>
          </cell>
          <cell r="D3083" t="str">
            <v>UN</v>
          </cell>
          <cell r="E3083">
            <v>330566</v>
          </cell>
        </row>
        <row r="3084">
          <cell r="B3084">
            <v>7366</v>
          </cell>
          <cell r="C3084" t="str">
            <v>NEOPRENO REFORZADO 60CMx15CMx1" DOBLE REFUERZO DUREZA 60. SUMINISTRO E INSTALACIÓN. (INCLUYE LIMPIEZA DE LA SUPERFICIE CON CHORRO DE AIRE A PRESIÓN, HERRAMIENTA MENOR Y COMPRESOR).</v>
          </cell>
          <cell r="D3084" t="str">
            <v>UN</v>
          </cell>
          <cell r="E3084">
            <v>116549</v>
          </cell>
        </row>
        <row r="3085">
          <cell r="B3085">
            <v>7367</v>
          </cell>
          <cell r="C3085" t="str">
            <v>PERFIL TUBULAR DE D=3" EN ACERO GALVANIZADO Y PINTADO PARA CERRAMIENTO (Incluye suministro e instalación)</v>
          </cell>
          <cell r="D3085" t="str">
            <v>ML</v>
          </cell>
          <cell r="E3085">
            <v>9465</v>
          </cell>
        </row>
        <row r="3086">
          <cell r="B3086">
            <v>7368</v>
          </cell>
          <cell r="C3086" t="str">
            <v>PIEDRA CASCAJO (RAJÓN) (Incluye suministro e instalación)</v>
          </cell>
          <cell r="D3086" t="str">
            <v>M2</v>
          </cell>
          <cell r="E3086">
            <v>31917</v>
          </cell>
        </row>
        <row r="3087">
          <cell r="B3087">
            <v>7369</v>
          </cell>
          <cell r="C3087" t="str">
            <v>DEMOLICION DE CANALIZACION DE REDES DE COMUNICACIONES DUCTOS PVC-TDP (Incluye RETIRO Y DISPOSICION DE ESCOMBROS)</v>
          </cell>
          <cell r="D3087" t="str">
            <v>ML</v>
          </cell>
          <cell r="E3087">
            <v>7437</v>
          </cell>
        </row>
        <row r="3088">
          <cell r="B3088">
            <v>7370</v>
          </cell>
          <cell r="C3088" t="str">
            <v>CÁMARA DE CAIDA D=10" H=1.70M (Incluye suministro e instalación)</v>
          </cell>
          <cell r="D3088" t="str">
            <v>UN</v>
          </cell>
          <cell r="E3088">
            <v>890187</v>
          </cell>
        </row>
        <row r="3089">
          <cell r="B3089">
            <v>7371</v>
          </cell>
          <cell r="C3089" t="str">
            <v>CÁMARA DE CAIDA D=12" H=0.75M - 3.00M (Incluye suministro e instalación)</v>
          </cell>
          <cell r="D3089" t="str">
            <v>UN</v>
          </cell>
          <cell r="E3089">
            <v>1089909</v>
          </cell>
        </row>
        <row r="3090">
          <cell r="B3090">
            <v>7372</v>
          </cell>
          <cell r="C3090" t="str">
            <v>CÁMARA DE CAIDA D=16" H=0.85M - 3.15M (Incluye suministro e instalación)</v>
          </cell>
          <cell r="D3090" t="str">
            <v>UN</v>
          </cell>
          <cell r="E3090">
            <v>2977829</v>
          </cell>
        </row>
        <row r="3091">
          <cell r="B3091">
            <v>7373</v>
          </cell>
          <cell r="C3091" t="str">
            <v>DURANTA AMARILLA. (Incluye tierra negra, transporte y disposición final de escombros a 28 KM. Suministro y Plantación)</v>
          </cell>
          <cell r="D3091" t="str">
            <v>M2</v>
          </cell>
          <cell r="E3091">
            <v>49676</v>
          </cell>
        </row>
        <row r="3092">
          <cell r="B3092">
            <v>7374</v>
          </cell>
          <cell r="C3092" t="str">
            <v>SEÑALIZACIÓN CON COLOMBINA TUBULAR PLASTICA (Incluye suministro e instalación)</v>
          </cell>
          <cell r="D3092" t="str">
            <v>UN</v>
          </cell>
          <cell r="E3092">
            <v>31819</v>
          </cell>
        </row>
        <row r="3093">
          <cell r="B3093">
            <v>7375</v>
          </cell>
          <cell r="C3093" t="str">
            <v>EMPATES DE TUBERÍA EN CCP A CCP 16" LINEAL (Incluye accesorios).SUMINISTRO E INSTALACIÓN</v>
          </cell>
          <cell r="D3093" t="str">
            <v>UN</v>
          </cell>
          <cell r="E3093">
            <v>761152</v>
          </cell>
        </row>
        <row r="3094">
          <cell r="B3094">
            <v>7376</v>
          </cell>
          <cell r="C3094" t="str">
            <v>EMPATES DE TUBERÍA EN CCP A CCP 24" LINEAL (Incluye accesorios).SUMINISTRO E INSTALACIÓN</v>
          </cell>
          <cell r="D3094" t="str">
            <v>UN</v>
          </cell>
          <cell r="E3094">
            <v>1011591</v>
          </cell>
        </row>
        <row r="3095">
          <cell r="B3095">
            <v>7377</v>
          </cell>
          <cell r="C3095" t="str">
            <v>FLECHA LUMINOSA INTERMITENTE DE 1.10 MTS DE LONGITUD Y 40 CMS DE ANCHO CON ESTRUCTURA EN TUBO CUADRADO DE 1" DE 1.60 CMS DE ALTO. (Suministro e instalación)</v>
          </cell>
          <cell r="D3095" t="str">
            <v>UN</v>
          </cell>
          <cell r="E3095">
            <v>679321</v>
          </cell>
        </row>
        <row r="3096">
          <cell r="B3096">
            <v>7378</v>
          </cell>
          <cell r="C3096" t="str">
            <v>GEOMALLA UNIAXIAL RESISTENCIA ÚLTIMA 60KN/MK PARA REFUERZO DE MATERIALES GRANULARES. (Incluye suministro e instalación)</v>
          </cell>
          <cell r="D3096" t="str">
            <v>M2</v>
          </cell>
          <cell r="E3096">
            <v>17033</v>
          </cell>
        </row>
        <row r="3097">
          <cell r="B3097">
            <v>7379</v>
          </cell>
          <cell r="C3097" t="str">
            <v>PALMA DE CERA (Incluye siembra y tierra negra, transporte y disposición final de escombros en sitio autorizado). DISTANCIA DE TRANSPORTE 28 KM. SUMINISTRO Y PLANTACIÓN</v>
          </cell>
          <cell r="D3097" t="str">
            <v>UN</v>
          </cell>
          <cell r="E3097">
            <v>255432</v>
          </cell>
        </row>
        <row r="3098">
          <cell r="B3098">
            <v>7380</v>
          </cell>
          <cell r="C3098" t="str">
            <v>TOMA DE INFORMACION DE TRANSITO DURANTE LA OBRA (Incluye procesamiento y logistica)</v>
          </cell>
          <cell r="D3098" t="str">
            <v>HR</v>
          </cell>
          <cell r="E3098">
            <v>10676</v>
          </cell>
        </row>
        <row r="3099">
          <cell r="B3099">
            <v>7381</v>
          </cell>
          <cell r="C3099" t="str">
            <v>JUEGO INFANTIL TIPO M-5A DE TRES PUESTOS, ACABADO SUPERFICIAL EN PINTURA EN POLVO SECO TGIC RESISTENTE A LA INTERPERIE. (Incluye suministro e instalación)</v>
          </cell>
          <cell r="D3099" t="str">
            <v>UN</v>
          </cell>
          <cell r="E3099">
            <v>1606500</v>
          </cell>
        </row>
        <row r="3100">
          <cell r="B3100">
            <v>7382</v>
          </cell>
          <cell r="C3100" t="str">
            <v>JUEGO INFANTIL TIPO M-3 METÁLICO. INCLUYE RODADERO, BARRAS DE FLEXIÓN, ESCALADOR ÁRBOL Y ARCO, PASAMANOS Y ANGULATADO, PLATAFORMAS CUBIERTAS, ACABDO SUPERFICIAL EN PINTURA EN POLVO EN SECO TGIC</v>
          </cell>
          <cell r="D3100" t="str">
            <v>UN</v>
          </cell>
          <cell r="E3100">
            <v>5474000</v>
          </cell>
        </row>
        <row r="3101">
          <cell r="B3101">
            <v>7383</v>
          </cell>
          <cell r="C3101" t="str">
            <v>JUNTAS DE EXPANSIÓN (20 MM). SUMINISTRO E INSTALACIÓN</v>
          </cell>
          <cell r="D3101" t="str">
            <v>ML</v>
          </cell>
          <cell r="E3101">
            <v>809816</v>
          </cell>
        </row>
        <row r="3102">
          <cell r="B3102">
            <v>7384</v>
          </cell>
          <cell r="C3102" t="str">
            <v>VÁLVULA TIPO MARIPOSA DE Ø 12" CON EXTREMOS LISOS TUBERIA EN PVC, INCLUYE UNIONES (Incluye Suministro e Instalación).</v>
          </cell>
          <cell r="D3102" t="str">
            <v>UN</v>
          </cell>
          <cell r="E3102">
            <v>5499954</v>
          </cell>
        </row>
        <row r="3103">
          <cell r="B3103">
            <v>7385</v>
          </cell>
          <cell r="C3103" t="str">
            <v>JUNTAS DE EXPANSIÓN (330 MM). SUMINISTRO E INSTALACIÓN</v>
          </cell>
          <cell r="D3103" t="str">
            <v>ML</v>
          </cell>
          <cell r="E3103">
            <v>5553486</v>
          </cell>
        </row>
        <row r="3104">
          <cell r="B3104">
            <v>7386</v>
          </cell>
          <cell r="C3104" t="str">
            <v>JUNTAS DE EXPANSIÓN (50MM). SUMINISTRO E INSTALACIÓN</v>
          </cell>
          <cell r="D3104" t="str">
            <v>ML</v>
          </cell>
          <cell r="E3104">
            <v>794427</v>
          </cell>
        </row>
        <row r="3105">
          <cell r="B3105">
            <v>7387</v>
          </cell>
          <cell r="C3105" t="str">
            <v>BARRA DE ACERO GRADO 50 F 2-1/2" (Suministro e Instalación).</v>
          </cell>
          <cell r="D3105" t="str">
            <v>KG</v>
          </cell>
          <cell r="E3105">
            <v>3729</v>
          </cell>
        </row>
        <row r="3106">
          <cell r="B3106">
            <v>7388</v>
          </cell>
          <cell r="C3106" t="str">
            <v>PERFORACIÓN HORIZONTAL DIRIGIDA PARA DUCTO CCP D=16" (Incluye tubería).SUMINISTRO E INSTALACIÓN</v>
          </cell>
          <cell r="D3106" t="str">
            <v>ML</v>
          </cell>
          <cell r="E3106">
            <v>2974642</v>
          </cell>
        </row>
        <row r="3107">
          <cell r="B3107">
            <v>7389</v>
          </cell>
          <cell r="C3107" t="str">
            <v>PERFORACIÓN HORIZONTAL DIRIGIDA PARA DUCTO CCP D=24" (Incluye tubería).SUMINISTRO E INSTALACIÓN</v>
          </cell>
          <cell r="D3107" t="str">
            <v>ML/DI</v>
          </cell>
          <cell r="E3107">
            <v>4301218</v>
          </cell>
        </row>
        <row r="3108">
          <cell r="B3108">
            <v>7390</v>
          </cell>
          <cell r="C3108" t="str">
            <v>BORDE CONTENEDOR DE RAICES (2000X120X135) (Incluye suministro e instalación, Incluye base de 3cm en mortero 1:3 hecho en obra)</v>
          </cell>
          <cell r="D3108" t="str">
            <v>ML</v>
          </cell>
          <cell r="E3108">
            <v>37486</v>
          </cell>
        </row>
        <row r="3109">
          <cell r="B3109">
            <v>7391</v>
          </cell>
          <cell r="C3109" t="str">
            <v>REDUCCION HD 24" x 16" (Suministro e Instalación)</v>
          </cell>
          <cell r="D3109" t="str">
            <v>UN</v>
          </cell>
          <cell r="E3109">
            <v>6900138</v>
          </cell>
        </row>
        <row r="3110">
          <cell r="B3110">
            <v>7392</v>
          </cell>
          <cell r="C3110" t="str">
            <v>REDUCCION HD 12" x 6" (Suministro e Instalación)</v>
          </cell>
          <cell r="D3110" t="str">
            <v>UN</v>
          </cell>
          <cell r="E3110">
            <v>1277923</v>
          </cell>
        </row>
        <row r="3111">
          <cell r="B3111">
            <v>7393</v>
          </cell>
          <cell r="C3111" t="str">
            <v>VÁLVULA TIPO MARIPOSA DE Ø 12" CON EXTREMOS LISOS TUBERIA EN PVC INCLUYE UNIONES  Y TAPA DE SEGURIDAD CIERRE PERMANENTE (Incluye Suministro e Instalación).</v>
          </cell>
          <cell r="D3111" t="str">
            <v>UN</v>
          </cell>
          <cell r="E3111">
            <v>5721123</v>
          </cell>
        </row>
        <row r="3112">
          <cell r="B3112">
            <v>7395</v>
          </cell>
          <cell r="C3112" t="str">
            <v>REDUCCION PVC TIPO U.M. 12" x 8" (Suministro e Instalación)</v>
          </cell>
          <cell r="D3112" t="str">
            <v>UN</v>
          </cell>
          <cell r="E3112">
            <v>1621771</v>
          </cell>
        </row>
        <row r="3113">
          <cell r="B3113">
            <v>7396</v>
          </cell>
          <cell r="C3113" t="str">
            <v>REDUCCION PVC TIPO U.M. 6" x 3" (Suministro e Instalación)</v>
          </cell>
          <cell r="D3113" t="str">
            <v>UN</v>
          </cell>
          <cell r="E3113">
            <v>229100</v>
          </cell>
        </row>
        <row r="3114">
          <cell r="B3114">
            <v>7397</v>
          </cell>
          <cell r="C3114" t="str">
            <v>SEÑAL CICLORUTA SIC-02, TABLERO 0.70M X 0.18M. INCLUYE POSTE. SUMINISTRO E INSTALACIÓN</v>
          </cell>
          <cell r="D3114" t="str">
            <v>UN</v>
          </cell>
          <cell r="E3114">
            <v>180411</v>
          </cell>
        </row>
        <row r="3115">
          <cell r="B3115">
            <v>7398</v>
          </cell>
          <cell r="C3115" t="str">
            <v>SEÑAL CICLORUTA SIC-02, TABLERO 0.70M X 0.30M. INCLUYE POSTE. SUMINISTRO E INSTALACIÓN</v>
          </cell>
          <cell r="D3115" t="str">
            <v>UN</v>
          </cell>
          <cell r="E3115">
            <v>178500</v>
          </cell>
        </row>
        <row r="3116">
          <cell r="B3116">
            <v>7399</v>
          </cell>
          <cell r="C3116" t="str">
            <v>SEÑAL CICLORUTA SIC-02, TABLERO 0.70M X 0.40M. EN LÁMINA GALVANIZADA CAL-16. INCLUYE SOPORTE EN TUBO REDONDO 2" EN REFLECTIVO CON PINTURA ELECTROSTÁTICA. SUMINISTRO E INSTALACIÓN</v>
          </cell>
          <cell r="D3116" t="str">
            <v>UN</v>
          </cell>
          <cell r="E3116">
            <v>583530</v>
          </cell>
        </row>
        <row r="3117">
          <cell r="B3117">
            <v>7400</v>
          </cell>
          <cell r="C3117" t="str">
            <v>SEÑAL CICLORUTA SIC-02, TABLERO 0.80M X 0.18M. INCLUYE POSTE. SUMINISTRO E INSTALACIÓN</v>
          </cell>
          <cell r="D3117" t="str">
            <v>UN</v>
          </cell>
          <cell r="E3117">
            <v>404600</v>
          </cell>
        </row>
        <row r="3118">
          <cell r="B3118">
            <v>7401</v>
          </cell>
          <cell r="C3118" t="str">
            <v>SEÑAL CICLORUTA SIC-02, TABLERO 0.80M X 0.80M. EN LÁMINA GALVANIZADA C-16. INCLUYE SOPORTE EN TUBO REDONDO 2" EN REFLECTIVO CON PINTURA ELECTROSTÁTICA. SUMINISTRO E INSTALACIÓN</v>
          </cell>
          <cell r="D3118" t="str">
            <v>UN</v>
          </cell>
          <cell r="E3118">
            <v>595430</v>
          </cell>
        </row>
        <row r="3119">
          <cell r="B3119">
            <v>7402</v>
          </cell>
          <cell r="C3119" t="str">
            <v>SEÑAL ELEVADA SI-05B, TABLERO 4.0M X 1.5M. INCLUYE ESTRUCTURA Y CERCHA DE SOPORTE PARA SEÑAL. SUMINISTRO E INSTALACIÓN</v>
          </cell>
          <cell r="D3119" t="str">
            <v>UN</v>
          </cell>
          <cell r="E3119">
            <v>1609202</v>
          </cell>
        </row>
        <row r="3120">
          <cell r="B3120">
            <v>7403</v>
          </cell>
          <cell r="C3120" t="str">
            <v>SEÑAL CICLORUTA SIC-05B, TABLERO 5.0M X 1.50M. INCLUYE ESTRUCTURA DE SOPORTE. SUMINISTRO E INSTALACIÓN</v>
          </cell>
          <cell r="D3120" t="str">
            <v>UN</v>
          </cell>
          <cell r="E3120">
            <v>2011502</v>
          </cell>
        </row>
        <row r="3121">
          <cell r="B3121">
            <v>7404</v>
          </cell>
          <cell r="C3121" t="str">
            <v>SEÑAL ELEVADA SI-05B, TABLERO 5.0M X 3.0M. INCLUYE ESTRUCTURA Y CERCHA DE SOPORTE PARA SEÑAL. SUMINISTRO E INSTALACIÓN</v>
          </cell>
          <cell r="D3121" t="str">
            <v>UN</v>
          </cell>
          <cell r="E3121">
            <v>4023006</v>
          </cell>
        </row>
        <row r="3122">
          <cell r="B3122">
            <v>7405</v>
          </cell>
          <cell r="C3122" t="str">
            <v>SEÑAL ELEVADA SI-05B, TABLERO 7.0M X 3.0M. INCLUYE ESTRUCTURA Y CERCHA DE SOPORTE PARA SEÑAL. SUMINISTRO E INSTALACIÓN</v>
          </cell>
          <cell r="D3122" t="str">
            <v>UN</v>
          </cell>
          <cell r="E3122">
            <v>5632211</v>
          </cell>
        </row>
        <row r="3123">
          <cell r="B3123">
            <v>7406</v>
          </cell>
          <cell r="C3123" t="str">
            <v>SEÑAL VERTICAL SR 90x30 , INCLUYE POSTE. SUMINISTRO E INSTALACIÓN</v>
          </cell>
          <cell r="D3123" t="str">
            <v>UN</v>
          </cell>
          <cell r="E3123">
            <v>166600</v>
          </cell>
        </row>
        <row r="3124">
          <cell r="B3124">
            <v>7407</v>
          </cell>
          <cell r="C3124" t="str">
            <v>SEÑAL VERTICAL DE TRÁNSITO TIPO SR CON LÁMINA REFLECTIVA PARA CICLORUTA D=0.45M. INCLUYE POSTE. SUMINISTRO E INSTALACIÓN</v>
          </cell>
          <cell r="D3124" t="str">
            <v>UN</v>
          </cell>
          <cell r="E3124">
            <v>381230</v>
          </cell>
        </row>
        <row r="3125">
          <cell r="B3125">
            <v>7408</v>
          </cell>
          <cell r="C3125" t="str">
            <v>ACOMETIDA SUBTERRÁNEA DE BAJA TENSIÓN (2 TUBOS DE 2" PVC) INCLUYE SUMINISTRO E INSTALACIÓN.</v>
          </cell>
          <cell r="D3125" t="str">
            <v>UN</v>
          </cell>
          <cell r="E3125">
            <v>445883</v>
          </cell>
        </row>
        <row r="3126">
          <cell r="B3126">
            <v>7409</v>
          </cell>
          <cell r="C3126" t="str">
            <v>RECONSTRUCCIÓN CAJA DE INSPECCIÓN TRIPLE PARA CANALIZACIÓN NORMA CODENSA CS 277 (Incluye muros , pañete, marco y tapas) MEDIDAS EXTERNAS: 2.79m x 1.69m. MEDIDAS INTERNAS: 2.29m x 1.19m. ALTURA 1.85m</v>
          </cell>
          <cell r="D3126" t="str">
            <v>UN</v>
          </cell>
          <cell r="E3126">
            <v>2042683</v>
          </cell>
        </row>
        <row r="3127">
          <cell r="B3127">
            <v>7410</v>
          </cell>
          <cell r="C3127" t="str">
            <v>RECONSTRUCCIÓN CAJA DE INSPECCIÓN DOBLE PARA CANALIZACIÓN NORMA CODENSA CS 276 (Incluye muros , pañete, marco y tapas) MEDIDAS EXTERNAS: 1.79m x 1.49m. MEDIDAS INTERNAS: 1.49m x 1.19m. ALTURA 1.22m</v>
          </cell>
          <cell r="D3127" t="str">
            <v>UN</v>
          </cell>
          <cell r="E3127">
            <v>1137166</v>
          </cell>
        </row>
        <row r="3128">
          <cell r="B3128">
            <v>7411</v>
          </cell>
          <cell r="C3128" t="str">
            <v>RECONSTRUCCIÓN CAJA DE INSPECCIÓN SENCILLA PARA CANALIZACIÓN NORMA CODENSA CS 275 (Incluye muros , pañete, marco y tapas) MEDIDAS EXTERNAS: 1.69m x 1.19m. MEDIDAS INTERNAS: 0.69m x 1.19m. ALTURA 1.22m.</v>
          </cell>
          <cell r="D3128" t="str">
            <v>UN</v>
          </cell>
          <cell r="E3128">
            <v>788173</v>
          </cell>
        </row>
        <row r="3129">
          <cell r="B3129">
            <v>7412</v>
          </cell>
          <cell r="C3129" t="str">
            <v>VÁLVULA TIPO MARIPOSA DE Ø 4" CON EXTREMOS LISOS TUBERIA EN PVC INCLUYE UNIONES (Incluye Suministro e Instalación).</v>
          </cell>
          <cell r="D3129" t="str">
            <v>UN</v>
          </cell>
          <cell r="E3129">
            <v>752905</v>
          </cell>
        </row>
        <row r="3130">
          <cell r="B3130">
            <v>7413</v>
          </cell>
          <cell r="C3130" t="str">
            <v>RECONSTRUCCIÓN CAJA DE INSPECCIÓN TIPO VEHICULAR (Incluye muros , pañete, marco y tapas) MEDIDAS EXTERNAS: 2.00m x 2.00m. MEDIDAS INTERNAS: 1.50m x 1.50m. ALTURA 1.80m.</v>
          </cell>
          <cell r="D3130" t="str">
            <v>UN</v>
          </cell>
          <cell r="E3130">
            <v>1286862</v>
          </cell>
        </row>
        <row r="3131">
          <cell r="B3131">
            <v>7414</v>
          </cell>
          <cell r="C3131" t="str">
            <v>VÁLVULA TIPO MARIPOSA DE Ø 6" CON EXTREMOS LISOS TUBERIA EN PVC INCLUYE UNIONES (Incluye Suministro e Instalación).</v>
          </cell>
          <cell r="D3131" t="str">
            <v>UN</v>
          </cell>
          <cell r="E3131">
            <v>1490293</v>
          </cell>
        </row>
        <row r="3132">
          <cell r="B3132">
            <v>7415</v>
          </cell>
          <cell r="C3132" t="str">
            <v>REDUCCION PVC TIPO U.M. 8"x6". (Suministro e Instalación)</v>
          </cell>
          <cell r="D3132" t="str">
            <v>UN</v>
          </cell>
          <cell r="E3132">
            <v>657079</v>
          </cell>
        </row>
        <row r="3133">
          <cell r="B3133">
            <v>7416</v>
          </cell>
          <cell r="C3133" t="str">
            <v>SIETE CUERO RASTRERO (Incluye tierra negra). SUMINISTRO E INSTALACIÓN</v>
          </cell>
          <cell r="D3133" t="str">
            <v>M2</v>
          </cell>
          <cell r="E3133">
            <v>47802</v>
          </cell>
        </row>
        <row r="3134">
          <cell r="B3134">
            <v>7417</v>
          </cell>
          <cell r="C3134" t="str">
            <v>CONCRETO 4000 PSI GRAVA COMÚN PARA ANCLAJE TUBERÍA. (Premezclado. Incluye Suministro, Formaleteo, colocación, curado. No incluye refuerzo).</v>
          </cell>
          <cell r="D3134" t="str">
            <v>M3</v>
          </cell>
          <cell r="E3134">
            <v>508164</v>
          </cell>
        </row>
        <row r="3135">
          <cell r="B3135">
            <v>7418</v>
          </cell>
          <cell r="C3135" t="str">
            <v>TAPÓN DE ACERO 12" SOLDADO. (Incluye suministro e instalación)</v>
          </cell>
          <cell r="D3135" t="str">
            <v>UN</v>
          </cell>
          <cell r="E3135">
            <v>113800</v>
          </cell>
        </row>
        <row r="3136">
          <cell r="B3136">
            <v>7419</v>
          </cell>
          <cell r="C3136" t="str">
            <v>TEE PVC U.M. 4" X 4" (Suministro e instalación)</v>
          </cell>
          <cell r="D3136" t="str">
            <v>UN</v>
          </cell>
          <cell r="E3136">
            <v>156293</v>
          </cell>
        </row>
        <row r="3137">
          <cell r="B3137">
            <v>7420</v>
          </cell>
          <cell r="C3137" t="str">
            <v>TEE PVC U.M. 6" X 3" (Suministro e instalación)</v>
          </cell>
          <cell r="D3137" t="str">
            <v>UN</v>
          </cell>
          <cell r="E3137">
            <v>928730</v>
          </cell>
        </row>
        <row r="3138">
          <cell r="B3138">
            <v>7421</v>
          </cell>
          <cell r="C3138" t="str">
            <v>TEE PVC U.M. 6" X 4" (Suministro e instalación)</v>
          </cell>
          <cell r="D3138" t="str">
            <v>UN</v>
          </cell>
          <cell r="E3138">
            <v>841439</v>
          </cell>
        </row>
        <row r="3139">
          <cell r="B3139">
            <v>7422</v>
          </cell>
          <cell r="C3139" t="str">
            <v>VÁLVULA TIPO MARIPOSA DE Ø 6" CON EXTREMOS LISOS TUBERIA EN PVC INCLUYE UNIONES  Y TAPA DE SEGURIDAD CIERRE PERMANENTE (Incluye Suministro e Instalación).</v>
          </cell>
          <cell r="D3139" t="str">
            <v>UN</v>
          </cell>
          <cell r="E3139">
            <v>1711462</v>
          </cell>
        </row>
        <row r="3140">
          <cell r="B3140">
            <v>7423</v>
          </cell>
          <cell r="C3140" t="str">
            <v>TEE PVC U.M. 6" X 6" (Suministro e instalación)</v>
          </cell>
          <cell r="D3140" t="str">
            <v>UN</v>
          </cell>
          <cell r="E3140">
            <v>411268</v>
          </cell>
        </row>
        <row r="3141">
          <cell r="B3141">
            <v>7424</v>
          </cell>
          <cell r="C3141" t="str">
            <v>VÁLVULA TIPO MARIPOSA DE Ø 8" CON EXTREMOS LISOS TUBERIA EN PVC INCLUYE UNIONES (Incluye Suministro e Instalación).</v>
          </cell>
          <cell r="D3141" t="str">
            <v>UN</v>
          </cell>
          <cell r="E3141">
            <v>2275376</v>
          </cell>
        </row>
        <row r="3142">
          <cell r="B3142">
            <v>7425</v>
          </cell>
          <cell r="C3142" t="str">
            <v>VÁLVULA TIPO MARIPOSA DE Ø 8" CON EXTREMOS LISOS TUBERIA EN PVC INCLUYE UNIONES  Y TAPA DE SEGURIDAD CIERRE PERMANENTE (Incluye Suministro e Instalación).</v>
          </cell>
          <cell r="D3142" t="str">
            <v>UN</v>
          </cell>
          <cell r="E3142">
            <v>2496541</v>
          </cell>
        </row>
        <row r="3143">
          <cell r="B3143">
            <v>7426</v>
          </cell>
          <cell r="C3143" t="str">
            <v>CONCRETO 4000 PSI (21 MPA) PARA CABEZAL (Premezclado. Incluye suministro, formaleteo, colocación y curado. No incluye refuerzo).</v>
          </cell>
          <cell r="D3143" t="str">
            <v>M3</v>
          </cell>
          <cell r="E3143">
            <v>450538</v>
          </cell>
        </row>
        <row r="3144">
          <cell r="B3144">
            <v>7427</v>
          </cell>
          <cell r="C3144" t="str">
            <v>TEE PVC U.M. 8" X 6" (Suministro e instalación)</v>
          </cell>
          <cell r="D3144" t="str">
            <v>UN</v>
          </cell>
          <cell r="E3144">
            <v>1444999</v>
          </cell>
        </row>
        <row r="3145">
          <cell r="B3145">
            <v>7428</v>
          </cell>
          <cell r="C3145" t="str">
            <v>TEE PVC U.M. 8" X 8" (Suministro e instalación)</v>
          </cell>
          <cell r="D3145" t="str">
            <v>UN</v>
          </cell>
          <cell r="E3145">
            <v>1277756</v>
          </cell>
        </row>
        <row r="3146">
          <cell r="B3146">
            <v>7429</v>
          </cell>
          <cell r="C3146" t="str">
            <v>NIPLE 24" ACERO CARBON EXTREMOS ESPIGO/CAMPANA L= 3000mm CON SALIDA PARA BOCA DE ACCESO 24" (ACERO). Suministro e instalación.</v>
          </cell>
          <cell r="D3146" t="str">
            <v>UN</v>
          </cell>
          <cell r="E3146">
            <v>2562401</v>
          </cell>
        </row>
        <row r="3147">
          <cell r="B3147">
            <v>7430</v>
          </cell>
          <cell r="C3147" t="str">
            <v>BAJANTE DE ALIMENTACION DE LONGITUD=6M, D=2", GALVANIZADA (INCLUYE CODO DE ACOMETIDA). (Incluye suministro e instalación)</v>
          </cell>
          <cell r="D3147" t="str">
            <v>ML</v>
          </cell>
          <cell r="E3147">
            <v>186042</v>
          </cell>
        </row>
        <row r="3148">
          <cell r="B3148">
            <v>7431</v>
          </cell>
          <cell r="C3148" t="str">
            <v>TUBERÍA EN ACERO Ø24" CON UNIONES ESPIGO/CAMPANA CON EMPAQUE DE CAUCHO. REVEST.INTERIOR Y RECUBR EXT. EN MORTERO CEMENTO. L= 6.00m PRESIÓN TRABAJO 150 PSI. SUMINISTRO E INSTALACIÓN</v>
          </cell>
          <cell r="D3148" t="str">
            <v>ML</v>
          </cell>
          <cell r="E3148">
            <v>842145</v>
          </cell>
        </row>
        <row r="3149">
          <cell r="B3149">
            <v>7432</v>
          </cell>
          <cell r="C3149" t="str">
            <v>TUBERIA PVC U.M. EXT CORRUGADO/INT LISO U.M. NORMA NTC 3722-1 D=24" (Incluye Suministro e Instalación)</v>
          </cell>
          <cell r="D3149" t="str">
            <v>ML</v>
          </cell>
          <cell r="E3149">
            <v>411941</v>
          </cell>
        </row>
        <row r="3150">
          <cell r="B3150">
            <v>7433</v>
          </cell>
          <cell r="C3150" t="str">
            <v>TUBERIA PVC U.M. EXT CORRUGADO/INT LISO U.M. NORMA NTC 3722-1 D=27" (Incluye Suministro e Instalación)</v>
          </cell>
          <cell r="D3150" t="str">
            <v>ML</v>
          </cell>
          <cell r="E3150">
            <v>464984</v>
          </cell>
        </row>
        <row r="3151">
          <cell r="B3151">
            <v>7434</v>
          </cell>
          <cell r="C3151" t="str">
            <v>TUBERIA PVC U.M. EXT CORRUGADO/INT LISO U.M. NORMA NTC 3722-1 D=30" (Incluye Suministro e Instalación)</v>
          </cell>
          <cell r="D3151" t="str">
            <v>ML</v>
          </cell>
          <cell r="E3151">
            <v>591829</v>
          </cell>
        </row>
        <row r="3152">
          <cell r="B3152">
            <v>7435</v>
          </cell>
          <cell r="C3152" t="str">
            <v>TUBERIA PVC U.M. EXT CORRUGADO/INT LISO U.M. NORMA NTC 3722-1 D=36" (Incluye Suministro e Instalación)</v>
          </cell>
          <cell r="D3152" t="str">
            <v>ML</v>
          </cell>
          <cell r="E3152">
            <v>1058109</v>
          </cell>
        </row>
        <row r="3153">
          <cell r="B3153">
            <v>7436</v>
          </cell>
          <cell r="C3153" t="str">
            <v>SEÑAL VERTICAL DE PEDESTAL SITP 1-2 RUTAS H=3.75. (Incluye Cenefa, Fabricación, suministro e instalación).</v>
          </cell>
          <cell r="D3153" t="str">
            <v>UN</v>
          </cell>
          <cell r="E3153">
            <v>803229</v>
          </cell>
        </row>
        <row r="3154">
          <cell r="B3154">
            <v>7437</v>
          </cell>
          <cell r="C3154" t="str">
            <v>CONCRETO 6000 PSI GRAVA COMÚN PARA TAPAS CÁMARA (Premezclado. Incluye Suministro, Formaleteo y Colocación. No incluye Refuerzo).</v>
          </cell>
          <cell r="D3154" t="str">
            <v>M3</v>
          </cell>
          <cell r="E3154">
            <v>580462</v>
          </cell>
        </row>
        <row r="3155">
          <cell r="B3155">
            <v>7438</v>
          </cell>
          <cell r="C3155" t="str">
            <v>NIPLE 16" ACERO CARBON EXTREMOS BRIDA/CAMPANA L= 2000mm CON SALIDA PARA VENTOSA 2" Y BY-PASS Ø=2". (Suministro e instalación).</v>
          </cell>
          <cell r="D3155" t="str">
            <v>UN</v>
          </cell>
          <cell r="E3155">
            <v>1812068</v>
          </cell>
        </row>
        <row r="3156">
          <cell r="B3156">
            <v>7439</v>
          </cell>
          <cell r="C3156" t="str">
            <v>TAPA CIRCULAR DE SEGURIDAD PARA TRÁFICO PESADO D= 0.60m. SUMINISTRO E INSTALACIÓN</v>
          </cell>
          <cell r="D3156" t="str">
            <v>UN</v>
          </cell>
          <cell r="E3156">
            <v>193728</v>
          </cell>
        </row>
        <row r="3157">
          <cell r="B3157">
            <v>7440</v>
          </cell>
          <cell r="C3157" t="str">
            <v>NIPLE 16" ACERO CARBON EXTREMOS BRIDA/CAMPANA L= 2000mm CON SALIDA PARA VENTOSA 2"(ACERO). (Suministro e instalación).</v>
          </cell>
          <cell r="D3157" t="str">
            <v>UN</v>
          </cell>
          <cell r="E3157">
            <v>1802978</v>
          </cell>
        </row>
        <row r="3158">
          <cell r="B3158">
            <v>7441</v>
          </cell>
          <cell r="C3158" t="str">
            <v>NIPLE 16" ACERO CARBON EXTREMOS ESPIGO/BRIDA L= 2000mm CON SALIDA PARA VENTOSA 2"(ACERO). (Suministro e instalación).</v>
          </cell>
          <cell r="D3158" t="str">
            <v>UN</v>
          </cell>
          <cell r="E3158">
            <v>1802978</v>
          </cell>
        </row>
        <row r="3159">
          <cell r="B3159">
            <v>7442</v>
          </cell>
          <cell r="C3159" t="str">
            <v>NIPLE 16" ACERO CARBON EXTREMOS ESPIGO/BRIDA L= 2000mm CON SALIDA PARA VENTOSA 2" Y BY-PASS Ø=2". (Suministro e instalación).</v>
          </cell>
          <cell r="D3159" t="str">
            <v>UN</v>
          </cell>
          <cell r="E3159">
            <v>1812068</v>
          </cell>
        </row>
        <row r="3160">
          <cell r="B3160">
            <v>7443</v>
          </cell>
          <cell r="C3160" t="str">
            <v>CAÑUELA TIPO CU 004 (Suministro e Instalación. Incluye 3cm Mortero 1:5)</v>
          </cell>
          <cell r="D3160" t="str">
            <v>ML</v>
          </cell>
          <cell r="E3160">
            <v>58056</v>
          </cell>
        </row>
        <row r="3161">
          <cell r="B3161">
            <v>7444</v>
          </cell>
          <cell r="C3161" t="str">
            <v>CERRAMIENTO EN POLISOMBRA VERDE. h= 2.0m INCLUYE SUMINISTRO E INSTALACIÓN.</v>
          </cell>
          <cell r="D3161" t="str">
            <v>ML</v>
          </cell>
          <cell r="E3161">
            <v>5152</v>
          </cell>
        </row>
        <row r="3162">
          <cell r="B3162">
            <v>7445</v>
          </cell>
          <cell r="C3162" t="str">
            <v>CERRAMIENTO EN MALLA ELECTROSOLDADA  H= 1.50m CALIBRE 10.5 HUECO DE 2". SUMINISTRO E INSTALACIÓN.</v>
          </cell>
          <cell r="D3162" t="str">
            <v>M2</v>
          </cell>
          <cell r="E3162">
            <v>191057</v>
          </cell>
        </row>
        <row r="3163">
          <cell r="B3163">
            <v>7446</v>
          </cell>
          <cell r="C3163" t="str">
            <v>TERRAPLÉN EN CENIZA DE ALTO HORNO. INCLUYE ADICIÓN DEL 6% DE CAL. SUMINISTRO E INSTALACIÓN, EXTENDIDO, HUMEDECIMIENTO, COMPACTACIÓN Y TRANSPORTE.</v>
          </cell>
          <cell r="D3163" t="str">
            <v>M3</v>
          </cell>
          <cell r="E3163">
            <v>212152</v>
          </cell>
        </row>
        <row r="3164">
          <cell r="B3164">
            <v>7447</v>
          </cell>
          <cell r="C3164" t="str">
            <v>TUBERIA PVC U.M. EXT CORRUGADO/INT LISO U.M. NORMA NTC 3722-1 D=48" (Incluye Suministro e Instalación)</v>
          </cell>
          <cell r="D3164" t="str">
            <v>ML</v>
          </cell>
          <cell r="E3164">
            <v>2143095</v>
          </cell>
        </row>
        <row r="3165">
          <cell r="B3165">
            <v>7448</v>
          </cell>
          <cell r="C3165" t="str">
            <v>VÁLVULA 1 1/2" PARA EXPULSIÓN DE AIRE (Suministro e instalación)</v>
          </cell>
          <cell r="D3165" t="str">
            <v>UN</v>
          </cell>
          <cell r="E3165">
            <v>342466</v>
          </cell>
        </row>
        <row r="3166">
          <cell r="B3166">
            <v>7449</v>
          </cell>
          <cell r="C3166" t="str">
            <v>VÁLVULA  DE 2" PARA PITÓMETRO (Suministro e instalación)</v>
          </cell>
          <cell r="D3166" t="str">
            <v>UN</v>
          </cell>
          <cell r="E3166">
            <v>108238</v>
          </cell>
        </row>
        <row r="3167">
          <cell r="B3167">
            <v>7450</v>
          </cell>
          <cell r="C3167" t="str">
            <v>VÁLVULA  DE CHEQUE 4" (A) (150PSI) (Suministro e instalación)</v>
          </cell>
          <cell r="D3167" t="str">
            <v>UN</v>
          </cell>
          <cell r="E3167">
            <v>1090378</v>
          </cell>
        </row>
        <row r="3168">
          <cell r="B3168">
            <v>7451</v>
          </cell>
          <cell r="C3168" t="str">
            <v>VÁLVULA COMPUERTA D=2" EXTREMOS BRIDADOS (A) (150 PSI). SUMINISTRO E INSTALACIÓN</v>
          </cell>
          <cell r="D3168" t="str">
            <v>UN</v>
          </cell>
          <cell r="E3168">
            <v>399669</v>
          </cell>
        </row>
        <row r="3169">
          <cell r="B3169">
            <v>7452</v>
          </cell>
          <cell r="C3169" t="str">
            <v>MALLA DE PUESTA A TIERRA PARA EQUIPOS AEREOS EN POSTE COMO SECCIONALIZADORES, RECONECTADORES Y GRUPOS DE MEDIDA MT, RESISTIVIDAD DE TERRENO DE 24.62 OMNIOS-M. (Incluye sistema de puesta a tierra, pozos capacitivos, tratamiento de suelo tipo hidrosolta, cable 2/0 Cu desnudo, conectotres certificados.) ( Incluye suministro e instalación).</v>
          </cell>
          <cell r="D3169" t="str">
            <v>UN</v>
          </cell>
          <cell r="E3169">
            <v>2454868</v>
          </cell>
        </row>
        <row r="3170">
          <cell r="B3170">
            <v>7453</v>
          </cell>
          <cell r="C3170" t="str">
            <v>VÁLVULA COMPUERTA D=4" EXTREMOS BRIDADOS (A) (150 PSI). SUMINISTRO E INSTALACIÓN</v>
          </cell>
          <cell r="D3170" t="str">
            <v>UN</v>
          </cell>
          <cell r="E3170">
            <v>819653</v>
          </cell>
        </row>
        <row r="3171">
          <cell r="B3171">
            <v>7454</v>
          </cell>
          <cell r="C3171" t="str">
            <v>VÁLVULA DE GLOBO DE 4" (A). SUMINISTRO E INSTALACIÓN</v>
          </cell>
          <cell r="D3171" t="str">
            <v>UN</v>
          </cell>
          <cell r="E3171">
            <v>1984163</v>
          </cell>
        </row>
        <row r="3172">
          <cell r="B3172">
            <v>7455</v>
          </cell>
          <cell r="C3172" t="str">
            <v>VÁLVULA DE MARIPOSA Ø 12"A BRIDA - BRIDA (A) (150 PSI). SUMINISTRO E INSTALACIÓN</v>
          </cell>
          <cell r="D3172" t="str">
            <v>UN</v>
          </cell>
          <cell r="E3172">
            <v>1123562</v>
          </cell>
        </row>
        <row r="3173">
          <cell r="B3173">
            <v>7456</v>
          </cell>
          <cell r="C3173" t="str">
            <v>VÁLVULA DE MARIPOSA Ø 16" (A) (150 PSI). SUMINISTRO E INSTALACIÓN</v>
          </cell>
          <cell r="D3173" t="str">
            <v>UN</v>
          </cell>
          <cell r="E3173">
            <v>2802899</v>
          </cell>
        </row>
        <row r="3174">
          <cell r="B3174">
            <v>7457</v>
          </cell>
          <cell r="C3174" t="str">
            <v>VÁLVULA DE MARIPOSA Ø 24" (A) (150 PSI). SUMINISTRO E INSTALACIÓN</v>
          </cell>
          <cell r="D3174" t="str">
            <v>UN</v>
          </cell>
          <cell r="E3174">
            <v>11266197</v>
          </cell>
        </row>
        <row r="3175">
          <cell r="B3175">
            <v>7458</v>
          </cell>
          <cell r="C3175" t="str">
            <v>MALLA DE PUESTA A TIERRA PARA EQUIPOS AEREOS EN POSTE COMO SECCIONALIZADORES, RECONECTADORES Y GRUPOS DE MEDIDA MT, RESISTIVIDAD DE TERRENO DE 39.6 OMNIOS-M. (Incluye sistema de puesta a tierra, pozos capacitivos, tratamiento de suelo tipo hidrosolta, cable 2/0 Cu desnudo, conectotres certificados.) ( Incluye suministro e instalación).</v>
          </cell>
          <cell r="D3175" t="str">
            <v>UN</v>
          </cell>
          <cell r="E3175">
            <v>6713908</v>
          </cell>
        </row>
        <row r="3176">
          <cell r="B3176">
            <v>7459</v>
          </cell>
          <cell r="C3176" t="str">
            <v>NIPLE 16" ACERO CARBON EXTREMOS ESPIGO/CAMPANA L= 3000mm CON SALIDA BRIDADA PARA BOCA DE ACCESO 16" Y SALIDA PARA VENTOSA 2"(ACERO). (Suministro e instalación)</v>
          </cell>
          <cell r="D3176" t="str">
            <v>UN</v>
          </cell>
          <cell r="E3176">
            <v>2452718</v>
          </cell>
        </row>
        <row r="3177">
          <cell r="B3177">
            <v>7460</v>
          </cell>
          <cell r="C3177" t="str">
            <v>MALLA DE PUESTA A TIERRA PARA EQUIPOS AEREOS EN POSTE COMO SECCIONALIZADORES, RECONECTADORES Y GRUPOS DE MEDIDA MT, RESISTIVIDAD DE TERRENO DE 25.15 OMNIOS-M. (Incluye sistema de puesta a tierra, pozos capacitivos, tratamiento de suelo tipo hidrosolta, cable 2/0 Cu desnudo, conectotres certificados.) ( Incluye suministro e instalación).</v>
          </cell>
          <cell r="D3177" t="str">
            <v>UN</v>
          </cell>
          <cell r="E3177">
            <v>2883323</v>
          </cell>
        </row>
        <row r="3178">
          <cell r="B3178">
            <v>7461</v>
          </cell>
          <cell r="C3178" t="str">
            <v>CODO EN ACERO D=16" ENTRE 5° Y 22 1/2° L=0.35MX0.35M, CON REVESTIMIENTO  INTERIOR Y EXTERIOR EN MORTERO DE CEMENTO. INCLUYE UNIONES (ESPIGO CAMPANA), EMPAQUES DE CAUCHO, NO INCLUYE MATERIALES PARA ANCLAJE. SUMINISTRO E INSTALACIÓN.</v>
          </cell>
          <cell r="D3178" t="str">
            <v>UN</v>
          </cell>
          <cell r="E3178">
            <v>2321913</v>
          </cell>
        </row>
        <row r="3179">
          <cell r="B3179">
            <v>7462</v>
          </cell>
          <cell r="C3179" t="str">
            <v>NIPLE 16" ACERO CARBON EXTREMOS ESPIGO/CAMPANA L= 3000mm CON SALIDA PARA BOCA DE ACCESO 16" (ACERO). (Suministro e instalación)</v>
          </cell>
          <cell r="D3179" t="str">
            <v>UN</v>
          </cell>
          <cell r="E3179">
            <v>2051891</v>
          </cell>
        </row>
        <row r="3180">
          <cell r="B3180">
            <v>7463</v>
          </cell>
          <cell r="C3180" t="str">
            <v>CODO EN ACERO D=24" CON REVESTIMIENTO INTERIOR Y EXTERIOR EN MORTERO DE CEMENTO. ENTRE 22 1/2° Y 45° L=0.80M X 0.80M. INCLUYE JUNTA ESPIGO-CAMPANA CON EMPAQUES DE CAUCHO. SUMINISTRO E INSTALACIÓN</v>
          </cell>
          <cell r="D3180" t="str">
            <v>UN</v>
          </cell>
          <cell r="E3180">
            <v>4479139</v>
          </cell>
        </row>
        <row r="3181">
          <cell r="B3181">
            <v>7464</v>
          </cell>
          <cell r="C3181" t="str">
            <v>MALLA DE PUESTA A TIERRA PARA EQUIPOS AEREOS EN POSTE COMO SECCIONALIZADORES, RECONECTADORES Y GRUPOS DE MEDIDA MT, RESISTIVIDAD DE TERRENO DE 42.42 OMNIOS-M. (Incluye sistema de puesta a tierra, pozos capacitivos, tratamiento de suelo tipo hidrosolta, cable 2/0 Cu desnudo, conectotres certificados.) ( Incluye suministro e instalación).</v>
          </cell>
          <cell r="D3181" t="str">
            <v>UN</v>
          </cell>
          <cell r="E3181">
            <v>2994189</v>
          </cell>
        </row>
        <row r="3182">
          <cell r="B3182">
            <v>7465</v>
          </cell>
          <cell r="C3182" t="str">
            <v>NIPLE 4" DE ACERO SCH-40 S/C EXTREMOS LISO, L=360mm. (Suministro e instalación)</v>
          </cell>
          <cell r="D3182" t="str">
            <v>UN</v>
          </cell>
          <cell r="E3182">
            <v>95473</v>
          </cell>
        </row>
        <row r="3183">
          <cell r="B3183">
            <v>7466</v>
          </cell>
          <cell r="C3183" t="str">
            <v>CODO EN ACERO D=24" CON REVESTIMIENTO INTERIOR Y EXTERIOR EN MORTERO DE CEMENTO. ENTRE 45° Y 67 1/2°. L=1.20MX1.20M. INCLUYE UNIONES (ESPIGO-CAMPANA) MORTERO PARA UNIÓN. NO INCLUYE MATERIALES PARA ANCLAJE. SUMINISTRO E INSTALACIÓN</v>
          </cell>
          <cell r="D3183" t="str">
            <v>UN</v>
          </cell>
          <cell r="E3183">
            <v>5853351</v>
          </cell>
        </row>
        <row r="3184">
          <cell r="B3184">
            <v>7467</v>
          </cell>
          <cell r="C3184" t="str">
            <v>CODO EN ACERO D=24" CON REVESTIMIENTO INTERIOR Y EXTERIOR EN MORTERO DE CEMENTO. ENTRE 5° Y 22 1/2°. L=0.45M X 0.45M. UNIONES (ESPIGO CAMPANA), MORTERO PARA UNIÓN (NO INCLUYE MATERIALES PARA ANCLAJE). SUMINISTRO E INSTALACIÓN</v>
          </cell>
          <cell r="D3184" t="str">
            <v>UN</v>
          </cell>
          <cell r="E3184">
            <v>2948204</v>
          </cell>
        </row>
        <row r="3185">
          <cell r="B3185">
            <v>7468</v>
          </cell>
          <cell r="C3185" t="str">
            <v>NIPLE 24" ACERO CARBON EXTREMOS LISOS CON SALIDA PARA PITÓMETRO 1" Y DOS SALIDAS 1 1/2". L= 2000 mm. SUMINISTRO E INSTALACIÓN</v>
          </cell>
          <cell r="D3185" t="str">
            <v>UN</v>
          </cell>
          <cell r="E3185">
            <v>1729378</v>
          </cell>
        </row>
        <row r="3186">
          <cell r="B3186">
            <v>7469</v>
          </cell>
          <cell r="C3186" t="str">
            <v>DELINEADOR DE OBSTÁCULO PARA EL TRÁSITO POR UN LADO DEL OBTÁCULO DE 90CM X 20CM, REFLECTIVO PRISMÁTICO TIPO VII O SUPERIOR, AMARILLO LIMÓN FLUORESCENTE EN LÁMINA GALVANIZADA, PEDESTAL EN ÁNGULO. SUMINISTRO E INSTALACIÓN.</v>
          </cell>
          <cell r="D3186" t="str">
            <v>UN</v>
          </cell>
          <cell r="E3186">
            <v>198389</v>
          </cell>
        </row>
        <row r="3187">
          <cell r="B3187">
            <v>7470</v>
          </cell>
          <cell r="C3187" t="str">
            <v>DELINEADOR DE CURVA HORIZONTAL DE 40CM X 50CM. REFLECTIVO PRISMÁTICO TIPO VII O SUPERIOR, AMARILLO LIMÓN FLUORESCENTE EN LÁMINA GALVANIZADA, PEDESTAL EN ÁNGULO. SUMINISTRO E INSTALACIÓN</v>
          </cell>
          <cell r="D3187" t="str">
            <v>UN</v>
          </cell>
          <cell r="E3187">
            <v>207873</v>
          </cell>
        </row>
        <row r="3188">
          <cell r="B3188">
            <v>7471</v>
          </cell>
          <cell r="C3188" t="str">
            <v>TEE PVC U.M. 12" X 6" (Suministro e instalación)</v>
          </cell>
          <cell r="D3188" t="str">
            <v>UN</v>
          </cell>
          <cell r="E3188">
            <v>2316790</v>
          </cell>
        </row>
        <row r="3189">
          <cell r="B3189">
            <v>7472</v>
          </cell>
          <cell r="C3189" t="str">
            <v>TUBERIA PVC U.M. EXT CORRUGADO/INT LISO U.M. NORMA NTC 3722-1 D=33". (Incluye Suministro e Instalación)</v>
          </cell>
          <cell r="D3189" t="str">
            <v>ML</v>
          </cell>
          <cell r="E3189">
            <v>760060</v>
          </cell>
        </row>
        <row r="3190">
          <cell r="B3190">
            <v>7473</v>
          </cell>
          <cell r="C3190" t="str">
            <v>TEE PVC U.M. 12" X 4" (Suministro e instalación)</v>
          </cell>
          <cell r="D3190" t="str">
            <v>UN</v>
          </cell>
          <cell r="E3190">
            <v>1902099</v>
          </cell>
        </row>
        <row r="3191">
          <cell r="B3191">
            <v>7474</v>
          </cell>
          <cell r="C3191" t="str">
            <v>TUBERIA PVC U.M. EXT CORRUGADO/INT LISO U.M. NORMA NTC 3722-1 D=42". (Incluye Suministro e Instalación)</v>
          </cell>
          <cell r="D3191" t="str">
            <v>ML</v>
          </cell>
          <cell r="E3191">
            <v>1629378</v>
          </cell>
        </row>
        <row r="3192">
          <cell r="B3192">
            <v>7475</v>
          </cell>
          <cell r="C3192" t="str">
            <v>CODO EN ACERO Ø=24" ENTRE 67 1/2° Y 90° JUNTA ESPIGO Y CAMPANA, CON EMPAQUE DE CAUCHO, CON REVEST.INT. Y RECUBR. EXT. EN MORTERO DE CEMENTO. L= 1.75m x 1.75m PRESIÓN DE TRABAJO 150PSI. SUMINISTRO E INSTALACIÓN</v>
          </cell>
          <cell r="D3192" t="str">
            <v>UN</v>
          </cell>
          <cell r="E3192">
            <v>7339780</v>
          </cell>
        </row>
        <row r="3193">
          <cell r="B3193">
            <v>7476</v>
          </cell>
          <cell r="C3193" t="str">
            <v>NIPLE 24" ACERO CARBON EXTREMOS BRIDA/CAMPANA L= 2000mm CON SALIDA PARA VENTOSA Ø=2" Y BY-PASSØ=2". Suministro e instalación</v>
          </cell>
          <cell r="D3193" t="str">
            <v>UN</v>
          </cell>
          <cell r="E3193">
            <v>3051560</v>
          </cell>
        </row>
        <row r="3194">
          <cell r="B3194">
            <v>7477</v>
          </cell>
          <cell r="C3194" t="str">
            <v>REDUCCION CONCENTRICA HD EXTREMO LISO 12"x4" (Suministro e Instalación)</v>
          </cell>
          <cell r="D3194" t="str">
            <v>UN</v>
          </cell>
          <cell r="E3194">
            <v>922088</v>
          </cell>
        </row>
        <row r="3195">
          <cell r="B3195">
            <v>7478</v>
          </cell>
          <cell r="C3195" t="str">
            <v>NIPLE 24" ACERO CARBON EXTREMOS BRIDA/CAMPANA L= 2000mm CON SALIDA PARA VENTOSA Ø=2" (ACERO). Suministro e instalación</v>
          </cell>
          <cell r="D3195" t="str">
            <v>UN</v>
          </cell>
          <cell r="E3195">
            <v>3042470</v>
          </cell>
        </row>
        <row r="3196">
          <cell r="B3196">
            <v>7479</v>
          </cell>
          <cell r="C3196" t="str">
            <v>NIPLE 24" ACERO CARBON EXTREMOS ESPIGO/BRIDA L= 2000mm CON SALIDA PARA VENTOSA Ø=2" (ACERO). Suministro e instalación</v>
          </cell>
          <cell r="D3196" t="str">
            <v>UN</v>
          </cell>
          <cell r="E3196">
            <v>3042470</v>
          </cell>
        </row>
        <row r="3197">
          <cell r="B3197">
            <v>7480</v>
          </cell>
          <cell r="C3197" t="str">
            <v>UNIÓN JUNTA DE DESMONTAJE Ø 12 (A) (Suministro e Instalación)</v>
          </cell>
          <cell r="D3197" t="str">
            <v>UN</v>
          </cell>
          <cell r="E3197">
            <v>1500607</v>
          </cell>
        </row>
        <row r="3198">
          <cell r="B3198">
            <v>7481</v>
          </cell>
          <cell r="C3198" t="str">
            <v>NIPLE 24" ACERO CARBON EXTREMOS ESPIGO/BRIDA L= 2000mm CON SALIDA PARA VENTOSA Ø=2" Y BY-PASS Ø=2". Suministro e instalación</v>
          </cell>
          <cell r="D3198" t="str">
            <v>UN</v>
          </cell>
          <cell r="E3198">
            <v>3051560</v>
          </cell>
        </row>
        <row r="3199">
          <cell r="B3199">
            <v>7482</v>
          </cell>
          <cell r="C3199" t="str">
            <v>UNIÓN JUNTA DE DESMONTAJE Ø 16 (A) (Suministro e Instalación)</v>
          </cell>
          <cell r="D3199" t="str">
            <v>UN</v>
          </cell>
          <cell r="E3199">
            <v>3355260</v>
          </cell>
        </row>
        <row r="3200">
          <cell r="B3200">
            <v>7483</v>
          </cell>
          <cell r="C3200" t="str">
            <v>TAPON PVC TIPO U.M. D=2" (Suministro e Instalación)</v>
          </cell>
          <cell r="D3200" t="str">
            <v>UN</v>
          </cell>
          <cell r="E3200">
            <v>82353</v>
          </cell>
        </row>
        <row r="3201">
          <cell r="B3201">
            <v>7484</v>
          </cell>
          <cell r="C3201" t="str">
            <v>NIPLE 24" ACERO CARBON EXTREMOS ESPIGO/CAMPANA L= 3000mm CON SALIDA BRIDADA PARA BOCA DE ACCESO 24" Y SALIDA PARA VENTOSA Ø=2" (ACERO). Suministro e instalación</v>
          </cell>
          <cell r="D3201" t="str">
            <v>UN</v>
          </cell>
          <cell r="E3201">
            <v>3893320</v>
          </cell>
        </row>
        <row r="3202">
          <cell r="B3202">
            <v>7485</v>
          </cell>
          <cell r="C3202" t="str">
            <v>NIPLE 16" ACERO CARBON EXTREMOS BRIDA/EXTREMO LISO PARA CINTURON DE CIERRE L=1500mm (A). (ACERO). Suministro e instalación</v>
          </cell>
          <cell r="D3202" t="str">
            <v>UN</v>
          </cell>
          <cell r="E3202">
            <v>1380048</v>
          </cell>
        </row>
        <row r="3203">
          <cell r="B3203">
            <v>7486</v>
          </cell>
          <cell r="C3203" t="str">
            <v>UNIÓN JUNTA DE DESMONTAJE Ø 24 (A) (Suministro e Instalación)</v>
          </cell>
          <cell r="D3203" t="str">
            <v>UN</v>
          </cell>
          <cell r="E3203">
            <v>6946260</v>
          </cell>
        </row>
        <row r="3204">
          <cell r="B3204">
            <v>7487</v>
          </cell>
          <cell r="C3204" t="str">
            <v>VÁLVULA DE COMPUERTA DE Ø 4" (A) CON SELLO EN BRONCE. (Suministro e Instalación)</v>
          </cell>
          <cell r="D3204" t="str">
            <v>UN</v>
          </cell>
          <cell r="E3204">
            <v>641153</v>
          </cell>
        </row>
        <row r="3205">
          <cell r="B3205">
            <v>7488</v>
          </cell>
          <cell r="C3205" t="str">
            <v>VENTOSA DE DOBLE ACCIÓN DE Ø 2" DE BRIDA (A). (Suministro e Instalación)</v>
          </cell>
          <cell r="D3205" t="str">
            <v>UN</v>
          </cell>
          <cell r="E3205">
            <v>342466</v>
          </cell>
        </row>
        <row r="3206">
          <cell r="B3206">
            <v>7489</v>
          </cell>
          <cell r="C3206" t="str">
            <v>TEE EN ACERO Ø 16" x 16" CON EXTREMOS ESPIGO/CAMPANA Y BRIDA EN LA DERIVACIÓN (ACERO). (Incluye suministro e instalación)</v>
          </cell>
          <cell r="D3206" t="str">
            <v>UN</v>
          </cell>
          <cell r="E3206">
            <v>2442118</v>
          </cell>
        </row>
        <row r="3207">
          <cell r="B3207">
            <v>7490</v>
          </cell>
          <cell r="C3207" t="str">
            <v>CODO CCP EN ACERO D=16" ENTRE 22.5° Y 45° L= 0.60m x 0.60m CON REVESTIMIENTO INTERIOR Y RECUBRIMIENTO EXTERIOR EN MORTERO DE CEMENTO. INCLUYE UNIONES (ESPIGO Y CAMPANA), MORTERO PARA UNIÓN. PRESIÓN DE TRABAJO = 150 PSI. (NO INCLUYE MATERIALES PARA ANCLAJE). SUMINISTRO E INSTALACIÓN</v>
          </cell>
          <cell r="D3207" t="str">
            <v>UN</v>
          </cell>
          <cell r="E3207">
            <v>3167045</v>
          </cell>
        </row>
        <row r="3208">
          <cell r="B3208">
            <v>7491</v>
          </cell>
          <cell r="C3208" t="str">
            <v>TEE EN ACERO Ø 24" x 16" CON EXTREMOS ESPIGO/CAMPANA Y BRIDA EN LA DERIVACIÓN (ACERO). (Incluye suministro e instalación)</v>
          </cell>
          <cell r="D3208" t="str">
            <v>UN</v>
          </cell>
          <cell r="E3208">
            <v>4661468</v>
          </cell>
        </row>
        <row r="3209">
          <cell r="B3209">
            <v>7492</v>
          </cell>
          <cell r="C3209" t="str">
            <v>CODO CCP EN ACERO D=16" ENTRE 67.5° Y 90° L= 1.25m x 1.25m CON REVESTIMIENTO INTERIOR Y EXTERIOR EN MORTERO DE CEMENTO. INCLUYE UNIONES (ESPIGO  CAMPANA), EMPAQUES DE CAUCHO, MORTERO PARA UNIÓN. PRESIÓN DE TRABAJO = 150 PSI. (NO INCLUYE MATERIALES PARA ANCLAJE). SUMINISTRO E INSTALACIÓN</v>
          </cell>
          <cell r="D3209" t="str">
            <v>UN</v>
          </cell>
          <cell r="E3209">
            <v>5190402</v>
          </cell>
        </row>
        <row r="3210">
          <cell r="B3210">
            <v>7493</v>
          </cell>
          <cell r="C3210" t="str">
            <v>CODO EN ACERO Ø=4" (Incluye suministro e instalación)</v>
          </cell>
          <cell r="D3210" t="str">
            <v>UN</v>
          </cell>
          <cell r="E3210">
            <v>83906</v>
          </cell>
        </row>
        <row r="3211">
          <cell r="B3211">
            <v>7494</v>
          </cell>
          <cell r="C3211" t="str">
            <v>SEÑAL DOBLE DE 0.75x0.75m REFLECTIVO ALTA DENSIDAD TIPO IV EN LÁMINA GALVANIZADA, PEDESTAL EN ÁNGULO SP/SR/SI. SUMINISTRO E INSTALACIÓN.</v>
          </cell>
          <cell r="D3211" t="str">
            <v>UN</v>
          </cell>
          <cell r="E3211">
            <v>334199</v>
          </cell>
        </row>
        <row r="3212">
          <cell r="B3212">
            <v>7495</v>
          </cell>
          <cell r="C3212" t="str">
            <v>CODO EN ACERO D=16" ENTRE 45° y 67.5°   JUNTA ESPIGO-CAMPANA CON EMPAQUE CAUCHO.  REVESTIMIENTO INTERIOR Y EXTERIOR EN MORTERO DE CEMENTO. L=0.85X0.85M PRESIÓN TRABAJO 150 PSI</v>
          </cell>
          <cell r="D3212" t="str">
            <v>UN</v>
          </cell>
          <cell r="E3212">
            <v>3915946</v>
          </cell>
        </row>
        <row r="3213">
          <cell r="B3213">
            <v>7496</v>
          </cell>
          <cell r="C3213" t="str">
            <v>TAPÓN DE ACERO 16" SOLDADO. (Incluye suministro e instalación)</v>
          </cell>
          <cell r="D3213" t="str">
            <v>UN</v>
          </cell>
          <cell r="E3213">
            <v>698768</v>
          </cell>
        </row>
        <row r="3214">
          <cell r="B3214">
            <v>7497</v>
          </cell>
          <cell r="C3214" t="str">
            <v>SEÑAL DOBLE DE 60 CM, REFLECTIVO ALTA DENSIDAD TIPO IV EN LAMINA GALVANIZADA, PEDESTAL EN ANGULO SP/SR/SI. (Incluye suministro e instalación)</v>
          </cell>
          <cell r="D3214" t="str">
            <v>UN</v>
          </cell>
          <cell r="E3214">
            <v>224600</v>
          </cell>
        </row>
        <row r="3215">
          <cell r="B3215">
            <v>7498</v>
          </cell>
          <cell r="C3215" t="str">
            <v>SEÑAL VERTICAL REGLAMENTARIA CICLORUTA (D= 45 cm) CON PLAQUETA. INCLUYE POSTE. SUMINISTRO E INSTALACIÓN.</v>
          </cell>
          <cell r="D3215" t="str">
            <v>UN</v>
          </cell>
          <cell r="E3215">
            <v>341634</v>
          </cell>
        </row>
        <row r="3216">
          <cell r="B3216">
            <v>7499</v>
          </cell>
          <cell r="C3216" t="str">
            <v>NIPLE EN ACERO Ø=16" EXTREMOS LISOS L=2.00M CON SALIDA PARA PITOMETRO 1" Y DOS SALIDAS 1 1/2"(Incluye suministro e instalación)</v>
          </cell>
          <cell r="D3216" t="str">
            <v>UN</v>
          </cell>
          <cell r="E3216">
            <v>1419978</v>
          </cell>
        </row>
        <row r="3217">
          <cell r="B3217">
            <v>7500</v>
          </cell>
          <cell r="C3217" t="str">
            <v>SEÑAL VERTICAL INFORMATIVA CICLORUTA (D= 45cmx45cm) CON PLAQUETA. INCLUYE POSTE. SUMINISTRO E INSTALACIÓN.</v>
          </cell>
          <cell r="D3217" t="str">
            <v>UN</v>
          </cell>
          <cell r="E3217">
            <v>341634</v>
          </cell>
        </row>
        <row r="3218">
          <cell r="B3218">
            <v>7501</v>
          </cell>
          <cell r="C3218" t="str">
            <v>SEÑAL VERTICAL GRUPO DE REGLAMENTARIAS TIPO CIRCULO (D= 60cm). INCLUYE POSTE. SUMINISTRO E INSTALACIÓN.</v>
          </cell>
          <cell r="D3218" t="str">
            <v>UN</v>
          </cell>
          <cell r="E3218">
            <v>276184</v>
          </cell>
        </row>
        <row r="3219">
          <cell r="B3219">
            <v>7502</v>
          </cell>
          <cell r="C3219" t="str">
            <v>MALLA DE PUESTA A TIERRA PARA CENTRO DE TRANSFORMACION SUBTERRANEO RED DISTRIBUCION O ALUMBRADO PUBLICO, RESISTIVIDAD DE TERRENO DE 24.62 OMNIOS-M. (Incluye sistema de puesta a tierra, pozos capacitivos, tratamiento de suelo tipo hidrosolta, cable 2/0 Cu desnudo, conectotres certificados.) ( Incluye suministro e instalación).</v>
          </cell>
          <cell r="D3219" t="str">
            <v>UN</v>
          </cell>
          <cell r="E3219">
            <v>2454868</v>
          </cell>
        </row>
        <row r="3220">
          <cell r="B3220">
            <v>7503</v>
          </cell>
          <cell r="C3220" t="str">
            <v>SEÑAL VERTICAL GRUPO DE REGLAMENTARIAS TIPO CIRCULO (D= 60cm). CON PLAQUETA INCLUYE POSTE. SUMINISTRO E INSTALACIÓN.</v>
          </cell>
          <cell r="D3220" t="str">
            <v>UN</v>
          </cell>
          <cell r="E3220">
            <v>329734</v>
          </cell>
        </row>
        <row r="3221">
          <cell r="B3221">
            <v>7504</v>
          </cell>
          <cell r="C3221" t="str">
            <v>MALLA DE PUESTA A TIERRA PARA CENTRO DE TRANSFORMACION SUBTERRANEO RED DISTRIBUCION O ALUMBRADO PUBLICO, RESISTIVIDAD DE TERRENO DE 24.62 OMNIOS-M. (Incluye sistema de puesta a tierra, pozos capacitivos, tratamiento de suelo tipo hidrosolta, cable 2/0 Cu desnudo, conectotres certificados.) ( Incluye suministro e instalación).</v>
          </cell>
          <cell r="D3221" t="str">
            <v>UN</v>
          </cell>
          <cell r="E3221">
            <v>9308928</v>
          </cell>
        </row>
        <row r="3222">
          <cell r="B3222">
            <v>7505</v>
          </cell>
          <cell r="C3222" t="str">
            <v>MALLA DE PUESTA A TIERRA PARA CENTRO DE TRANSFORMACION SUBTERRANEO RED DISTRIBUCION O ALUMBRADO PUBLICO, RESISTIVIDAD DE TERRENO DE 25.15 OMNIOS-M. (Incluye sistema de puesta a tierra, pozos capacitivos, tratamiento de suelo tipo hidrosolta, cable 2/0 Cu desnudo, conectotres certificados.) ( Incluye suministro e instalación).</v>
          </cell>
          <cell r="D3222" t="str">
            <v>UN</v>
          </cell>
          <cell r="E3222">
            <v>2883323</v>
          </cell>
        </row>
        <row r="3223">
          <cell r="B3223">
            <v>7506</v>
          </cell>
          <cell r="C3223" t="str">
            <v>MALLA DE PUESTA A TIERRA PARA CENTRO DE TRANSFORMACION SUBTERRANEO RED DISTRIBUCION O ALUMBRADO PUBLICO, RESISTIVIDAD DE TERRENO DE 42.42 OMNIOS-M. (Incluye sistema de puesta a tierra, pozos capacitivos, tratamiento de suelo tipo hidrosolta, cable 2/0 Cu desnudo, conectotres certificados.) ( Incluye suministro e instalación).</v>
          </cell>
          <cell r="D3223" t="str">
            <v>UN</v>
          </cell>
          <cell r="E3223">
            <v>5369678</v>
          </cell>
        </row>
        <row r="3224">
          <cell r="B3224">
            <v>7507</v>
          </cell>
          <cell r="C3224" t="str">
            <v>MALLA DE PUESTA A TIERRA PARA CAJAS DE MANIOBRA SEMISUMERGIBLE EN CAJA CS 290, RESISTIVIDADES DE TERRENO ENTRE (24.62 Y 42.42) OMNIOS-M. (Incluye sistema de puesta a tierra, pozos capacitivos, tratamiento de suelo tipo hidrosolta, cable 2/0 Cu desnudo, conectores certificados.) ( Incluye suministro e instalación).</v>
          </cell>
          <cell r="D3224" t="str">
            <v>UN</v>
          </cell>
          <cell r="E3224">
            <v>2440707</v>
          </cell>
        </row>
        <row r="3225">
          <cell r="B3225">
            <v>7508</v>
          </cell>
          <cell r="C3225" t="str">
            <v>BARRERA RELLENABLE (2.00x0.55x1.00m) CON CINTA REFLECTIVA (Incluye suministro e instalación)</v>
          </cell>
          <cell r="D3225" t="str">
            <v>UN</v>
          </cell>
          <cell r="E3225">
            <v>273753</v>
          </cell>
        </row>
        <row r="3226">
          <cell r="B3226">
            <v>7509</v>
          </cell>
          <cell r="C3226" t="str">
            <v>TABLESTACADO METÁLICO RECUPERABLE EN ACERO TIPO ESTRUCTURAL A572. (Incluye Suministro e instalación, 25 USOS).</v>
          </cell>
          <cell r="D3226" t="str">
            <v>M2</v>
          </cell>
          <cell r="E3226">
            <v>301249</v>
          </cell>
        </row>
        <row r="3227">
          <cell r="B3227">
            <v>7510</v>
          </cell>
          <cell r="C3227" t="str">
            <v>3  DUCTOS DE  D=4"  Y 3 DUCTOS DE D=6" PVC-TDP (Incluye Suministro e Instalación. No Incluye Rellenos)</v>
          </cell>
          <cell r="D3227" t="str">
            <v>ML</v>
          </cell>
          <cell r="E3227">
            <v>147355</v>
          </cell>
        </row>
        <row r="3228">
          <cell r="B3228">
            <v>7511</v>
          </cell>
          <cell r="C3228" t="str">
            <v>ACERO ESTRUCTURAL PARA FABRICACION DE ESCALERA DE GATO (Incluye suministro e instalación)</v>
          </cell>
          <cell r="D3228" t="str">
            <v>KG</v>
          </cell>
          <cell r="E3228">
            <v>8505</v>
          </cell>
        </row>
        <row r="3229">
          <cell r="B3229">
            <v>7512</v>
          </cell>
          <cell r="C3229" t="str">
            <v>DEMOLICION DE POZO, DIAMETRO INTERIOR D=1.20M, DIAMETRO EXTERIOR D=1.70M, H=1.50M (Incluye cargue, retiro de material, transporte y disposición final de escombros en sitio autorizado).</v>
          </cell>
          <cell r="D3229" t="str">
            <v>UN</v>
          </cell>
          <cell r="E3229">
            <v>462071</v>
          </cell>
        </row>
        <row r="3230">
          <cell r="B3230">
            <v>7513</v>
          </cell>
          <cell r="C3230" t="str">
            <v>DEMOLICIÓN DE PLACA (Incluye cargue, retiro de material, transporte y disposición final de escombros en sitio autorizado).</v>
          </cell>
          <cell r="D3230" t="str">
            <v>M2</v>
          </cell>
          <cell r="E3230">
            <v>22109</v>
          </cell>
        </row>
        <row r="3231">
          <cell r="B3231">
            <v>7514</v>
          </cell>
          <cell r="C3231" t="str">
            <v>TAPA VALVULA TIPO CHOROTE TRAFICO PESADO (Incluye suministro e instalación)</v>
          </cell>
          <cell r="D3231" t="str">
            <v>UN</v>
          </cell>
          <cell r="E3231">
            <v>409832</v>
          </cell>
        </row>
        <row r="3232">
          <cell r="B3232">
            <v>7515</v>
          </cell>
          <cell r="C3232" t="str">
            <v>CÁMARA DE CAIDA D=8" H=1.86M  (Incluye suministro e instalación) duplicado 1</v>
          </cell>
          <cell r="D3232" t="str">
            <v>UN</v>
          </cell>
          <cell r="E3232">
            <v>683631</v>
          </cell>
        </row>
        <row r="3233">
          <cell r="B3233">
            <v>7516</v>
          </cell>
          <cell r="C3233" t="str">
            <v>CANALIZACIÓN DE 6 DUCTOS DE D=6" + 2 DUCTOS D=3" PVC-TDP EN CERCHA METÁLICA CUBIERTA CON LÁMINA GALVANIZADA CAL. 18 EN CRUCE DE PUENTE PARA RED ELÉCTRICA. SUMINISTRO E INSTALACIÓN</v>
          </cell>
          <cell r="D3233" t="str">
            <v>ML</v>
          </cell>
          <cell r="E3233">
            <v>915131</v>
          </cell>
        </row>
        <row r="3234">
          <cell r="B3234">
            <v>7517</v>
          </cell>
          <cell r="C3234" t="str">
            <v>CANALIZACION 9 DUCTOS D=6" + 2 DUCTOS DE 3" - PVC-TDP EN CERCHA METALICA CUBIERTA CON LAMINA GALVANIZADA CALIBRE 18 EN CRUCE DE PUENTE PARA RED ELECTRICA. (Incluye suministro, fabricación e instalación).</v>
          </cell>
          <cell r="D3234" t="str">
            <v>ML</v>
          </cell>
          <cell r="E3234">
            <v>1430958</v>
          </cell>
        </row>
        <row r="3235">
          <cell r="B3235">
            <v>7518</v>
          </cell>
          <cell r="C3235" t="str">
            <v>CÁRCAMO EN LADRILLO ESTRUCTURAL PARA TUBERÍA HASTA D=6", INCLUYE LOSA DE PROTECCIÓN, REFUERZO Y RELLENO EN RECEBO. SUMINISTRO, INSTALACIÓN Y TRANSPORTE Y DISPOSICIÓN FINAL DE ESCOMBROS</v>
          </cell>
          <cell r="D3235" t="str">
            <v>ML</v>
          </cell>
          <cell r="E3235">
            <v>253569</v>
          </cell>
        </row>
        <row r="3236">
          <cell r="B3236">
            <v>7519</v>
          </cell>
          <cell r="C3236" t="str">
            <v>CERCHA METÁLICA CUBIERTA CON LÁMINA GALVANIZADA CAL. 18 H=0.80M, EN CRUCE DE PUENTE PARA RED HIDRÁULICA. SUMINISTRO E INSTALACIÓN.</v>
          </cell>
          <cell r="D3236" t="str">
            <v>ML</v>
          </cell>
          <cell r="E3236">
            <v>447714</v>
          </cell>
        </row>
        <row r="3237">
          <cell r="B3237">
            <v>7520</v>
          </cell>
          <cell r="C3237" t="str">
            <v>CÁMARA PREFABRICADA DE 110 CM, RECTA A 180° GRADOS(ncluye suministro e instalación)</v>
          </cell>
          <cell r="D3237" t="str">
            <v>UN</v>
          </cell>
          <cell r="E3237">
            <v>4561744</v>
          </cell>
        </row>
        <row r="3238">
          <cell r="B3238">
            <v>7521</v>
          </cell>
          <cell r="C3238" t="str">
            <v>CERCHA METÁLICA CUBIERTA CON LÁMINA GALVANIZADA CAL. 18 H=2.00M, EN CRUCE DE PUENTE PARA RED HIDRÁULICA. SUMINISTRO E INSTALACIÓN.</v>
          </cell>
          <cell r="D3238" t="str">
            <v>ML</v>
          </cell>
          <cell r="E3238">
            <v>720506</v>
          </cell>
        </row>
        <row r="3239">
          <cell r="B3239">
            <v>7522</v>
          </cell>
          <cell r="C3239" t="str">
            <v>POSTE TIPO MASTIL T1X (3.80m) EN TUBO SCH 40 GALVANIZADO Y PINTADO. SUMINISTRO E INSTALACIÓN.</v>
          </cell>
          <cell r="D3239" t="str">
            <v>UN</v>
          </cell>
          <cell r="E3239">
            <v>1928873</v>
          </cell>
        </row>
        <row r="3240">
          <cell r="B3240">
            <v>7523</v>
          </cell>
          <cell r="C3240" t="str">
            <v>AZALEA (Incluye tierra negra). SUMINISTRO Y PLANTACIÓN. Incluye 1 unidad por M2, transporte y disposición final de escombros en sitio autorizado (Distancia de transporte 28 Km).</v>
          </cell>
          <cell r="D3240" t="str">
            <v>UN</v>
          </cell>
          <cell r="E3240">
            <v>78465</v>
          </cell>
        </row>
        <row r="3241">
          <cell r="B3241">
            <v>7524</v>
          </cell>
          <cell r="C3241" t="str">
            <v>SEÑAL VERTICAL GRUPO I (60x60cm) CON PLAQUETA INCLUYE POSTE (Incluye Suministro e Instalación)</v>
          </cell>
          <cell r="D3241" t="str">
            <v>UN</v>
          </cell>
          <cell r="E3241">
            <v>313944</v>
          </cell>
        </row>
        <row r="3242">
          <cell r="B3242">
            <v>7525</v>
          </cell>
          <cell r="C3242" t="str">
            <v>TUBERIA PVC U.M. EXT CORRUGADO/INT LISO U.M. NORMA NTC 3722-1 D=39" (Incluye Suministro e Instalación)</v>
          </cell>
          <cell r="D3242" t="str">
            <v>ML</v>
          </cell>
          <cell r="E3242">
            <v>1396175</v>
          </cell>
        </row>
        <row r="3243">
          <cell r="B3243">
            <v>7526</v>
          </cell>
          <cell r="C3243" t="str">
            <v>CODO VERTICAL DV 5°55´40" L-L D= 28" (700 mm) x CON ANGULO ENTRE 0° A 11.25° - NO INCLUYE TRANSPORTE. SUMINISTRO E INSTALACIÓN.</v>
          </cell>
          <cell r="D3243" t="str">
            <v>UN</v>
          </cell>
          <cell r="E3243">
            <v>6397280</v>
          </cell>
        </row>
        <row r="3244">
          <cell r="B3244">
            <v>7527</v>
          </cell>
          <cell r="C3244" t="str">
            <v>ENTIBADO EC-5 CONTINUO MADERA CON PERFILES DE METÁLICOS Y PARALES TELESCÓPICOS. SUMINISTRO E INSTALACIÓN.</v>
          </cell>
          <cell r="D3244" t="str">
            <v>M2</v>
          </cell>
          <cell r="E3244">
            <v>56619</v>
          </cell>
        </row>
        <row r="3245">
          <cell r="B3245">
            <v>7528</v>
          </cell>
          <cell r="C3245" t="str">
            <v>ENTIBADO EC-6 CONTINUO MADERA CON PERFILES DE METÁLICOS Y PARALES TELESCÓPICOS. SUMINISTRO E INSTALACIÓN.</v>
          </cell>
          <cell r="D3245" t="str">
            <v>M2</v>
          </cell>
          <cell r="E3245">
            <v>75799</v>
          </cell>
        </row>
        <row r="3246">
          <cell r="B3246">
            <v>7529</v>
          </cell>
          <cell r="C3246" t="str">
            <v>ENTIBADO TIPO H&gt; 8.50 m. SUMINISTRO E INSTALACIÓN.</v>
          </cell>
          <cell r="D3246" t="str">
            <v>M2</v>
          </cell>
          <cell r="E3246">
            <v>73973</v>
          </cell>
        </row>
        <row r="3247">
          <cell r="B3247">
            <v>7530</v>
          </cell>
          <cell r="C3247" t="str">
            <v>CODO G.RAD. PVC 45º TIPO U.M. D=4" RDE 26 (Suministro e Instalación)</v>
          </cell>
          <cell r="D3247" t="str">
            <v>UN</v>
          </cell>
          <cell r="E3247">
            <v>116528</v>
          </cell>
        </row>
        <row r="3248">
          <cell r="B3248">
            <v>7531</v>
          </cell>
          <cell r="C3248" t="str">
            <v>APOYO FIJO EN NEOPRENO DE 0.30m x 0.50m x 0.072m, DUREZA 60 REFORZADO CON 2 PLATINAS DE 1/4" - Eje 1. Suministro e Instalación</v>
          </cell>
          <cell r="D3248" t="str">
            <v>UN</v>
          </cell>
          <cell r="E3248">
            <v>410456</v>
          </cell>
        </row>
        <row r="3249">
          <cell r="B3249">
            <v>7532</v>
          </cell>
          <cell r="C3249" t="str">
            <v>VÁLVULA COMPUERTA ELÁSTICA HD DN Ø 12" PVC L.F. SUMINISTRO E INSTALACIÓN</v>
          </cell>
          <cell r="D3249" t="str">
            <v>UN</v>
          </cell>
          <cell r="E3249">
            <v>4217968</v>
          </cell>
        </row>
        <row r="3250">
          <cell r="B3250">
            <v>7533</v>
          </cell>
          <cell r="C3250" t="str">
            <v>APOYO FIJO EN NEOPRENO DE 0.40m x 0.60m x 0.047m, DUREZA 60 REFORZADO CON 2 PLATINAS DE 1/4" - Ejes 2,3, 4 y 5. Suministro e Instalación</v>
          </cell>
          <cell r="D3250" t="str">
            <v>UN</v>
          </cell>
          <cell r="E3250">
            <v>437112</v>
          </cell>
        </row>
        <row r="3251">
          <cell r="B3251">
            <v>7534</v>
          </cell>
          <cell r="C3251" t="str">
            <v>APOYO MÓVIL EN NEOPRENO DE 0.30m x 0.50m x 0.072m, DUREZA 60 REFORZADO CON 2 PLATINAS DE 1/4" - Eje 6. Suministro e Instalación</v>
          </cell>
          <cell r="D3251" t="str">
            <v>UN</v>
          </cell>
          <cell r="E3251">
            <v>410456</v>
          </cell>
        </row>
        <row r="3252">
          <cell r="B3252">
            <v>7535</v>
          </cell>
          <cell r="C3252" t="str">
            <v>VÁLVULA COMPUERTA ELÁSTICA HD DN Ø 8" PVC L.F. SUMINISTRO E INSTALACIÓN</v>
          </cell>
          <cell r="D3252" t="str">
            <v>UN</v>
          </cell>
          <cell r="E3252">
            <v>1837968</v>
          </cell>
        </row>
        <row r="3253">
          <cell r="B3253">
            <v>7536</v>
          </cell>
          <cell r="C3253" t="str">
            <v>VÁLVULA COMPUERTA ELÁSTICA HD DN Ø 6" PVC L.F. SUMINISTRO E INSTALACIÓN</v>
          </cell>
          <cell r="D3253" t="str">
            <v>UN</v>
          </cell>
          <cell r="E3253">
            <v>1272718</v>
          </cell>
        </row>
        <row r="3254">
          <cell r="B3254">
            <v>7537</v>
          </cell>
          <cell r="C3254" t="str">
            <v>VÁLVULA COMPUERTA ELÁSTICA HD DN Ø 4" PVC L.F. SUMINISTRO E INSTALACIÓN</v>
          </cell>
          <cell r="D3254" t="str">
            <v>UN</v>
          </cell>
          <cell r="E3254">
            <v>683668</v>
          </cell>
        </row>
        <row r="3255">
          <cell r="B3255">
            <v>7538</v>
          </cell>
          <cell r="C3255" t="str">
            <v>RECUBRIMIENTO DE TALUDES CON MALLA Y MORTERO 1:4 DE e= 3cm (Incluye Suministro, Equipos, Materiales y Mano de Obra)</v>
          </cell>
          <cell r="D3255" t="str">
            <v>M2</v>
          </cell>
          <cell r="E3255">
            <v>31886</v>
          </cell>
        </row>
        <row r="3256">
          <cell r="B3256">
            <v>7539</v>
          </cell>
          <cell r="C3256" t="str">
            <v>AISLADOR SISMICO EN NEOPRENO Ø400mm x165mm. DUREZA 60 REFORZADA CON  LÁMINAS METÁLICAS INTERNAS (6UN A-36 DE 3mm Y 2UN A-36 DE 13mm). LRN 400x48. Suministro e instalación</v>
          </cell>
          <cell r="D3256" t="str">
            <v>UN</v>
          </cell>
          <cell r="E3256">
            <v>1453250</v>
          </cell>
        </row>
        <row r="3257">
          <cell r="B3257">
            <v>7540</v>
          </cell>
          <cell r="C3257" t="str">
            <v>CODO VERTICAL DV 5°35´38" L-L D= 28" (700 mm) x CON ANGULO ENTRE 0° A 11.25° - NO INCLUYE TRANSPORTE. SUMINISTRO E INSTALACIÓN.</v>
          </cell>
          <cell r="D3257" t="str">
            <v>UN</v>
          </cell>
          <cell r="E3257">
            <v>6397280</v>
          </cell>
        </row>
        <row r="3258">
          <cell r="B3258">
            <v>7541</v>
          </cell>
          <cell r="C3258" t="str">
            <v>AISLADOR SISMICO EN NEOPRENO Ø500mm x198mm. DUREZA 60 REFORZADA CON  LÁMINAS METÁLICAS INTERNAS (8UN A-36 DE 3mm Y 2UN A-36 DE 13mm). LRN 500x70. Suministro e instalación</v>
          </cell>
          <cell r="D3258" t="str">
            <v>UN</v>
          </cell>
          <cell r="E3258">
            <v>2035998</v>
          </cell>
        </row>
        <row r="3259">
          <cell r="B3259">
            <v>7542</v>
          </cell>
          <cell r="C3259" t="str">
            <v>AISLADOR SISMICO EN NEOPRENO Ø500mm x 212mm. DUREZA 60 REFORZADA CON  LÁMINAS METÁLICAS INTERNAS (9N A-36 DE 3mm Y 2UN A-36 DE 13mm). LRN 500x80  Suministro e instalación</v>
          </cell>
          <cell r="D3259" t="str">
            <v>UN</v>
          </cell>
          <cell r="E3259">
            <v>2176098</v>
          </cell>
        </row>
        <row r="3260">
          <cell r="B3260">
            <v>7543</v>
          </cell>
          <cell r="C3260" t="str">
            <v>CODO G.RAD. PVC 11.25° TIPO U.M. D=4" (Suministro e Instalación)</v>
          </cell>
          <cell r="D3260" t="str">
            <v>UN</v>
          </cell>
          <cell r="E3260">
            <v>71006</v>
          </cell>
        </row>
        <row r="3261">
          <cell r="B3261">
            <v>7544</v>
          </cell>
          <cell r="C3261" t="str">
            <v>CODO G.RAD. PVC 22.50° TIPO U.M. D=6" (Suministro e Instalación)</v>
          </cell>
          <cell r="D3261" t="str">
            <v>UN</v>
          </cell>
          <cell r="E3261">
            <v>200855</v>
          </cell>
        </row>
        <row r="3262">
          <cell r="B3262">
            <v>7545</v>
          </cell>
          <cell r="C3262" t="str">
            <v>AISLADOR SISMICO EN NEOPRENO Ø550mm x 203mm. DUREZA 60 REFORZADA CON  LÁMINAS METÁLICAS INTERNAS (9N A-36 DE 3mm Y 2UN A-36 DE 13mm). LRN 550x77. Suministro e instalación</v>
          </cell>
          <cell r="D3262" t="str">
            <v>UN</v>
          </cell>
          <cell r="E3262">
            <v>2336142</v>
          </cell>
        </row>
        <row r="3263">
          <cell r="B3263">
            <v>7546</v>
          </cell>
          <cell r="C3263" t="str">
            <v>CODO G.RAD. PVC 22.50° TIPO U.M. D=4" (Suministro e Instalación)</v>
          </cell>
          <cell r="D3263" t="str">
            <v>UN</v>
          </cell>
          <cell r="E3263">
            <v>80865</v>
          </cell>
        </row>
        <row r="3264">
          <cell r="B3264">
            <v>7547</v>
          </cell>
          <cell r="C3264" t="str">
            <v>CODO G.RAD. PVC 45° TIPO U.M. D=6" (Suministro e Instalación)</v>
          </cell>
          <cell r="D3264" t="str">
            <v>UN</v>
          </cell>
          <cell r="E3264">
            <v>168094</v>
          </cell>
        </row>
        <row r="3265">
          <cell r="B3265">
            <v>7548</v>
          </cell>
          <cell r="C3265" t="str">
            <v>CELOSÍA 40mm. CORTASOL EN ALUZINC 0.50m LISO SIN TENSOR COLOR ESTÁNDAR. Suministro e instalación.</v>
          </cell>
          <cell r="D3265" t="str">
            <v>M2</v>
          </cell>
          <cell r="E3265">
            <v>122323</v>
          </cell>
        </row>
        <row r="3266">
          <cell r="B3266">
            <v>7549</v>
          </cell>
          <cell r="C3266" t="str">
            <v>ESCALERA METÁLICA PARA ACCESO A CUBIERTA (SUMINISTRO E INSTALACIÓN)</v>
          </cell>
          <cell r="D3266" t="str">
            <v>UN</v>
          </cell>
          <cell r="E3266">
            <v>2934644</v>
          </cell>
        </row>
        <row r="3267">
          <cell r="B3267">
            <v>7550</v>
          </cell>
          <cell r="C3267" t="str">
            <v>AISLADOR SISMICO EN NEOPRENO Ø700mm x 209mm. DUREZA 60 REFORZADA CON  LÁMINAS METÁLICAS INTERNAS (9N A-36 DE 3mm Y 2UN A-36 DE 13mm). LRN 700x84. Suministro e instalación</v>
          </cell>
          <cell r="D3267" t="str">
            <v>UN</v>
          </cell>
          <cell r="E3267">
            <v>3259775</v>
          </cell>
        </row>
        <row r="3268">
          <cell r="B3268">
            <v>7551</v>
          </cell>
          <cell r="C3268" t="str">
            <v>JUNTA VERTICAL D=24" (DV 1°33´33"). NO INCLUYE TRANSPORTE</v>
          </cell>
          <cell r="D3268" t="str">
            <v>UN</v>
          </cell>
          <cell r="E3268">
            <v>8449991</v>
          </cell>
        </row>
        <row r="3269">
          <cell r="B3269">
            <v>7552</v>
          </cell>
          <cell r="C3269" t="str">
            <v>CODO HORIZONTAL DV 22°17´20" L-L D= 28" (700 mm) x CON ANGULO ENTRE 0° A 11.25° - NO INCLUYE TRANSPORTE. SUMINISTRO E INSTALACIÓN.</v>
          </cell>
          <cell r="D3269" t="str">
            <v>UN</v>
          </cell>
          <cell r="E3269">
            <v>12161200</v>
          </cell>
        </row>
        <row r="3270">
          <cell r="B3270">
            <v>7553</v>
          </cell>
          <cell r="C3270" t="str">
            <v>REDUCCIÓN EXCÉNTRICA D= 27" - D= 24". SUMINISTRO E INSTALACIÓN.</v>
          </cell>
          <cell r="D3270" t="str">
            <v>UN</v>
          </cell>
          <cell r="E3270">
            <v>9189450</v>
          </cell>
        </row>
        <row r="3271">
          <cell r="B3271">
            <v>7554</v>
          </cell>
          <cell r="C3271" t="str">
            <v>AMPLIACIÓN EXCÉNTRICA D=24" - D=27" (INCLUYE SUMINISTRO E INSTALACIÓN)</v>
          </cell>
          <cell r="D3271" t="str">
            <v>UN</v>
          </cell>
          <cell r="E3271">
            <v>9188743</v>
          </cell>
        </row>
        <row r="3272">
          <cell r="B3272">
            <v>7555</v>
          </cell>
          <cell r="C3272" t="str">
            <v>VÁLVULA  DE CHEQUE 4" (150PSI) EXTREMOS BRIDADOS (Suministro e instalación)</v>
          </cell>
          <cell r="D3272" t="str">
            <v>UN</v>
          </cell>
          <cell r="E3272">
            <v>819653</v>
          </cell>
        </row>
        <row r="3273">
          <cell r="B3273">
            <v>7556</v>
          </cell>
          <cell r="C3273" t="str">
            <v>CODO HORIZONTAL 32°28´13" L-L D=27°. NO INCLUYE TRANSPORTE. SUMINISTRO E INSTALACIÓN.</v>
          </cell>
          <cell r="D3273" t="str">
            <v>UN</v>
          </cell>
          <cell r="E3273">
            <v>8686861</v>
          </cell>
        </row>
        <row r="3274">
          <cell r="B3274">
            <v>7557</v>
          </cell>
          <cell r="C3274" t="str">
            <v>CODO HORIZONTAL 32°07´46" L-L D=27°. NO INCLUYE TRANSPORTE. SUMINISTRO E INSTALACIÓN.</v>
          </cell>
          <cell r="D3274" t="str">
            <v>UN</v>
          </cell>
          <cell r="E3274">
            <v>8686861</v>
          </cell>
        </row>
        <row r="3275">
          <cell r="B3275">
            <v>7558</v>
          </cell>
          <cell r="C3275" t="str">
            <v>VÁLVULA VENTOSA HD COMBINADA TRIPLE ACCIÓN (TRIPLE EFECTO) D=3" EXTREMO EN BRIDA CLASE 150 (Suministro e Instalación)</v>
          </cell>
          <cell r="D3275" t="str">
            <v>UN</v>
          </cell>
          <cell r="E3275">
            <v>961050</v>
          </cell>
        </row>
        <row r="3276">
          <cell r="B3276">
            <v>7559</v>
          </cell>
          <cell r="C3276" t="str">
            <v>CODO HORIZONTAL 11°34´15" L-L D=27°. NO INCLUYE TRANSPORTE. SUMINISTRO E INSTALACIÓN.</v>
          </cell>
          <cell r="D3276" t="str">
            <v>UN</v>
          </cell>
          <cell r="E3276">
            <v>12161340</v>
          </cell>
        </row>
        <row r="3277">
          <cell r="B3277">
            <v>7560</v>
          </cell>
          <cell r="C3277" t="str">
            <v>CODO VERTICAL DV 7°23´54" L-L D=27°. NO INCLUYE TRANSPORTE. SUMINISTRO E INSTALACIÓN.</v>
          </cell>
          <cell r="D3277" t="str">
            <v>UN</v>
          </cell>
          <cell r="E3277">
            <v>6397420</v>
          </cell>
        </row>
        <row r="3278">
          <cell r="B3278">
            <v>7561</v>
          </cell>
          <cell r="C3278" t="str">
            <v>CODO DV VERTICAL 5°39´59" L-L D=27°. NO INCLUYE TRANSPORTE. SUMINISTRO E INSTALACIÓN.</v>
          </cell>
          <cell r="D3278" t="str">
            <v>UN</v>
          </cell>
          <cell r="E3278">
            <v>6397420</v>
          </cell>
        </row>
        <row r="3279">
          <cell r="B3279">
            <v>7562</v>
          </cell>
          <cell r="C3279" t="str">
            <v>CODO HORIZONTAL 11°49´26" L-L D=27°. NO INCLUYE TRANSPORTE. SUMINISTRO E INSTALACIÓN.</v>
          </cell>
          <cell r="D3279" t="str">
            <v>UN</v>
          </cell>
          <cell r="E3279">
            <v>6397420</v>
          </cell>
        </row>
        <row r="3280">
          <cell r="B3280">
            <v>7563</v>
          </cell>
          <cell r="C3280" t="str">
            <v>CODO HORIZONTAL 21°39´18" L-L D=27°. NO INCLUYE TRANSPORTE. SUMINISTRO E INSTALACIÓN.</v>
          </cell>
          <cell r="D3280" t="str">
            <v>UN</v>
          </cell>
          <cell r="E3280">
            <v>12161340</v>
          </cell>
        </row>
        <row r="3281">
          <cell r="B3281">
            <v>7564</v>
          </cell>
          <cell r="C3281" t="str">
            <v>JUNTA DE DILATACIÓN ELASTOMÉRICA T-140 DESPLAZAMIENTO 70+/- mm. (Incluye Suministro e instalación y material para anclajes).</v>
          </cell>
          <cell r="D3281" t="str">
            <v>ML</v>
          </cell>
          <cell r="E3281">
            <v>1753072</v>
          </cell>
        </row>
        <row r="3282">
          <cell r="B3282">
            <v>7565</v>
          </cell>
          <cell r="C3282" t="str">
            <v>JUNTA DE DILATACION ELASTOMÉRICA T-160 PARA DESPLAZAMIENTO 160mm+/-80mm  (Incluye Suministro e instalación y material para anclajes).</v>
          </cell>
          <cell r="D3282" t="str">
            <v>ML</v>
          </cell>
          <cell r="E3282">
            <v>2616787</v>
          </cell>
        </row>
        <row r="3283">
          <cell r="B3283">
            <v>7566</v>
          </cell>
          <cell r="C3283" t="str">
            <v>VÁLVULA COMPUERTA ELÁSTICA  EXTREMOS BRIDADOS D=3" 150 PSI (Suministro e Instalación)</v>
          </cell>
          <cell r="D3283" t="str">
            <v>UN</v>
          </cell>
          <cell r="E3283">
            <v>640587</v>
          </cell>
        </row>
        <row r="3284">
          <cell r="B3284">
            <v>7567</v>
          </cell>
          <cell r="C3284" t="str">
            <v>UNIÓN JUNTA DE DESMONTAJE TIPO DRESSER Ø 4"  150 PSI (Suministro e Instalación)</v>
          </cell>
          <cell r="D3284" t="str">
            <v>UN</v>
          </cell>
          <cell r="E3284">
            <v>509690</v>
          </cell>
        </row>
        <row r="3285">
          <cell r="B3285">
            <v>7568</v>
          </cell>
          <cell r="C3285" t="str">
            <v>JUNTA DE DILATACION ELASTOMÉRICA T-80 PARA DESPLAZAMIENTO 80mm+/-40mm  (Incluye Suministro e instalación y material para anclajes).</v>
          </cell>
          <cell r="D3285" t="str">
            <v>ML</v>
          </cell>
          <cell r="E3285">
            <v>890105</v>
          </cell>
        </row>
        <row r="3286">
          <cell r="B3286">
            <v>7569</v>
          </cell>
          <cell r="C3286" t="str">
            <v>CAJA EN CONCRETO PARA DERIVACIÓN DE 2.40 m x 2.40 m x 2.20 m. e= 0.20m.  INCLUYE MARCO Y TAPA CAJA INSPECCIÓN CS 275. (Suministro y construcción)</v>
          </cell>
          <cell r="D3286" t="str">
            <v>UN</v>
          </cell>
          <cell r="E3286">
            <v>659669</v>
          </cell>
        </row>
        <row r="3287">
          <cell r="B3287">
            <v>7571</v>
          </cell>
          <cell r="C3287" t="str">
            <v>CODO G.RAD. PVC 11.25º TIPO U.M. D=6" RDE 26 (Incluye Suministro e Instalación)</v>
          </cell>
          <cell r="D3287" t="str">
            <v>UN</v>
          </cell>
          <cell r="E3287">
            <v>188343</v>
          </cell>
        </row>
        <row r="3288">
          <cell r="B3288">
            <v>7572</v>
          </cell>
          <cell r="C3288" t="str">
            <v>SISTEMA DE EXTINCIÓN DE RED CONTRA INCENDIO ESTACIÓN ALIMENTADORA MOLINOS. (Incluye suministro y montaje).</v>
          </cell>
          <cell r="D3288" t="str">
            <v>GLB</v>
          </cell>
          <cell r="E3288">
            <v>52535325</v>
          </cell>
        </row>
        <row r="3289">
          <cell r="B3289">
            <v>7573</v>
          </cell>
          <cell r="C3289" t="str">
            <v>SISTEMA DE BOMBEO DE RED CONTRA INCENDIO ESTACIÓN ALIMENTADORA MOLINOS (TRONCAL CARACAS) (Incluye suministro y montaje).</v>
          </cell>
          <cell r="D3289" t="str">
            <v>GLB</v>
          </cell>
          <cell r="E3289">
            <v>125585822</v>
          </cell>
        </row>
        <row r="3290">
          <cell r="B3290">
            <v>7574</v>
          </cell>
          <cell r="C3290" t="str">
            <v>LOGO DE LA ALCALDÍA O TRANSMILENIO EN ADHESIVO VINILICO ESMERILADO EFECTO SAND BLASTING FROSTED CRYSTAL. ALTO: 50cm LARGO: 50cm. SUMINISTRO E INSTALACIÓN. GARANTÍA 5 AÑOS AL EXTERIOR, SEGÚN MANUAL DE IMAGEN DE TRANSMILENIO</v>
          </cell>
          <cell r="D3290" t="str">
            <v>UN</v>
          </cell>
          <cell r="E3290">
            <v>95200</v>
          </cell>
        </row>
        <row r="3291">
          <cell r="B3291">
            <v>7575</v>
          </cell>
          <cell r="C3291" t="str">
            <v>SEÑAL DISCAPACITADOS EN VINILO CON ADHESIVO EN VINILO FUNDIDO. ALTO: 20cm LARGO: 20cm. SUMINISTRO E INSTALACIÓN GARANTÍA 5 AÑOS AL EXTERIOR, SEGÚN MANUAL DE IMAGEN DE TRANSMILENIO</v>
          </cell>
          <cell r="D3291" t="str">
            <v>UN</v>
          </cell>
          <cell r="E3291">
            <v>58406</v>
          </cell>
        </row>
        <row r="3292">
          <cell r="B3292">
            <v>7576</v>
          </cell>
          <cell r="C3292" t="str">
            <v>LETREROS PUERTA PREFERENCIAL NIÑOS, DISCAPACITADOS, ANCIANOS, EMBARAZADAS EN ADHESIVO VINILICO CON ADHESIVOS EN VINILO FUNDIDO, COLOR, DOS TAMAÑOS. SUMINISTRO E INSTALACIÓN. GARANTÍA 5 AÑOS AL EXTERIOR, SEGÚN MANUAL DE IMAGEN DE TRANSMILENIO</v>
          </cell>
          <cell r="D3292" t="str">
            <v>UN</v>
          </cell>
          <cell r="E3292">
            <v>72581</v>
          </cell>
        </row>
        <row r="3293">
          <cell r="B3293">
            <v>7577</v>
          </cell>
          <cell r="C3293" t="str">
            <v>PINTURA DE TRÁFICO ESPESOR SECO 4mils PARA SEÑALIZACIÓN DE PISO EN PUERTA CORREDIZA SENCILLA, SEGÚN MANUAL DE IMAGEN DE TRANSMILENIO - Incluye suministro y aplicación</v>
          </cell>
          <cell r="D3293" t="str">
            <v>UN</v>
          </cell>
          <cell r="E3293">
            <v>102229</v>
          </cell>
        </row>
        <row r="3294">
          <cell r="B3294">
            <v>7578</v>
          </cell>
          <cell r="C3294" t="str">
            <v>PINTURA DE TRÁFICO ESPESOR SECO 4mils PARA SEÑALIZACIÓN DE PISO EN PUERTA CORREDIZA TELESCÓPICA, SEGÚN MANUAL DE IMAGEN DE TRANSMILENIO - Incluye suministro y aplicación</v>
          </cell>
          <cell r="D3294" t="str">
            <v>UN</v>
          </cell>
          <cell r="E3294">
            <v>118132</v>
          </cell>
        </row>
        <row r="3295">
          <cell r="B3295">
            <v>7579</v>
          </cell>
          <cell r="C3295" t="str">
            <v>SEÑAL TIPO VAGÓN EN LÁMINA, RECUBRIMIENTO POR AMBAS CARAS EN PELÍCULA REFLECTORA GRADO INGENIERÍA AZUL PARA EL FONDO Y BLANCO PARA NÚMERO O LETRA. SEGÚN MANUAL DE IMAGEN TRANSMILENIO. SUMINISTRO E INSTALACIÓN.</v>
          </cell>
          <cell r="D3295" t="str">
            <v>UN</v>
          </cell>
          <cell r="E3295">
            <v>80876</v>
          </cell>
        </row>
        <row r="3296">
          <cell r="B3296">
            <v>7580</v>
          </cell>
          <cell r="C3296" t="str">
            <v>SEÑAL TIPO DE FRECUENCIA EN LÁMINA, RECUBRIMIENTO POR AMBAS CARAS EN PELÍCULA REFLECTORA GRADO INGENIERÍA AZUL PARA EL FONDO Y BLANCO PARA NÚMERO O LETRA. SEGÚN MANUAL DE IMAGEN TRANSMILENIO. SUMINISTRO E INSTALACIÓN.</v>
          </cell>
          <cell r="D3296" t="str">
            <v>UN</v>
          </cell>
          <cell r="E3296">
            <v>65881</v>
          </cell>
        </row>
        <row r="3297">
          <cell r="B3297">
            <v>7581</v>
          </cell>
          <cell r="C3297" t="str">
            <v>BANDERA Y ÁNGULO PORTABANDERA, SEGÚN MANUAL DE IMAGEN TRANSMILENIO. INCLUYE ELEMENTOS DE FIJACIÓN. SUMINISTRO E INSTALACIÓN</v>
          </cell>
          <cell r="D3297" t="str">
            <v>UN</v>
          </cell>
          <cell r="E3297">
            <v>147665</v>
          </cell>
        </row>
        <row r="3298">
          <cell r="B3298">
            <v>7582</v>
          </cell>
          <cell r="C3298" t="str">
            <v>SEÑAL DE ALINEACIÓN BUS, SEGÚN MANUAL DE IMAGEN TRANSMILENIO. INCLUYE ELEMENTOS DE FIJACIÓN. SUMINISTRO E INSTALACIÓN</v>
          </cell>
          <cell r="D3298" t="str">
            <v>UN</v>
          </cell>
          <cell r="E3298">
            <v>34076</v>
          </cell>
        </row>
        <row r="3299">
          <cell r="B3299">
            <v>7583</v>
          </cell>
          <cell r="C3299" t="str">
            <v>RUTEROS VALLAS EN VINILO CON ADHESIVO EN VINILO FUNDIDO SOBRE PS CALIBRE 80. SEGÚN MANUAL DE IMAGEN TRANSMILENIO. SUMINISTRO E INSTALACIÓN</v>
          </cell>
          <cell r="D3299" t="str">
            <v>UN</v>
          </cell>
          <cell r="E3299">
            <v>19310</v>
          </cell>
        </row>
        <row r="3300">
          <cell r="B3300">
            <v>7584</v>
          </cell>
          <cell r="C3300" t="str">
            <v>RUTEROS MONTANTE RUTA FÁCIL EN VINILO CON ADHESIVO EN VINILO FUNDIDO 32cm x 16cm SOBRE IMPRESIÓN. SEGÚN MANUAL DE IMAGEN TRANSMILENIO. SUMINISTRO E INSTALACIÓN</v>
          </cell>
          <cell r="D3300" t="str">
            <v>UN</v>
          </cell>
          <cell r="E3300">
            <v>67742</v>
          </cell>
        </row>
        <row r="3301">
          <cell r="B3301">
            <v>7585</v>
          </cell>
          <cell r="C3301" t="str">
            <v>RUTEROS MONTANTE EN VINILO CON ADHESIVO EN VINILO FUNDIDO SOBRE IMPRESIÓN DIGITAL SOBRE PS CALIBRE 80. SEGÚN MANUAL DE IMAGEN TRANSMILENIO. SUMINISTRO E INSTALACIÓN.</v>
          </cell>
          <cell r="D3301" t="str">
            <v>UN</v>
          </cell>
          <cell r="E3301">
            <v>59066</v>
          </cell>
        </row>
        <row r="3302">
          <cell r="B3302">
            <v>7586</v>
          </cell>
          <cell r="C3302" t="str">
            <v>RUTEROS MONTANTE SERVICIOS Y HORARIOS + INFORMACIÓN + RIELES. SEGÚN MANUAL DE IMAGEN TRANSMILENIO. SUMINISTRO E INSTALACIÓN.</v>
          </cell>
          <cell r="D3302" t="str">
            <v>UN</v>
          </cell>
          <cell r="E3302">
            <v>80645</v>
          </cell>
        </row>
        <row r="3303">
          <cell r="B3303">
            <v>7587</v>
          </cell>
          <cell r="C3303" t="str">
            <v>BAJANTE DE ALIMENTACIÓN D=2"EN TUBERÍA METÁLICA (INCLUYE CURVA EMT 2" PARA ACOMETIDA). (Incluye suministro e instalación)</v>
          </cell>
          <cell r="D3303" t="str">
            <v>ML</v>
          </cell>
          <cell r="E3303">
            <v>28691</v>
          </cell>
        </row>
        <row r="3304">
          <cell r="B3304">
            <v>7588</v>
          </cell>
          <cell r="C3304" t="str">
            <v>BOLSACRETO 1.20m x 2.40m x 0.40m. SUMINISTRO E INSTALACIÓN. INCLUYE BOMBEO DE CONCRETO Y MORTERO DE 3000 PSI</v>
          </cell>
          <cell r="D3304" t="str">
            <v>M3</v>
          </cell>
          <cell r="E3304">
            <v>193236</v>
          </cell>
        </row>
        <row r="3305">
          <cell r="B3305">
            <v>7589</v>
          </cell>
          <cell r="C3305" t="str">
            <v>RECOLECCIÓN DE TACHONES DE CONCRETO EN LAS TRONCALES (1.75m x 0.25m x 0.15m)</v>
          </cell>
          <cell r="D3305" t="str">
            <v>UN</v>
          </cell>
          <cell r="E3305">
            <v>4712</v>
          </cell>
        </row>
        <row r="3306">
          <cell r="B3306">
            <v>7590</v>
          </cell>
          <cell r="C3306" t="str">
            <v>YEE REDUCIDA PVC SANITARIA 4" x 3" (Incluye suministro e instalación)</v>
          </cell>
          <cell r="D3306" t="str">
            <v>UN</v>
          </cell>
          <cell r="E3306">
            <v>21929</v>
          </cell>
        </row>
        <row r="3307">
          <cell r="B3307">
            <v>7591</v>
          </cell>
          <cell r="C3307" t="str">
            <v>COLUMNAS DE GRAVA F= 0.60m (INCLUYE EXCAVACIÓN Y MATERIAL DE GRAVA ENTRE 2" Y 3/4" DESGASTE LOS ÁNGELES MENOR AL 20%, TRANSPORTE, SUMINISTRO, PILOTEADORA Y COLOCACIÓN).</v>
          </cell>
          <cell r="D3307" t="str">
            <v>M3</v>
          </cell>
          <cell r="E3307">
            <v>132797</v>
          </cell>
        </row>
        <row r="3308">
          <cell r="B3308">
            <v>7592</v>
          </cell>
          <cell r="C3308" t="str">
            <v>VIDRIO TEMPLADO DE 10 mm CON PELÍCULA SAND BLASTING</v>
          </cell>
          <cell r="D3308" t="str">
            <v>M2</v>
          </cell>
          <cell r="E3308">
            <v>239735</v>
          </cell>
        </row>
        <row r="3309">
          <cell r="B3309">
            <v>7593</v>
          </cell>
          <cell r="C3309" t="str">
            <v>MESÓN EN CONCRETO CON GRANITO FUNDIDO EN TODAS SUS CARAS VISTAS.</v>
          </cell>
          <cell r="D3309" t="str">
            <v>ML</v>
          </cell>
          <cell r="E3309">
            <v>97641</v>
          </cell>
        </row>
        <row r="3310">
          <cell r="B3310">
            <v>7594</v>
          </cell>
          <cell r="C3310" t="str">
            <v>PANEL SEPARADOR DE ORINALES 0.50m x 1.50m ANCLADO A MURO EN LÁMINA DE ACERO INOXIDABLE MATE CAL, 18</v>
          </cell>
          <cell r="D3310" t="str">
            <v>UN</v>
          </cell>
          <cell r="E3310">
            <v>569857</v>
          </cell>
        </row>
        <row r="3311">
          <cell r="B3311">
            <v>7595</v>
          </cell>
          <cell r="C3311" t="str">
            <v>QUIEBRA SOL METÁLICO</v>
          </cell>
          <cell r="D3311" t="str">
            <v>M2</v>
          </cell>
          <cell r="E3311">
            <v>306881</v>
          </cell>
        </row>
        <row r="3312">
          <cell r="B3312">
            <v>7596</v>
          </cell>
          <cell r="C3312" t="str">
            <v>INTERRUPTOR DETECTOR DE POSICION ASOCIADA CON EL SISTEMA DE DETECCION Y ALARMA DE INCENDIO  D=2 1/2" (DN 65mm) (Incluye Suministro e instalación)</v>
          </cell>
          <cell r="D3312" t="str">
            <v>UN</v>
          </cell>
          <cell r="E3312">
            <v>589903</v>
          </cell>
        </row>
        <row r="3313">
          <cell r="B3313">
            <v>7597</v>
          </cell>
          <cell r="C3313" t="str">
            <v>BARRA SOPORTE BAÑO MOVILIDAD REDUCIDA</v>
          </cell>
          <cell r="D3313" t="str">
            <v>UN</v>
          </cell>
          <cell r="E3313">
            <v>351333</v>
          </cell>
        </row>
        <row r="3314">
          <cell r="B3314">
            <v>7598</v>
          </cell>
          <cell r="C3314" t="str">
            <v>INTERRUPTOR DETECTOR DE POSICION ASOCIADA CON EL SISTEMA DE DETECCION Y ALARMA DE INCENDIO  D=2 1/2" (DN 100mm) (Incluye Suministro e instalación)</v>
          </cell>
          <cell r="D3314" t="str">
            <v>UN</v>
          </cell>
          <cell r="E3314">
            <v>595784</v>
          </cell>
        </row>
        <row r="3315">
          <cell r="B3315">
            <v>7599</v>
          </cell>
          <cell r="C3315" t="str">
            <v>PUERTA METÁLICA CON REJILLA</v>
          </cell>
          <cell r="D3315" t="str">
            <v>M2</v>
          </cell>
          <cell r="E3315">
            <v>389932</v>
          </cell>
        </row>
        <row r="3316">
          <cell r="B3316">
            <v>7600</v>
          </cell>
          <cell r="C3316" t="str">
            <v>SIFÓN PVC 135° D=3" (Incluye suministro e instalación)</v>
          </cell>
          <cell r="D3316" t="str">
            <v>UN</v>
          </cell>
          <cell r="E3316">
            <v>11432</v>
          </cell>
        </row>
        <row r="3317">
          <cell r="B3317">
            <v>7601</v>
          </cell>
          <cell r="C3317" t="str">
            <v>TOPE LLANTA</v>
          </cell>
          <cell r="D3317" t="str">
            <v>UN</v>
          </cell>
          <cell r="E3317">
            <v>34962</v>
          </cell>
        </row>
        <row r="3318">
          <cell r="B3318">
            <v>7602</v>
          </cell>
          <cell r="C3318" t="str">
            <v>SIFÓN PVC 135° D=4" (Incluye suministro e instalación)</v>
          </cell>
          <cell r="D3318" t="str">
            <v>UN</v>
          </cell>
          <cell r="E3318">
            <v>23446</v>
          </cell>
        </row>
        <row r="3319">
          <cell r="B3319">
            <v>7603</v>
          </cell>
          <cell r="C3319" t="str">
            <v>TABLERO DE TRANSFERENCIA AUTOMATICA CON INTERRUPTORES 800 A Y ELEMENTOS DE CONTROL INCLUIDOS. INCLUYE SUMINISTRO E INSTALACIÓN</v>
          </cell>
          <cell r="D3319" t="str">
            <v>UN</v>
          </cell>
          <cell r="E3319">
            <v>62405741</v>
          </cell>
        </row>
        <row r="3320">
          <cell r="B3320">
            <v>7604</v>
          </cell>
          <cell r="C3320" t="str">
            <v>REDUCCION SANITARIA PVC TIPO U.M. 4"x3". (Suministro e Instalación)</v>
          </cell>
          <cell r="D3320" t="str">
            <v>UN</v>
          </cell>
          <cell r="E3320">
            <v>10460</v>
          </cell>
        </row>
        <row r="3321">
          <cell r="B3321">
            <v>7605</v>
          </cell>
          <cell r="C3321" t="str">
            <v>PLANTA ELÉCTRICA DIESEL 200 Kw a 2600 m.s.n.m. MODELO DE165 @ 1800 RPM SUMINISTRO E INSTALACIÓN. CAPACIDAD NOMINAL 150eKw</v>
          </cell>
          <cell r="D3321" t="str">
            <v>UN</v>
          </cell>
          <cell r="E3321">
            <v>112455000</v>
          </cell>
        </row>
        <row r="3322">
          <cell r="B3322">
            <v>7606</v>
          </cell>
          <cell r="C3322" t="str">
            <v>ACOMETIDA EN CONDUCTORES DE ALUMINIO 4X(1X2/0) AWG AISLADO HFFR 600 V C.A. INCLUYE CONDUCTORES, CONEXIONES Y ACCESORIOS DE MONTAJE Y MARCACIÓN (Incluye suministro y montaje)</v>
          </cell>
          <cell r="D3322" t="str">
            <v>ML</v>
          </cell>
          <cell r="E3322">
            <v>26371</v>
          </cell>
        </row>
        <row r="3323">
          <cell r="B3323">
            <v>7608</v>
          </cell>
          <cell r="C3323" t="str">
            <v>TABLERO DE DISTRIBUCIÓN PRINCIPAL (TDP) A 208/120V C.A. TRIFÁSICO 5 HILOS, CON BARRA NEUTRO Y TIERRA, 1 BREAKERS DE 200 A TRIFÁSICO TIPO INDUSTRIAL, 3 BREAKERS TRIFÁSICO E 100 A TIPO INDUSTRIAL, 1 BREAKERS TRIFÁSICO DE 80 A; 1 BREAKERS TRIFÁSICO DE 60 A; 3 BREAKERS TRIFÁSICO DE 50 A; 1 BREAKERS TRIFÁSICO DE 40 A; 3 BREAKERS TRIFÁSICO DE 30 A. SUMINISTRO E INSTALACIÓN, INCLUYE BARRA DE TIERRA Y NEUTRO, CORRIENTE DE CORTO 20kA, DPS I+II DE 25 kA.</v>
          </cell>
          <cell r="D3323" t="str">
            <v>UN</v>
          </cell>
          <cell r="E3323">
            <v>7120388</v>
          </cell>
        </row>
        <row r="3324">
          <cell r="B3324">
            <v>7609</v>
          </cell>
          <cell r="C3324" t="str">
            <v>TUBERÍA EMT DE Ø4", EXPUESTA CON SUS ACCESORIOS DE MONTAJE. INCLUYE SUMINISTRO E INSTALACIÓN.</v>
          </cell>
          <cell r="D3324" t="str">
            <v>ML</v>
          </cell>
          <cell r="E3324">
            <v>54298</v>
          </cell>
        </row>
        <row r="3325">
          <cell r="B3325">
            <v>7610</v>
          </cell>
          <cell r="C3325" t="str">
            <v>ALAMBRON DE ALUMINIO 70 MM2 (Suministro e instalación)</v>
          </cell>
          <cell r="D3325" t="str">
            <v>ML</v>
          </cell>
          <cell r="E3325">
            <v>11991</v>
          </cell>
        </row>
        <row r="3326">
          <cell r="B3326">
            <v>7611</v>
          </cell>
          <cell r="C3326" t="str">
            <v>ABRAZADERA PARA ALAMBRÓN DE ALUMINIO 70 MM2</v>
          </cell>
          <cell r="D3326" t="str">
            <v>ML</v>
          </cell>
          <cell r="E3326">
            <v>135977</v>
          </cell>
        </row>
        <row r="3327">
          <cell r="B3327">
            <v>7612</v>
          </cell>
          <cell r="C3327" t="str">
            <v>ACOMETIDA EN CONDUCTORES DE ALUMINIO 4X(1X4/0) AWG AISLADO HFFR 600 V C.A. INCLUYE CONDUCTORES, CONEXIONES Y ACCESORIOS DE MONTAJE Y MARCACIÓN (Incluye suministro y montaje)</v>
          </cell>
          <cell r="D3327" t="str">
            <v>ML</v>
          </cell>
          <cell r="E3327">
            <v>30779</v>
          </cell>
        </row>
        <row r="3328">
          <cell r="B3328">
            <v>7613</v>
          </cell>
          <cell r="C3328" t="str">
            <v>ACOMETIDA EN CONDUCTORES DE ALUMINIO 4X(1X300) KCMIL AISLADO HFFR 600 V C.A. INCLUYE CONDUCTORES, CONEXIONES Y ACCESORIOS DE MONTAJE Y MARCACIÓN (Incluye suministro y montaje)</v>
          </cell>
          <cell r="D3328" t="str">
            <v>ML</v>
          </cell>
          <cell r="E3328">
            <v>31006</v>
          </cell>
        </row>
        <row r="3329">
          <cell r="B3329">
            <v>7614</v>
          </cell>
          <cell r="C3329" t="str">
            <v>POSTE METÁLICO  AP, H=8M (Incluye suministro, izaje, aplomado e instalación. Incluye Brazo Sencillo y Base según Norma AP802)</v>
          </cell>
          <cell r="D3329" t="str">
            <v>UN</v>
          </cell>
          <cell r="E3329">
            <v>1645325</v>
          </cell>
        </row>
        <row r="3330">
          <cell r="B3330">
            <v>7615</v>
          </cell>
          <cell r="C3330" t="str">
            <v>LUMINARIA PANEL LED 1.20 X 0.30MT. INSTALADA EN EL TECHO. INCLUYE SUMINISTRO E INSTALACIÓN, 42W 120V C.A 4396LM</v>
          </cell>
          <cell r="D3330" t="str">
            <v>UN</v>
          </cell>
          <cell r="E3330">
            <v>109263</v>
          </cell>
        </row>
        <row r="3331">
          <cell r="B3331">
            <v>7616</v>
          </cell>
          <cell r="C3331" t="str">
            <v>ACOMETIDA EN CONDUCTORES DE ALUMINIO 4X(1X350) KCMIL AISLADO HFFR 600 V C.A. INCLUYE CONDUCTORES, CONEXIONES Y ACCESORIOS DE MONTAJE Y MARCACIÓN (Incluye suministro y montaje).</v>
          </cell>
          <cell r="D3331" t="str">
            <v>ML</v>
          </cell>
          <cell r="E3331">
            <v>47543</v>
          </cell>
        </row>
        <row r="3332">
          <cell r="B3332">
            <v>7617</v>
          </cell>
          <cell r="C3332" t="str">
            <v>EQUIPO DE BOMBEO PARA EL PATIO GARAJE DE LA CALLE 26. SISTEMA TRANSMILENIO. (Incluye suministro y montaje). BOMBA SUMERGIBLE MOD: NE 4-150, Sello mecánico, Construcción y hierro.ROTOR: Balanceado, Bomba refrigeradaCONDICIONES DE OPERACIÓNFLUIDO AGUAS LLUVIAS O AGUAS NEGRASCAUDAL: 30 LPSDIÁMETRO DESCARGA: 4.0" NPTCABEZA: 12 MtsMOTOR ELÉCTRICOPOTENCIA: 15 HPVOLTAJE: 220/440 VoltiosVELOCIDAD: 1.750 RPMTABLERO DE CONTROL CON TODOS LOS ACCESORIOS PARA PUESTA EN FUNCIONAMIENTOSISTEMA CONTRA INCENDIO: BOMBA CENTRÍFUGA. BOMBA CENTRÍFUGA, de eje horizontal, en conformidad con todos los requerimientos de la norma NFPA-2, TODOS LOS ACCESORIOS NECESARIOS PARA LA PUESTA EN FUNCIONAMIENTO.BOMBA JOCKEY. Montaje del equipo. Puesta en marcha del equipo. Capacitación del manejo de la bomba del sistema contra incendios al usuario.Inspección de la subestación eléctrica y de las instalaciones hidráulicas del sistema contra incendios; revisión y análisis de estudios previos tanto eléctricos como hidráulicos requeridos para el sistema contra incendios.</v>
          </cell>
          <cell r="D3332" t="str">
            <v>GLB</v>
          </cell>
          <cell r="E3332">
            <v>455447070</v>
          </cell>
        </row>
        <row r="3333">
          <cell r="B3333">
            <v>7618</v>
          </cell>
          <cell r="C3333" t="str">
            <v>LUMINARIA PANEL LED 60 X 60CM. INSTALADA EN EL TECHO. INCLUYE SUMINISTRO E INSTALACIÓN, 33W 120V C.A 3520LM</v>
          </cell>
          <cell r="D3333" t="str">
            <v>UN</v>
          </cell>
          <cell r="E3333">
            <v>78264</v>
          </cell>
        </row>
        <row r="3334">
          <cell r="B3334">
            <v>7619</v>
          </cell>
          <cell r="C3334" t="str">
            <v>LUMINARIA PANEL LED REDONDO INSTALADA EN EL TECHO. INCLUYE SUMINISTRO E INSTALACIÓN, 12W 120V C.A 710LM</v>
          </cell>
          <cell r="D3334" t="str">
            <v>UN</v>
          </cell>
          <cell r="E3334">
            <v>26869</v>
          </cell>
        </row>
        <row r="3335">
          <cell r="B3335">
            <v>7620</v>
          </cell>
          <cell r="C3335" t="str">
            <v>LUMINARIA PANEL LED REDONDO INSTALADA EN EL TECHO. INCLUYE SUMINISTRO E INSTALACIÓN, 105W 120V C.A 11792LM</v>
          </cell>
          <cell r="D3335" t="str">
            <v>UN</v>
          </cell>
          <cell r="E3335">
            <v>618800</v>
          </cell>
        </row>
        <row r="3336">
          <cell r="B3336">
            <v>7621</v>
          </cell>
          <cell r="C3336" t="str">
            <v>LUMINARIA PANEL LED REDONDO INSTALADA EN EL TECHO (CARPA TALLER). INCLUYE SUMINISTRO E INSTALACIÓN, 140W 120V C.A 15947LM</v>
          </cell>
          <cell r="D3336" t="str">
            <v>UN</v>
          </cell>
          <cell r="E3336">
            <v>618800</v>
          </cell>
        </row>
        <row r="3337">
          <cell r="B3337">
            <v>7622</v>
          </cell>
          <cell r="C3337" t="str">
            <v>LUMINARIA PANEL LED REDONDO INSTALADA EN EL TECHO (CÁRCAMO TALLER). INCLUYE SUMINISTRO E INSTALACIÓN, 52W 120V C.A 5700LM</v>
          </cell>
          <cell r="D3337" t="str">
            <v>UN</v>
          </cell>
          <cell r="E3337">
            <v>252678</v>
          </cell>
        </row>
        <row r="3338">
          <cell r="B3338">
            <v>7623</v>
          </cell>
          <cell r="C3338" t="str">
            <v>CODO 90° PVC PRESION PARA SOLDAR DE 2 1/2". (Incluye Suministro en instalación).</v>
          </cell>
          <cell r="D3338" t="str">
            <v>UN</v>
          </cell>
          <cell r="E3338">
            <v>31207</v>
          </cell>
        </row>
        <row r="3339">
          <cell r="B3339">
            <v>7624</v>
          </cell>
          <cell r="C3339" t="str">
            <v>ACCESORIOS DE INSTALACIÓN ADICIONALES: CONDULETAS, CONECTORES, RECTOS, ADAPTADOR PVC A EMT, CAJAS METÁLICAS 5800 ENTRE OTROS</v>
          </cell>
          <cell r="D3339" t="str">
            <v>GLB</v>
          </cell>
          <cell r="E3339">
            <v>64883</v>
          </cell>
        </row>
        <row r="3340">
          <cell r="B3340">
            <v>7625</v>
          </cell>
          <cell r="C3340" t="str">
            <v>CODO 45° PVC PRESION PARA SOLDAR DE 2 1/2". (Incluye Suministro en instalación).</v>
          </cell>
          <cell r="D3340" t="str">
            <v>UN</v>
          </cell>
          <cell r="E3340">
            <v>33262</v>
          </cell>
        </row>
        <row r="3341">
          <cell r="B3341">
            <v>7626</v>
          </cell>
          <cell r="C3341" t="str">
            <v>MÓDULO DE RELÉ PARA APAGADO DE OTROS SISTEMAS INTEGRADOS CON EL SISTEMA DE DETECCIÓN Y ALARMA DE INCENDIOS (Incluye Base e Instalación)</v>
          </cell>
          <cell r="D3341" t="str">
            <v>UN</v>
          </cell>
          <cell r="E3341">
            <v>272918</v>
          </cell>
        </row>
        <row r="3342">
          <cell r="B3342">
            <v>7627</v>
          </cell>
          <cell r="C3342" t="str">
            <v>TEE PVC E.L. PRESION PARA SOLDAR DE D= 2 1/2". (Incluye Suministro e instalación)</v>
          </cell>
          <cell r="D3342" t="str">
            <v>UN</v>
          </cell>
          <cell r="E3342">
            <v>32695</v>
          </cell>
        </row>
        <row r="3343">
          <cell r="B3343">
            <v>7628</v>
          </cell>
          <cell r="C3343" t="str">
            <v>CABLE MULTICONDUCTOR TIPO FPLR 2X18 AWG PARA USO DEL SISTEMA DE DETECCIÓN Y ALARMA CONTRAINCENDIO (TIPO FPLR)</v>
          </cell>
          <cell r="D3343" t="str">
            <v>ML</v>
          </cell>
          <cell r="E3343">
            <v>2578</v>
          </cell>
        </row>
        <row r="3344">
          <cell r="B3344">
            <v>7629</v>
          </cell>
          <cell r="C3344" t="str">
            <v>CABLE MULTICONDUCTOR 2X16 AWG PARA USO DEL SISTEMA  DE DETECCIÓN Y ALARMA CONTRA INCENDIO (TIPO FPLR)</v>
          </cell>
          <cell r="D3344" t="str">
            <v>ML</v>
          </cell>
          <cell r="E3344">
            <v>4119</v>
          </cell>
        </row>
        <row r="3345">
          <cell r="B3345">
            <v>7630</v>
          </cell>
          <cell r="C3345" t="str">
            <v>TUBERIA PVC (Ø=2") TIPO PESADO SCH 40 EMBEBIDA EN BANCOS DE DUCTOS PARA EL SISTEMA DE DETECCIÓN Y ALARMA DE INCENDIO. (Incluye accesorios de interconexión, No incluye rellenos)</v>
          </cell>
          <cell r="D3345" t="str">
            <v>UN</v>
          </cell>
          <cell r="E3345">
            <v>59491</v>
          </cell>
        </row>
        <row r="3346">
          <cell r="B3346">
            <v>7631</v>
          </cell>
          <cell r="C3346" t="str">
            <v>VALVULA DE CIERRE (Cheque) D=2 1/2" EN BRONCE. (Incluye suministro e instalación).</v>
          </cell>
          <cell r="D3346" t="str">
            <v>UN</v>
          </cell>
          <cell r="E3346">
            <v>276908</v>
          </cell>
        </row>
        <row r="3347">
          <cell r="B3347">
            <v>7632</v>
          </cell>
          <cell r="C3347" t="str">
            <v>TUBERIA PVC PRESION E.L. PARA SOLDAR D=1 1/4" RDE 21 PSI 200 (Incluye suministro e instalación)</v>
          </cell>
          <cell r="D3347" t="str">
            <v>ML</v>
          </cell>
          <cell r="E3347">
            <v>10189</v>
          </cell>
        </row>
        <row r="3348">
          <cell r="B3348">
            <v>7633</v>
          </cell>
          <cell r="C3348" t="str">
            <v>FOTOCELDA CON BASE (Suministro e Instalación)</v>
          </cell>
          <cell r="D3348" t="str">
            <v>UN</v>
          </cell>
          <cell r="E3348">
            <v>68188</v>
          </cell>
        </row>
        <row r="3349">
          <cell r="B3349">
            <v>7634</v>
          </cell>
          <cell r="C3349" t="str">
            <v>REDUCCIÓN PVC SOLDAR DE 1 1/4" x 1/2"(Suministro e Instalación)</v>
          </cell>
          <cell r="D3349" t="str">
            <v>UN</v>
          </cell>
          <cell r="E3349">
            <v>3617</v>
          </cell>
        </row>
        <row r="3350">
          <cell r="B3350">
            <v>7635</v>
          </cell>
          <cell r="C3350" t="str">
            <v>DISEÑO Y CONSTRUCCIÓN DE ESTRUCTURA COMPUESTA POR MATERIAL DE MEMBRANA , CABLES, POSTES, PLATINAS Y ACCESORIOS PARA CONEXIÓN AL PÓRTICO ESTRUCTURAL SOBRE EL CUAL VA INSTALADA. SUMINISTRO E INSTALACIÓN</v>
          </cell>
          <cell r="D3350" t="str">
            <v>M2</v>
          </cell>
          <cell r="E3350">
            <v>477273</v>
          </cell>
        </row>
        <row r="3351">
          <cell r="B3351">
            <v>7636</v>
          </cell>
          <cell r="C3351" t="str">
            <v>LAMINA ALFAJOR (INCLUYE SUMINISTRO E INSTALACIÓN).</v>
          </cell>
          <cell r="D3351" t="str">
            <v>KG</v>
          </cell>
          <cell r="E3351">
            <v>20431</v>
          </cell>
        </row>
        <row r="3352">
          <cell r="B3352">
            <v>7637</v>
          </cell>
          <cell r="C3352" t="str">
            <v>PINTURA DEMARCACIÓN CÁRCAMOS (Suministro e Instalación)</v>
          </cell>
          <cell r="D3352" t="str">
            <v>ML</v>
          </cell>
          <cell r="E3352">
            <v>19766</v>
          </cell>
        </row>
        <row r="3353">
          <cell r="B3353">
            <v>7638</v>
          </cell>
          <cell r="C3353" t="str">
            <v>SALIDA DE DATOS PARA CAMARAS EXTERIORES EN POSTE (Incluye suministro e instalación)</v>
          </cell>
          <cell r="D3353" t="str">
            <v>UN</v>
          </cell>
          <cell r="E3353">
            <v>92234</v>
          </cell>
        </row>
        <row r="3354">
          <cell r="B3354">
            <v>7639</v>
          </cell>
          <cell r="C3354" t="str">
            <v>CONCRETO GRAVA COMÚN DE 3000 PSI (210 Kg/Cm2) GRAVA COMÚN PARA PLACA. SUMINISTRO Y COLOCACIÓN (INCLUYE FORMALETA, SUMINISTRO, COLOCACIÓN Y CURADO). NO INCLUYE REFUERZO.</v>
          </cell>
          <cell r="D3354" t="str">
            <v>M3</v>
          </cell>
          <cell r="E3354">
            <v>411488</v>
          </cell>
        </row>
        <row r="3355">
          <cell r="B3355">
            <v>7640</v>
          </cell>
          <cell r="C3355" t="str">
            <v>LUMINARIA LED PARA AP IP 65/65  (CONJUNTO OPTICO/CONJUNTO ELECTRICO 74W, 4000°K 100-227 V 32 LEDS (Incluye luminaria, cables y elementos de conexión, obras complementarias y accesorios. Incluye suministro, instalación, pruebas y puesta en funcionamiento).</v>
          </cell>
          <cell r="D3355" t="str">
            <v>UN</v>
          </cell>
          <cell r="E3355">
            <v>1407412</v>
          </cell>
        </row>
        <row r="3356">
          <cell r="B3356">
            <v>7641</v>
          </cell>
          <cell r="C3356" t="str">
            <v>LUMINARIA LED II 32 LED. RA05MIL, 54W, 4000°K  100-227 V. (Incluye luminaria, cables y elementos de conexión, obras complementarias y accesorios. Incluye suministro, instalación, pruebas y puesta en funcionamiento).</v>
          </cell>
          <cell r="D3356" t="str">
            <v>UN</v>
          </cell>
          <cell r="E3356">
            <v>1374866</v>
          </cell>
        </row>
        <row r="3357">
          <cell r="B3357">
            <v>7642</v>
          </cell>
          <cell r="C3357" t="str">
            <v>JARDINERÍA DE PORTE BAJO. INCLUYE SUMINISTRO, SIEMBRA, TIERRA NEGRA Y ABONO. EN BOLSA DE 7" a 15" DE ALTURA DE 10cm A 20cm</v>
          </cell>
          <cell r="D3357" t="str">
            <v>M2</v>
          </cell>
          <cell r="E3357">
            <v>38405</v>
          </cell>
        </row>
        <row r="3358">
          <cell r="B3358">
            <v>7643</v>
          </cell>
          <cell r="C3358" t="str">
            <v>LUMINARIA LED I, 16 LED, RA03SIM, 21W, 4000°K  100-227 V. (Incluye luminaria, cables y elementos de conexión, obras complementarias y accesorios. Incluye suministro, instalación, pruebas y puesta en funcionamiento).</v>
          </cell>
          <cell r="D3358" t="str">
            <v>UN</v>
          </cell>
          <cell r="E3358">
            <v>1251670</v>
          </cell>
        </row>
        <row r="3359">
          <cell r="B3359">
            <v>7644</v>
          </cell>
          <cell r="C3359" t="str">
            <v>JARDINERÍA DE PORTE ALTO. INCLUYE SUMINISTRO, SIEMBRA, TIERRA NEGRA Y ABONO. EN BOLSA DE 26" DE ALTURA DE 50cm A 80cm</v>
          </cell>
          <cell r="D3359" t="str">
            <v>M2</v>
          </cell>
          <cell r="E3359">
            <v>74099</v>
          </cell>
        </row>
        <row r="3360">
          <cell r="B3360">
            <v>7645</v>
          </cell>
          <cell r="C3360" t="str">
            <v>LUMINARIA LED PARA TUNEL LED I, 32 LED, RA03SIM, 38W PARA ALUMBRADO PÚBLICO. (Incluye luminaria, cables y elementos de conexión, obras complementarias y accesorios. Incluye suministro, instalación, pruebas y puesta en funcionamiento).</v>
          </cell>
          <cell r="D3360" t="str">
            <v>UN</v>
          </cell>
          <cell r="E3360">
            <v>1251670</v>
          </cell>
        </row>
        <row r="3361">
          <cell r="B3361">
            <v>7646</v>
          </cell>
          <cell r="C3361" t="str">
            <v>POSTE METALICO GALVANIZADO EN CALIENTE H=14m CON BRAZO SENCILLO (Incluye Suministro, Izaje, Aplomado e Instalación).</v>
          </cell>
          <cell r="D3361" t="str">
            <v>UN</v>
          </cell>
          <cell r="E3361">
            <v>4176188</v>
          </cell>
        </row>
        <row r="3362">
          <cell r="B3362">
            <v>7647</v>
          </cell>
          <cell r="C3362" t="str">
            <v>APOYO ELASTOMÉRICO EN NEOPRENO REFORZADO CIRCULAR. DIÁMETRO 800mm, h= 200mm, DUREZA-60 (Suministro e Instalación).</v>
          </cell>
          <cell r="D3362" t="str">
            <v>UN</v>
          </cell>
          <cell r="E3362">
            <v>3629213</v>
          </cell>
        </row>
        <row r="3363">
          <cell r="B3363">
            <v>7648</v>
          </cell>
          <cell r="C3363" t="str">
            <v>POSTE METALICO GALVANIZADO EN CALIENTE H=14m CON BRAZO DOBLE PROPOSITO DE 1.5m. (Incluye Suministro, Izaje, Aplomado e Instalación).</v>
          </cell>
          <cell r="D3363" t="str">
            <v>UN</v>
          </cell>
          <cell r="E3363">
            <v>4334088</v>
          </cell>
        </row>
        <row r="3364">
          <cell r="B3364">
            <v>7649</v>
          </cell>
          <cell r="C3364" t="str">
            <v>APOYO DESLIZANTE (SLIDE FLON) DESPLAZAMIENTO TOTAL 220mm, CARGA 230 tf. DE 50x50x6cm SEGÚN PLANO</v>
          </cell>
          <cell r="D3364" t="str">
            <v>UN</v>
          </cell>
          <cell r="E3364">
            <v>4771613</v>
          </cell>
        </row>
        <row r="3365">
          <cell r="B3365">
            <v>7650</v>
          </cell>
          <cell r="C3365" t="str">
            <v>JUNTA DE DILATACIÓN ELASTOMÉRICA 80. INCLUYE SUMINISTRO E INSTALACIÓN</v>
          </cell>
          <cell r="D3365" t="str">
            <v>ML</v>
          </cell>
          <cell r="E3365">
            <v>1670182</v>
          </cell>
        </row>
        <row r="3366">
          <cell r="B3366">
            <v>7651</v>
          </cell>
          <cell r="C3366" t="str">
            <v>POSTE METALICO GALVANIZADO EN CALIENTE H=14m CON BRAZO TRIPLE PROPOSITO DE 1.5m.  (Incluye Suministro, Izaje, Aplomado e Instalación).</v>
          </cell>
          <cell r="D3366" t="str">
            <v>UN</v>
          </cell>
          <cell r="E3366">
            <v>4620507</v>
          </cell>
        </row>
        <row r="3367">
          <cell r="B3367">
            <v>7652</v>
          </cell>
          <cell r="C3367" t="str">
            <v>CABLE DE 4X1/0 AWG TTU CU+1X6T (Incluye suministro e instalación)</v>
          </cell>
          <cell r="D3367" t="str">
            <v>ML</v>
          </cell>
          <cell r="E3367">
            <v>85746</v>
          </cell>
        </row>
        <row r="3368">
          <cell r="B3368">
            <v>7653</v>
          </cell>
          <cell r="C3368" t="str">
            <v>BAJANTE GALVANIZADA TIPO PESADO CONDUIT L=6m, Ø=2". (Suministro e instalación)</v>
          </cell>
          <cell r="D3368" t="str">
            <v>UN</v>
          </cell>
          <cell r="E3368">
            <v>235304</v>
          </cell>
        </row>
        <row r="3369">
          <cell r="B3369">
            <v>7654</v>
          </cell>
          <cell r="C3369" t="str">
            <v>CONCRETO 6000 PSI GRAVA COMÚN PARA VIGA CAJÓN VOLADIZOS (Premezclado. Incluye Suministro, carro de avance para voladizos sucesivos, elementos anexos como andamios de carga, formaleteo, curado y colocación. No incluye Refuerzo).</v>
          </cell>
          <cell r="D3369" t="str">
            <v>M3</v>
          </cell>
          <cell r="E3369">
            <v>1251679</v>
          </cell>
        </row>
        <row r="3370">
          <cell r="B3370">
            <v>7655</v>
          </cell>
          <cell r="C3370" t="str">
            <v>CABLE DE 4X2 AWG TTU CU+1X6T (Incluye suministro e instalación)</v>
          </cell>
          <cell r="D3370" t="str">
            <v>ML</v>
          </cell>
          <cell r="E3370">
            <v>48534</v>
          </cell>
        </row>
        <row r="3371">
          <cell r="B3371">
            <v>7656</v>
          </cell>
          <cell r="C3371" t="str">
            <v>UPS 2KVA. Incluye suministro e instalación</v>
          </cell>
          <cell r="D3371" t="str">
            <v>UN</v>
          </cell>
          <cell r="E3371">
            <v>1494627</v>
          </cell>
        </row>
        <row r="3372">
          <cell r="B3372">
            <v>7657</v>
          </cell>
          <cell r="C3372" t="str">
            <v>CONCRETO 5000 PSI GRAVA COMÚN PARA VIGA CAJÓN PREESFORZADAS (Premezclado. Incluye Suministro, cimbra de soporte, forza andamios y forza acero losa, formaleteo, curado y colocación. No incluye Refuerzo).</v>
          </cell>
          <cell r="D3372" t="str">
            <v>M3</v>
          </cell>
          <cell r="E3372">
            <v>1197783</v>
          </cell>
        </row>
        <row r="3373">
          <cell r="B3373">
            <v>7658</v>
          </cell>
          <cell r="C3373" t="str">
            <v>TUBERIA CONDUIT GALVANIZADA IMC D=3" (Incluye suministro e Instalación, accesorios de fijación).</v>
          </cell>
          <cell r="D3373" t="str">
            <v>ML</v>
          </cell>
          <cell r="E3373">
            <v>82569</v>
          </cell>
        </row>
        <row r="3374">
          <cell r="B3374">
            <v>7659</v>
          </cell>
          <cell r="C3374" t="str">
            <v>EMPATE ORTOGONAL PVC - PVC 12"X12" (INCLUYE SUMINISTRO E INSTALACIÓN DE  TEE HD, 3 UNIONES RÁPIDAS, TUBERÍA RDE 21)</v>
          </cell>
          <cell r="D3374" t="str">
            <v>UN</v>
          </cell>
          <cell r="E3374">
            <v>4740100</v>
          </cell>
        </row>
        <row r="3375">
          <cell r="B3375">
            <v>7660</v>
          </cell>
          <cell r="C3375" t="str">
            <v>EMPATE ORTOGONAL PVC - PVC 8"X8" (INCLUYE SUMINISTRO E INSTALACIÓN DE  TEE HD, 3 UNIONES RÁPIDAS, TUBERÍA RDE 21)</v>
          </cell>
          <cell r="D3375" t="str">
            <v>UN</v>
          </cell>
          <cell r="E3375">
            <v>1745554</v>
          </cell>
        </row>
        <row r="3376">
          <cell r="B3376">
            <v>7661</v>
          </cell>
          <cell r="C3376" t="str">
            <v>CABLE DE 3X20 XLPE-15-KV-AL (INCLUYE SUMINISTRO E INSTALACIÓN)</v>
          </cell>
          <cell r="D3376" t="str">
            <v>ML</v>
          </cell>
          <cell r="E3376">
            <v>144675</v>
          </cell>
        </row>
        <row r="3377">
          <cell r="B3377">
            <v>7662</v>
          </cell>
          <cell r="C3377" t="str">
            <v>BARRERA DE SEGURIDAD LATERAL EN CONCRETO 4000 PSI. PREMEZCLADO. INCLUYE SUMINISTRO, FORMALETEO, CURADO Y COLOCACIÓN. NO INCLUYE REFUERZO.</v>
          </cell>
          <cell r="D3377" t="str">
            <v>M3</v>
          </cell>
          <cell r="E3377">
            <v>599150</v>
          </cell>
        </row>
        <row r="3378">
          <cell r="B3378">
            <v>7663</v>
          </cell>
          <cell r="C3378" t="str">
            <v>CABLE DE 3X4/0 XLPE-15-KV-AL (INCLUYE SUMINISTRO E INSTALACIÓN)</v>
          </cell>
          <cell r="D3378" t="str">
            <v>ML</v>
          </cell>
          <cell r="E3378">
            <v>75780</v>
          </cell>
        </row>
        <row r="3379">
          <cell r="B3379">
            <v>7664</v>
          </cell>
          <cell r="C3379" t="str">
            <v>CABLE DE 3X300 MCM XLPE 15-KV-AL (INCLUYE SUMINISTRO E INSTALACIÓN)</v>
          </cell>
          <cell r="D3379" t="str">
            <v>ML</v>
          </cell>
          <cell r="E3379">
            <v>108210</v>
          </cell>
        </row>
        <row r="3380">
          <cell r="B3380">
            <v>7665</v>
          </cell>
          <cell r="C3380" t="str">
            <v>CAJA METÁLICA DE PASO 30cmX30cmX10cm (Incluye Suministro e instalación)</v>
          </cell>
          <cell r="D3380" t="str">
            <v>UN</v>
          </cell>
          <cell r="E3380">
            <v>53564</v>
          </cell>
        </row>
        <row r="3381">
          <cell r="B3381">
            <v>7666</v>
          </cell>
          <cell r="C3381" t="str">
            <v>ESTRUCTURA LA221 DE ACUERDO CON DISEÑO ESPECIFICO. (Incluye suministro, instalación y pruebas)</v>
          </cell>
          <cell r="D3381" t="str">
            <v>UN</v>
          </cell>
          <cell r="E3381">
            <v>5471511</v>
          </cell>
        </row>
        <row r="3382">
          <cell r="B3382">
            <v>7667</v>
          </cell>
          <cell r="C3382" t="str">
            <v>SUBESTACION SUMERGIBLE NORMA AP535 (CTS-535P) (Incluye suministro, instalación, pruebas y puesta en funcionamiento).EXCLUSIVA PARA ESPACIO PUBLICO. INCLUYE TRANSFORMADOR 30 KVA TRIFASICO, 11400/208V, 60HZ. INCLUYE ELEMENTOS DE PROTECCION, CORTE Y MANIOBRA. NO INCLUYE OBRAS CIVILES.</v>
          </cell>
          <cell r="D3382" t="str">
            <v>UN</v>
          </cell>
          <cell r="E3382">
            <v>17915439</v>
          </cell>
        </row>
        <row r="3383">
          <cell r="B3383">
            <v>7668</v>
          </cell>
          <cell r="C3383" t="str">
            <v>JUNTA DE DILATACIÓN ELASTOMÉRICA 250. INCLUYE SUMINISTRO E INSTALACIÓN</v>
          </cell>
          <cell r="D3383" t="str">
            <v>ML</v>
          </cell>
          <cell r="E3383">
            <v>3194104</v>
          </cell>
        </row>
        <row r="3384">
          <cell r="B3384">
            <v>7669</v>
          </cell>
          <cell r="C3384" t="str">
            <v>TRASLADO DE ESTRUCTURA LA511 (PROYECTO ESPECIFICO)</v>
          </cell>
          <cell r="D3384" t="str">
            <v>UN</v>
          </cell>
          <cell r="E3384">
            <v>7864705</v>
          </cell>
        </row>
        <row r="3385">
          <cell r="B3385">
            <v>7670</v>
          </cell>
          <cell r="C3385" t="str">
            <v>MEDIDOR ELECTRONICO TENSION 3X120/208 V CORRIENTE 10(100) A CLASE 1, NORMA AP 650. (Incluye suministro, instalación, pruebas y puesta en funcionamiento)</v>
          </cell>
          <cell r="D3385" t="str">
            <v>UN</v>
          </cell>
          <cell r="E3385">
            <v>468791</v>
          </cell>
        </row>
        <row r="3386">
          <cell r="B3386">
            <v>7671</v>
          </cell>
          <cell r="C3386" t="str">
            <v>LUMINARIA RALED IV 128 LED, RA02SII, 200W.  COMPLETA PARA ALUMBRADO PÚBLICO. INCLUYE LUMINARIA, CABLES Y ELEMENTOS DE CONEXIÓN , OBRAS COMPLEMENTARIAS Y ACCESORIOS. (SUMINISTRO, INSTALACIÓN, PRUEBAS PUESTA EN FUNCIONAMIENTO).</v>
          </cell>
          <cell r="D3386" t="str">
            <v>UN</v>
          </cell>
          <cell r="E3386">
            <v>3428445</v>
          </cell>
        </row>
        <row r="3387">
          <cell r="B3387">
            <v>7672</v>
          </cell>
          <cell r="C3387" t="str">
            <v>PUNTA CAPTADORA TIPO FRANKLIN DE 5/8" DE DIÁMETRO Y 0.80m DE LONGITUD</v>
          </cell>
          <cell r="D3387" t="str">
            <v>UN</v>
          </cell>
          <cell r="E3387">
            <v>54714</v>
          </cell>
        </row>
        <row r="3388">
          <cell r="B3388">
            <v>7673</v>
          </cell>
          <cell r="C3388" t="str">
            <v>CODO PREMOLDEADO DE 200 A (Incluye suministro, instalación, pruebas y puesta en funcionamiento)</v>
          </cell>
          <cell r="D3388" t="str">
            <v>UN</v>
          </cell>
          <cell r="E3388">
            <v>260954</v>
          </cell>
        </row>
        <row r="3389">
          <cell r="B3389">
            <v>7674</v>
          </cell>
          <cell r="C3389" t="str">
            <v>INTERRUPTOR DETECTOR DE POSICIÓN (SUPERVISIÓN) Ø 8" ASOCIADO CON EL SISTEMA DE DETECCIÓN Y ALARMA DE INCENDIO. INCLUYE SUMINISTRO E INSTALACIÓN</v>
          </cell>
          <cell r="D3389" t="str">
            <v>UN</v>
          </cell>
          <cell r="E3389">
            <v>888605</v>
          </cell>
        </row>
        <row r="3390">
          <cell r="B3390">
            <v>7675</v>
          </cell>
          <cell r="C3390" t="str">
            <v>PUESTA A TIERRA PARA CENTRO D3E TRANSFORMACION SUBTERRANEO PARCIALMENTE SUMERGIBLE CON CUATRO PUNTOS A TIERRA. INCLUYE SUMINISTRO, TRANSPORTE Y CONSTRUCCION, VARILLA COOPER WELD 5/8" 2,44mm, CUARENTA METROS DE CABLE DE COBRE DESNUDO 2/0 AWG, CAJAS DE INSPECCION DEL SISTEMA DE PUESTA A TIERRA, SOLDADURA EXOTERMICA Y TERMINALES.</v>
          </cell>
          <cell r="D3390" t="str">
            <v>UN</v>
          </cell>
          <cell r="E3390">
            <v>1540591</v>
          </cell>
        </row>
        <row r="3391">
          <cell r="B3391">
            <v>7676</v>
          </cell>
          <cell r="C3391" t="str">
            <v>RETIRO DE POSTES DE MT (Incluye Traslado a Sitio de Acopio, retiro de poste, retenidas, estructuras de amarre y soporte de red aérea).</v>
          </cell>
          <cell r="D3391" t="str">
            <v>UN</v>
          </cell>
          <cell r="E3391">
            <v>261032</v>
          </cell>
        </row>
        <row r="3392">
          <cell r="B3392">
            <v>7677</v>
          </cell>
          <cell r="C3392" t="str">
            <v>RETIRO DE ESTRUCTURA MT  LA228 - PROYECTO ESPECIFICO. (Incluye Traslado a Sitio de Acopio, retiro de poste, retenidas, estructuras de amarre y soporte de red aérea).</v>
          </cell>
          <cell r="D3392" t="str">
            <v>UN</v>
          </cell>
          <cell r="E3392">
            <v>1155325</v>
          </cell>
        </row>
        <row r="3393">
          <cell r="B3393">
            <v>7678</v>
          </cell>
          <cell r="C3393" t="str">
            <v>BANDEJA PORTACABLES METÁLICA 200mm x 100mm. INCLUYE SOPORTES E INSTALACIONES</v>
          </cell>
          <cell r="D3393" t="str">
            <v>ML</v>
          </cell>
          <cell r="E3393">
            <v>50823</v>
          </cell>
        </row>
        <row r="3394">
          <cell r="B3394">
            <v>7679</v>
          </cell>
          <cell r="C3394" t="str">
            <v>CAJA DE EMPALME PARA FIBRA ÓPTICA (Incluye Suministro e instalación)</v>
          </cell>
          <cell r="D3394" t="str">
            <v>UN</v>
          </cell>
          <cell r="E3394">
            <v>381272</v>
          </cell>
        </row>
        <row r="3395">
          <cell r="B3395">
            <v>7680</v>
          </cell>
          <cell r="C3395" t="str">
            <v>CONCRETO 4000 PSI GRAVA COMÚN PARA COLUMNAS. (Premezclado. Incluye Grúa Telescópica, Bombeo, Suministro, Formaleteo, curado y Colocación. No incl. Refuerzo).</v>
          </cell>
          <cell r="D3395" t="str">
            <v>M3</v>
          </cell>
          <cell r="E3395">
            <v>669883</v>
          </cell>
        </row>
        <row r="3396">
          <cell r="B3396">
            <v>7681</v>
          </cell>
          <cell r="C3396" t="str">
            <v>CONCRETO 4000 PSI GRAVA COMÚN PARA VIGA CABEZAL. (Premezclado. Incluye Grúa Telescópica, Bombeo, Suministro, Formaleteo, curado y Colocación. No incl. Refuerzo).</v>
          </cell>
          <cell r="D3396" t="str">
            <v>M3</v>
          </cell>
          <cell r="E3396">
            <v>724600</v>
          </cell>
        </row>
        <row r="3397">
          <cell r="B3397">
            <v>7682</v>
          </cell>
          <cell r="C3397" t="str">
            <v>GEO BLOQUE Largo= 3.00m x ancho= 1.00m x Alto= 0.5m NTC 1359. Densidad 25 Kg (Incluye suministro e instalación).</v>
          </cell>
          <cell r="D3397" t="str">
            <v>UN</v>
          </cell>
          <cell r="E3397">
            <v>426785</v>
          </cell>
        </row>
        <row r="3398">
          <cell r="B3398">
            <v>7683</v>
          </cell>
          <cell r="C3398" t="str">
            <v>JUNTA VERTICAL D=27" (DV 1°57´22"). NO INCLUYE TRANSPORTE</v>
          </cell>
          <cell r="D3398" t="str">
            <v>UN</v>
          </cell>
          <cell r="E3398">
            <v>12685635</v>
          </cell>
        </row>
        <row r="3399">
          <cell r="B3399">
            <v>7684</v>
          </cell>
          <cell r="C3399" t="str">
            <v>DERIVACIÓN PARA PURGA D= 28" x D= 4"  150 PSI</v>
          </cell>
          <cell r="D3399" t="str">
            <v>UN</v>
          </cell>
          <cell r="E3399">
            <v>1960702</v>
          </cell>
        </row>
        <row r="3400">
          <cell r="B3400">
            <v>7685</v>
          </cell>
          <cell r="C3400" t="str">
            <v>TABLERO TRIFASICO CON PUERTA Y ESPACIO PARA TOTALIZADOR DE 24 CIRCUITOS CON BARRAJE DE 225A-BARRA NEUTRO-BARRA TIERRA-CHAPA Y LLAVE. INCLUYE TOTALIZADOR DE 3X40A, 18 BREAKERS MONOFASICOS  DE 1X15A, T. ILUMINACION Y TOMAS T1T2 ED ADMINISTRATIVO DE SOBREPONER O EMPOTRAR, INCLUYE DPS TRIFASICO TIPO 3-10KA (Incluye suministro e instalación)</v>
          </cell>
          <cell r="D3400" t="str">
            <v>UN</v>
          </cell>
          <cell r="E3400">
            <v>1271703</v>
          </cell>
        </row>
        <row r="3401">
          <cell r="B3401">
            <v>7686</v>
          </cell>
          <cell r="C3401" t="str">
            <v>DERIVACIÓN PARA PURGA D= 28" x D= 12"  150 PSI</v>
          </cell>
          <cell r="D3401" t="str">
            <v>UN</v>
          </cell>
          <cell r="E3401">
            <v>2858061</v>
          </cell>
        </row>
        <row r="3402">
          <cell r="B3402">
            <v>7687</v>
          </cell>
          <cell r="C3402" t="str">
            <v>2 DUCTOS DE 3" EN TUBERÍA IMC, TIPO PESADO, CON CERTIFICADO DE PRODUCTO RETIE  (Incluye suministro e Instalación, accesorios de fijación).</v>
          </cell>
          <cell r="D3402" t="str">
            <v>ML</v>
          </cell>
          <cell r="E3402">
            <v>158393</v>
          </cell>
        </row>
        <row r="3403">
          <cell r="B3403">
            <v>7688</v>
          </cell>
          <cell r="C3403" t="str">
            <v>MODULO DE TOMACORRIENTES, INCLUYE 1 TOMACORRIENTE TRIFASICO, 1 TOMACORRIENTE BIFASICO Y 2 TOMACORRIENTES MONOFASICOS. (incluye suministro e instalación)</v>
          </cell>
          <cell r="D3403" t="str">
            <v>UN</v>
          </cell>
          <cell r="E3403">
            <v>62682</v>
          </cell>
        </row>
        <row r="3404">
          <cell r="B3404">
            <v>7689</v>
          </cell>
          <cell r="C3404" t="str">
            <v>POSTE METALICO H=21m. INCLUYE CANASTILLA Y BRAZO SENCILLO. (Inc. Suministro, Izaje, Aplomado e Instalación. Inc. Brazo Sencillo y Base  en concreto y base granular B-600)</v>
          </cell>
          <cell r="D3404" t="str">
            <v>UN</v>
          </cell>
          <cell r="E3404">
            <v>12822113</v>
          </cell>
        </row>
        <row r="3405">
          <cell r="B3405">
            <v>7690</v>
          </cell>
          <cell r="C3405" t="str">
            <v>PROYECTOR LED PRO 600W 5000K, 120-277V, 6000 LM, CON DIFUSOR DE VIDRIO PLANO (INCLUYE ACCESORIOS DE FIJACION) (Incluye suministro e instalación).</v>
          </cell>
          <cell r="D3405" t="str">
            <v>UN</v>
          </cell>
          <cell r="E3405">
            <v>3588585</v>
          </cell>
        </row>
        <row r="3406">
          <cell r="B3406">
            <v>7691</v>
          </cell>
          <cell r="C3406" t="str">
            <v>TRAGANTE CÚPULA DE 4" x 3" PLÁSTICA. (Incluye suministro e instalación).</v>
          </cell>
          <cell r="D3406" t="str">
            <v>UN</v>
          </cell>
          <cell r="E3406">
            <v>7601</v>
          </cell>
        </row>
        <row r="3407">
          <cell r="B3407">
            <v>7692</v>
          </cell>
          <cell r="C3407" t="str">
            <v>PUERTA EN ALUMINIO Y VIDRIO DE 4 MM DE ESPESOR DE 1.00 m x 3.00 m. (Incluye suministro e instalación)</v>
          </cell>
          <cell r="D3407" t="str">
            <v>UN</v>
          </cell>
          <cell r="E3407">
            <v>1612284</v>
          </cell>
        </row>
        <row r="3408">
          <cell r="B3408">
            <v>7693</v>
          </cell>
          <cell r="C3408" t="str">
            <v>MATERIAL GRANULAR TIPO B-400 PROVENIENTE DE CENTROS DE TRATAMIENTO Y/O APROVECHAMIENTO  DE RCD (Incluye Suministro, Extendido, Nivelación, Humedecimiento y Compactación con vibrocompactador)</v>
          </cell>
          <cell r="D3408" t="str">
            <v>M3</v>
          </cell>
          <cell r="E3408">
            <v>61669</v>
          </cell>
        </row>
        <row r="3409">
          <cell r="B3409">
            <v>7694</v>
          </cell>
          <cell r="C3409" t="str">
            <v>TABLERO TRIFASICO DE DISTRIBUCION CON ESPACIO PARA TOTALIZADOR 18 CIRCUITOS, 200 A, 10KA, 5 HILOS, BARRAJES DE NEUTRO Y TIERRA, INCLUYE TOTALIZADOR 3x20A, 10 BREAKERS MONOFASICOS 1x15A, T. ILUMINACION Y TOMAS TIT1 ED. OPERATIVO, DE SOBREPONER O EMPOTRAR, INCLUYE DPS TRIFASICO TIPO 3 -10KA. (Incluye suministro e instalación).</v>
          </cell>
          <cell r="D3409" t="str">
            <v>UN</v>
          </cell>
          <cell r="E3409">
            <v>1156192</v>
          </cell>
        </row>
        <row r="3410">
          <cell r="B3410">
            <v>7695</v>
          </cell>
          <cell r="C3410" t="str">
            <v>TABLERO TRIFASICO DE DISTRIBUCION CON ESPACIO PARA TOTALIZADOR 18 CIRCUITOS, 200 A, 10KA, 5 HILOS, BARRAJES DE NEUTRO Y TIERRA, INCLUYE TOTALIZADOR 3x40A, 14 BREAKERS MONOFASICOS 1x15A, T. ILUMINACION CARCAMO 1 TOMAS TIC2, ED. OPERATIVO, DE SOBREPONER, INCLUYE DPS TRIFASICO TIPO 3 -10KA. (Incluye suministro e instalación).</v>
          </cell>
          <cell r="D3410" t="str">
            <v>UN</v>
          </cell>
          <cell r="E3410">
            <v>1165096</v>
          </cell>
        </row>
        <row r="3411">
          <cell r="B3411">
            <v>7696</v>
          </cell>
          <cell r="C3411" t="str">
            <v>TABLERO TRIFASICO DE DISTRIBUCION CON ESPACIO PARA TOTALIZADOR 18 CIRCUITOS, 200 A, 10KA, 5 HILOS, BARRAJES DE NEUTRO Y TIERRA, INCLUYE TOTALIZADOR 3x30A, 16 BREAKERS MONOFASICOS 1x15A, T. ILUMINACION CARCAMO 1 TOMAS TIC1, ED. OPERATIVO, DE SOBREPONER, INCLUYE DPS TRIFASICO TIPO 3 -10KA. (Incluye suministro e instalación).</v>
          </cell>
          <cell r="D3411" t="str">
            <v>UN</v>
          </cell>
          <cell r="E3411">
            <v>1177871</v>
          </cell>
        </row>
        <row r="3412">
          <cell r="B3412">
            <v>7697</v>
          </cell>
          <cell r="C3412" t="str">
            <v>ACOMETIDA EN BAJA TENSIÓN EN CONDUCTORES ALUMINIO 6x150 mm^2 + 1x70 mm^2, THHN, 600 V, INCLUYE CONECTORES, ACCESORIOS, ELEMENTOS DE MARCACION Y FIJACION (Incluye suministro e instalación) DESDE TRANSFORMADOR HACIA TABLERO SISTEMA CONTRA INCENDIO.</v>
          </cell>
          <cell r="D3412" t="str">
            <v>ML</v>
          </cell>
          <cell r="E3412">
            <v>1340967</v>
          </cell>
        </row>
        <row r="3413">
          <cell r="B3413">
            <v>7698</v>
          </cell>
          <cell r="C3413" t="str">
            <v>ACOMETIDA EN MEDIA TENSIÓN EN CONDUCTORES 3x120 mm^2, XLPE, 15KV,133%, +1 NO. 2 CU DESNUDO, CON CONOS DE ALIVIO, TERMINALES Y ACCESORIOS (Incluye suministro e instalación) DESDE CELDA DE MEDIDA A CELDA DE PROTECCION.</v>
          </cell>
          <cell r="D3413" t="str">
            <v>ML</v>
          </cell>
          <cell r="E3413">
            <v>78791</v>
          </cell>
        </row>
        <row r="3414">
          <cell r="B3414">
            <v>7699</v>
          </cell>
          <cell r="C3414" t="str">
            <v>CAJA DE CONTROL DE ILUMINACION CON 4 CONTACTORES DE 3 FASES, SELECTOR DE 2 POSICIONES, PROTECCION IP 40 (Incluye suministro e instalación).</v>
          </cell>
          <cell r="D3414" t="str">
            <v>UN</v>
          </cell>
          <cell r="E3414">
            <v>15667231</v>
          </cell>
        </row>
        <row r="3415">
          <cell r="B3415">
            <v>7700</v>
          </cell>
          <cell r="C3415" t="str">
            <v>TABLERO TRIFASICO DE DISTRIBUCION CON ESPACIO PARA TOTALIZADOR 30 CIRCUITOS, 200 A, 10KA, 5 HILOS, BARRAJES DE NEUTRO Y TIERRA, INCLUYE TOTALIZADOR 3x80A, 3 BREAKERS TRIFASICOS DE 3x15A, 15  BREAKERS MONOFASICOS 1x15A, T. DISTRIBUCION TOMAS CARCAMO 1 TOMAS TDC1, DE SOBREPONER, INCLUYE DPS TRIFASICO TIPO 3 -10KA. (Incluye suministro e instalación).</v>
          </cell>
          <cell r="D3415" t="str">
            <v>UN</v>
          </cell>
          <cell r="E3415">
            <v>772371</v>
          </cell>
        </row>
        <row r="3416">
          <cell r="B3416">
            <v>7701</v>
          </cell>
          <cell r="C3416" t="str">
            <v>ACOMETIDA EN MEDIA TENSIÓN EN CONDUCTORES ALUMINIO 3x240 mm^2, XLPE, 15KV, 133%, +1 NO. 2 CU DESNUDO, CON CONOS DE ALIVIO, TERMINALES Y ACCESORIOS (Incluye suministro e instalación)</v>
          </cell>
          <cell r="D3416" t="str">
            <v>ML</v>
          </cell>
          <cell r="E3416">
            <v>132697</v>
          </cell>
        </row>
        <row r="3417">
          <cell r="B3417">
            <v>7702</v>
          </cell>
          <cell r="C3417" t="str">
            <v>SALIDA DE DATOS DOBLES EN CANALETA METÁLICA (Incluye accesorios de instalación y fijación)</v>
          </cell>
          <cell r="D3417" t="str">
            <v>ML</v>
          </cell>
          <cell r="E3417">
            <v>324136</v>
          </cell>
        </row>
        <row r="3418">
          <cell r="B3418">
            <v>7703</v>
          </cell>
          <cell r="C3418" t="str">
            <v>PLANTA COMPACTA PREFABRICADA TIPO CONVENCIONAL CON UNA CAPACIDAD DE 3.15 LPS (Incluye suministro, instalación y puesta en operación).</v>
          </cell>
          <cell r="D3418" t="str">
            <v>GLB</v>
          </cell>
          <cell r="E3418">
            <v>70160250</v>
          </cell>
        </row>
        <row r="3419">
          <cell r="B3419">
            <v>7704</v>
          </cell>
          <cell r="C3419" t="str">
            <v>PLANTA COMPACTA PREFABRICADA TIPO CONVENCIONAL CON UNA CAPACIDAD DE 1 LPS (Incluye suministro, instalación y puesta en operación).</v>
          </cell>
          <cell r="D3419" t="str">
            <v>GLB</v>
          </cell>
          <cell r="E3419">
            <v>21962640</v>
          </cell>
        </row>
        <row r="3420">
          <cell r="B3420">
            <v>7705</v>
          </cell>
          <cell r="C3420" t="str">
            <v>TABLERO TRIFASICO DE DISTRIBUCION CON ESPACIO PARA TOTALIZADOR 18 CIRCUITOS, 200 A, 10KA, 5 HILOS, BARRAJES DE NEUTRO Y TIERRA, INCLUYE TOTALIZADOR 3x80A, 10 BREAKERS MONOFASICOS 1x20A, 3 BREAKER MONOFÁSICOS DE 1x30A T. REGULADO TOMAS ED. ADMINISTRATIVO, DE SOBREPONER O EMPOTRAR INCLUYE DPS TRIFASICO TIPO 3 -10KA. (Incluye suministro e instalación).</v>
          </cell>
          <cell r="D3420" t="str">
            <v>UN</v>
          </cell>
          <cell r="E3420">
            <v>1374956</v>
          </cell>
        </row>
        <row r="3421">
          <cell r="B3421">
            <v>7706</v>
          </cell>
          <cell r="C3421" t="str">
            <v>PUERTA PIVOTADA P-03 (3.362m x 2.352m) EN MÓDULOS HORIZONTALES DE LÁMINA MICROPERFORADA CON DISEÑO TIPO "FOLLAJE DE ÁRBOL"+ ESTRUCTURA METÁLICA EXTERIOR (VER DISEÑO DE FACHADA) DE PERFIL TRAPEZOIDAL. CONSIDERAR GUÍA EMPOTRADA EN EL PISO CON EL GIRO QUE DESCRIBE LA PUERTA PARA FACILITAR SU OPERACIÓN. OBRA ADECUACIÓN AL SISTEMA TRANSMILENIO DE LA CRA. 7a.Construcción e instalación de carpintería metálica en aluminio POLYCRON ANODIC CLEAR, cristal incoloro 10mm templado AD. Sistema puerta automática Tipo ENMARCADA. No se incluye receptor o accesorio adicional a los básicos del sistema. (Suministro e instalación).</v>
          </cell>
          <cell r="D3421" t="str">
            <v>UN</v>
          </cell>
          <cell r="E3421">
            <v>19693430</v>
          </cell>
        </row>
        <row r="3422">
          <cell r="B3422">
            <v>7707</v>
          </cell>
          <cell r="C3422" t="str">
            <v>SISTEMA DE BOMBEO DE STALL (SISTEMA DE TRATAMIENTO DE AGUAS LLUVIAS) A AGUAS TRATADAS. Q= 1.7 l/s (26.95 gpm), P= 10.1m (15.36 psi). SUMINISTRO E INSTALACIÓN. PORTAL AMÉRICAS</v>
          </cell>
          <cell r="D3422" t="str">
            <v>GLB</v>
          </cell>
          <cell r="E3422">
            <v>39971603</v>
          </cell>
        </row>
        <row r="3423">
          <cell r="B3423">
            <v>7708</v>
          </cell>
          <cell r="C3423" t="str">
            <v>SISTEMA DE BOMBEO DESARENADOR A STAR (SISTEMA DE TRATAMIENTO DE AGUAS RESIDUALES). Q= 1.94 l/s (30.75 gpm). P=7.89m (11.31 psi) SUMINISTRO E INSTALACIÓN. PORTAL AMÉRICAS</v>
          </cell>
          <cell r="D3423" t="str">
            <v>GLB</v>
          </cell>
          <cell r="E3423">
            <v>36583057</v>
          </cell>
        </row>
        <row r="3424">
          <cell r="B3424">
            <v>7709</v>
          </cell>
          <cell r="C3424" t="str">
            <v>SISTEMA DE BOMBEO DE STALL (SISTEMA DE TRATAMIENTO DE AGUAS LLUVIAS) A AGUAS DE LAVADO. Q= 2.16 l/s (34.24 rpm). P= 6.16 m (8.76 psi) SUMINISTRO E INSTALACIÓN. PORTAL AMÉRICAS</v>
          </cell>
          <cell r="D3424" t="str">
            <v>GLB</v>
          </cell>
          <cell r="E3424">
            <v>37374453</v>
          </cell>
        </row>
        <row r="3425">
          <cell r="B3425">
            <v>7710</v>
          </cell>
          <cell r="C3425" t="str">
            <v>SISTEMA DE SUCCIÓN, DESCARGA, PRUEBA, ALIVIO Y DE EXTINCIÓN CONTRA INCENDIO - SUMINISTRO E INSTALACIÓN. SUBCONTRATO PORTAL AMÉRICAS</v>
          </cell>
          <cell r="D3425" t="str">
            <v>GLB</v>
          </cell>
          <cell r="E3425">
            <v>739941650</v>
          </cell>
        </row>
        <row r="3426">
          <cell r="B3426">
            <v>7711</v>
          </cell>
          <cell r="C3426" t="str">
            <v>SISTEMA DE BOMBEO DE AGUAS LLUVIAS A STALL (SISTEMA DE TRATAMIENTO DE AGUAS LLUVIAS) (SUMINISTRO E INSTALACIÓN) PORTAL AMÉRICAS</v>
          </cell>
          <cell r="D3426" t="str">
            <v>GLB</v>
          </cell>
          <cell r="E3426">
            <v>37685422</v>
          </cell>
        </row>
        <row r="3427">
          <cell r="B3427">
            <v>7712</v>
          </cell>
          <cell r="C3427" t="str">
            <v>SISTEMA DE BOMBEO DE AGUA POTABLE Q= 3.56 l/s (56.5 gpm), P= 35.53 m (50.53 psi) SUMINISTRO E INSTALACIÓN. PORTAL AMÉRICAS</v>
          </cell>
          <cell r="D3427" t="str">
            <v>GLB</v>
          </cell>
          <cell r="E3427">
            <v>98414112</v>
          </cell>
        </row>
        <row r="3428">
          <cell r="B3428">
            <v>7713</v>
          </cell>
          <cell r="C3428" t="str">
            <v>(DOVELAS) ACERO LISO PARA TRANSFERENCIA DE LOSAS D= 1 1/2" (NO INCLUYE CANASTILLA). SUMINISTRO E INSTALACIÓN.</v>
          </cell>
          <cell r="D3428" t="str">
            <v>KG</v>
          </cell>
          <cell r="E3428">
            <v>4242</v>
          </cell>
        </row>
        <row r="3429">
          <cell r="B3429">
            <v>7714</v>
          </cell>
          <cell r="C3429" t="str">
            <v>(DOVELAS) ACERO LISO PARA TRANSFERENCIA DE LOSAS D= 1" (NO INCLUYE CANASTILLA). SUMINISTRO E INSTALACIÓN.</v>
          </cell>
          <cell r="D3429" t="str">
            <v>KG</v>
          </cell>
          <cell r="E3429">
            <v>3659</v>
          </cell>
        </row>
        <row r="3430">
          <cell r="B3430">
            <v>7715</v>
          </cell>
          <cell r="C3430" t="str">
            <v>PERFILES DE ACERO A36. INCLUYE MANO DE OBRA, FABRICACIÓN, TRANSPORTE Y MONTAJE. INCLUYE RECUBRIMIENTO TRICAPA, ANTICORROSIVO, PINTURA EPÓXICA Y ESMALTE URETANO, ACCESORIOS E INSTALACIÓN SEGÚN DETALLE EN PLANOS Y ESPECIFICACIONES TÉCNICAS.</v>
          </cell>
          <cell r="D3430" t="str">
            <v>UN</v>
          </cell>
          <cell r="E3430">
            <v>3914</v>
          </cell>
        </row>
        <row r="3431">
          <cell r="B3431">
            <v>7716</v>
          </cell>
          <cell r="C3431" t="str">
            <v>CONCRETO 5000 PSI GRAVA COMÚN PARA VIGA CAJÓN VOLADIZOS (Premezclado. Incluye Suministro, carro de avance para voladizos sucesivos, elementos anexos como andamios de carga, formaleteo, curado y colocación. No incluye Refuerzo).</v>
          </cell>
          <cell r="D3431" t="str">
            <v>M3</v>
          </cell>
          <cell r="E3431">
            <v>1236176</v>
          </cell>
        </row>
        <row r="3432">
          <cell r="B3432">
            <v>7717</v>
          </cell>
          <cell r="C3432" t="str">
            <v>CONCRETO 3500 PSI GRAVA COMÚN PARA CONSTRUCCIÓN DE CAISSON DE 2.00m DE DIÁMETRO (Incluye excavación manual, suministro de camisa metálica perdida e= 3/8" formaleteo y colocación. Sumin de concreto premezclado. No incl. Refuerzo, Curado).</v>
          </cell>
          <cell r="D3432" t="str">
            <v>M3</v>
          </cell>
          <cell r="E3432">
            <v>1518998</v>
          </cell>
        </row>
        <row r="3433">
          <cell r="B3433">
            <v>7718</v>
          </cell>
          <cell r="C3433" t="str">
            <v>CERTIFICACIÓN E INSPECCIÓN RETILAP - INSPECCIÓN DE INSTALACIONES DE ILUMINACIÓN Y ALUMBRADO PÚBLICO. Zona Estacionamiento del Patio del Portal AMÉRICAS</v>
          </cell>
          <cell r="D3433" t="str">
            <v>GLB</v>
          </cell>
          <cell r="E3433">
            <v>9282000</v>
          </cell>
        </row>
        <row r="3434">
          <cell r="B3434">
            <v>7719</v>
          </cell>
          <cell r="C3434" t="str">
            <v>EQUIPO DE BOMBEO DEL SISTEMA CONTRA INCENDIO - PORTAL AMÉRICAS</v>
          </cell>
          <cell r="D3434" t="str">
            <v>GLB</v>
          </cell>
          <cell r="E3434">
            <v>270822780</v>
          </cell>
        </row>
        <row r="3435">
          <cell r="B3435">
            <v>7720</v>
          </cell>
          <cell r="C3435" t="str">
            <v>CURADO DE ELEMENTOS DE CONCRETO (Suministro y Aplicación)</v>
          </cell>
          <cell r="D3435" t="str">
            <v>M3</v>
          </cell>
          <cell r="E3435">
            <v>5806</v>
          </cell>
        </row>
        <row r="3436">
          <cell r="B3436">
            <v>7721</v>
          </cell>
          <cell r="C3436" t="str">
            <v>EQUIPO DE PRESIÓN PARA RECIRCULACIÓN DE AGUAS LLUVIAS CON VARIADOR DE VELOCIDAD, CAUDAL: 1,84 l/s, POTENCIA: 2,00 HP, DIÁMETRO DE SUCCIÓN: 2 1/2", DIÁMETRO DE IMPULSIÓN: 2", TANQUE HIDROFLOW: 200 LITROS</v>
          </cell>
          <cell r="D3436" t="str">
            <v>GLB</v>
          </cell>
          <cell r="E3436">
            <v>12310410</v>
          </cell>
        </row>
        <row r="3437">
          <cell r="B3437">
            <v>7722</v>
          </cell>
          <cell r="C3437" t="str">
            <v>ALQUILER DE ESTRUCTURA METÁLICA PARA SOPORTE PROVISIONAL DE VIGAS DE PUENTE VEHICULAR. Incluye mano de obra, equipos y materiales.</v>
          </cell>
          <cell r="D3437" t="str">
            <v>KG</v>
          </cell>
          <cell r="E3437">
            <v>2829</v>
          </cell>
        </row>
        <row r="3438">
          <cell r="B3438">
            <v>7723</v>
          </cell>
          <cell r="C3438" t="str">
            <v>MONTAJE Y DESMONTAJE DE ESTRUCTURA METÁLICA EN ALQUILER PARA SOPORTE PROVISIONAL DE VIGAS DE PUENTE VEHICULAR. Incluye cargue, descargue y transporte desde bodega; montaje y desmontaje, cargue y desmonte, cargue, descargue y transporte a bodega.</v>
          </cell>
          <cell r="D3438" t="str">
            <v>KG</v>
          </cell>
          <cell r="E3438">
            <v>5573</v>
          </cell>
        </row>
        <row r="3439">
          <cell r="B3439">
            <v>7724</v>
          </cell>
          <cell r="C3439" t="str">
            <v>PISO EN CAUCHO 100 % RECICLADO MONOCAPA e= 2.0cm BASE EN GRC PIGMENTADO PARA COLOR. Suministro e Instalación. Utilizado para zonas de alto tráfico.</v>
          </cell>
          <cell r="D3439" t="str">
            <v>M2</v>
          </cell>
          <cell r="E3439">
            <v>327000</v>
          </cell>
        </row>
        <row r="3440">
          <cell r="B3440">
            <v>7725</v>
          </cell>
          <cell r="C3440" t="str">
            <v>PILOTE D=100 CM CON CONCRETO TREMIE DE 4000 PSI. (Incl. Excavación, Cargue, movilización, montaje y desmontaje equipo y concreto)</v>
          </cell>
          <cell r="D3440" t="str">
            <v>ML</v>
          </cell>
          <cell r="E3440">
            <v>853784</v>
          </cell>
        </row>
        <row r="3441">
          <cell r="B3441">
            <v>7726</v>
          </cell>
          <cell r="C3441" t="str">
            <v>BRIDA CIEGA EN ACERO D= 16". PRESIÓN DE TRABAJO= 150 PSI.</v>
          </cell>
          <cell r="D3441" t="str">
            <v>UN</v>
          </cell>
          <cell r="E3441">
            <v>1602405</v>
          </cell>
        </row>
        <row r="3442">
          <cell r="B3442">
            <v>7727</v>
          </cell>
          <cell r="C3442" t="str">
            <v>TEE PVC U.M. 8" X 4" (Suministro e instalación)</v>
          </cell>
          <cell r="D3442" t="str">
            <v>UN</v>
          </cell>
          <cell r="E3442">
            <v>1163490</v>
          </cell>
        </row>
        <row r="3443">
          <cell r="B3443">
            <v>7728</v>
          </cell>
          <cell r="C3443" t="str">
            <v>POZO ESPECIAL ENTRADA= 0.60m SALIDA= 0.70m PREFABRICADO PARA AGUAS LLUVIAS. SUMINISTRO E INSTALACIÓN</v>
          </cell>
          <cell r="D3443" t="str">
            <v>UN</v>
          </cell>
          <cell r="E3443">
            <v>4245863</v>
          </cell>
        </row>
        <row r="3444">
          <cell r="B3444">
            <v>7729</v>
          </cell>
          <cell r="C3444" t="str">
            <v>POZO ESPECIAL ENTRADA= 0.70m SALIDA= 0.70m PREFABRICADO PARA AGUAS LLUVIAS. SUMINISTRO E INSTALACIÓN</v>
          </cell>
          <cell r="D3444" t="str">
            <v>UN</v>
          </cell>
          <cell r="E3444">
            <v>4023873</v>
          </cell>
        </row>
        <row r="3445">
          <cell r="B3445">
            <v>7730</v>
          </cell>
          <cell r="C3445" t="str">
            <v>CÁMARA DE 110 CM, DEFLEXIÓN MENOR A 30° GRADOS PREFABRICADA. (Incluye suministro e instalación)</v>
          </cell>
          <cell r="D3445" t="str">
            <v>UN</v>
          </cell>
          <cell r="E3445">
            <v>4936711</v>
          </cell>
        </row>
        <row r="3446">
          <cell r="B3446">
            <v>7731</v>
          </cell>
          <cell r="C3446" t="str">
            <v>NIPLE EN ACERO Ø=24" EXTREMOS LISOS L=5000mm CON SALIDA PARA PITOMETRO 1" Y DOS SALIDAS 1 1/2"(Incluye suministro e instalación)</v>
          </cell>
          <cell r="D3446" t="str">
            <v>UN</v>
          </cell>
          <cell r="E3446">
            <v>3692878</v>
          </cell>
        </row>
        <row r="3447">
          <cell r="B3447">
            <v>7732</v>
          </cell>
          <cell r="C3447" t="str">
            <v>NIPLE EN ACERO Ø=24" EXTREMOS ESPIGO/BRIDA L=2000mm CON SALIDA PARA VENTOSA Ø4" Y BY-PASS Ø4"(Incluye suministro e instalación)</v>
          </cell>
          <cell r="D3447" t="str">
            <v>UN</v>
          </cell>
          <cell r="E3447">
            <v>3080860</v>
          </cell>
        </row>
        <row r="3448">
          <cell r="B3448">
            <v>7733</v>
          </cell>
          <cell r="C3448" t="str">
            <v>NIPLE EN ACERO Ø=24" EXTREMOS BRIDA/CAMPANA L=2000mm CON SALIDA PARA VENTOSA Ø4" Y BY-PASS Ø4"(Incluye suministro e instalación)</v>
          </cell>
          <cell r="D3448" t="str">
            <v>UN</v>
          </cell>
          <cell r="E3448">
            <v>3080860</v>
          </cell>
        </row>
        <row r="3449">
          <cell r="B3449">
            <v>7734</v>
          </cell>
          <cell r="C3449" t="str">
            <v>POZO ESPECIAL ENTRADA= 1.00m SALIDA= 1.00m PREFABRICADO PARA AGUAS LLUVIAS. SUMINISTRO E INSTALACIÓN</v>
          </cell>
          <cell r="D3449" t="str">
            <v>UN</v>
          </cell>
          <cell r="E3449">
            <v>5865128</v>
          </cell>
        </row>
        <row r="3450">
          <cell r="B3450">
            <v>7735</v>
          </cell>
          <cell r="C3450" t="str">
            <v>POZO ESPECIAL ENTRADA= 0.70m SALIDA= 0.80m PREFABRICADO PARA AGUAS LLUVIAS. SUMINISTRO E INSTALACIÓN</v>
          </cell>
          <cell r="D3450" t="str">
            <v>UN</v>
          </cell>
          <cell r="E3450">
            <v>4598535</v>
          </cell>
        </row>
        <row r="3451">
          <cell r="B3451">
            <v>7736</v>
          </cell>
          <cell r="C3451" t="str">
            <v>POZO ESPECIAL ENTRADA= 0.80m SALIDA= 0.80m PREFABRICADO PARA AGUAS LLUVIAS. SUMINISTRO E INSTALACIÓN</v>
          </cell>
          <cell r="D3451" t="str">
            <v>UN</v>
          </cell>
          <cell r="E3451">
            <v>5040999</v>
          </cell>
        </row>
        <row r="3452">
          <cell r="B3452">
            <v>7737</v>
          </cell>
          <cell r="C3452" t="str">
            <v>POZO ESPECIAL ENTRADA= 0.90m SALIDA= 0.90m PREFABRICADO PARA AGUAS LLUVIAS. SUMINISTRO E INSTALACIÓN</v>
          </cell>
          <cell r="D3452" t="str">
            <v>UN</v>
          </cell>
          <cell r="E3452">
            <v>5222528</v>
          </cell>
        </row>
        <row r="3453">
          <cell r="B3453">
            <v>7738</v>
          </cell>
          <cell r="C3453" t="str">
            <v>CÁMARA DE 110 CM, DEFLEXIÓN MAYOR A 30° GRADOS PREFABRICADA. (Incluye suministro e instalación)</v>
          </cell>
          <cell r="D3453" t="str">
            <v>UN</v>
          </cell>
          <cell r="E3453">
            <v>5435429</v>
          </cell>
        </row>
        <row r="3454">
          <cell r="B3454">
            <v>7739</v>
          </cell>
          <cell r="C3454" t="str">
            <v>BRIDA CIEGA EN ACERO (HD), PN 10, D= 2". PRESIÓN DE TRABAJO= 150 PSI. SUMINISTRO E INSTALACIÓN.</v>
          </cell>
          <cell r="D3454" t="str">
            <v>UN</v>
          </cell>
          <cell r="E3454">
            <v>92036</v>
          </cell>
        </row>
        <row r="3455">
          <cell r="B3455">
            <v>7740</v>
          </cell>
          <cell r="C3455" t="str">
            <v>BRIDA CIEGA EN ACERO (HD), PN 10, D= 4". PRESIÓN DE TRABAJO= 150 PSI. SUMINISTRO E INSTALACIÓN.</v>
          </cell>
          <cell r="D3455" t="str">
            <v>UN</v>
          </cell>
          <cell r="E3455">
            <v>156987</v>
          </cell>
        </row>
        <row r="3456">
          <cell r="B3456">
            <v>7741</v>
          </cell>
          <cell r="C3456" t="str">
            <v>BRIDA CIEGA EN ACERO (HD), PN 10, D= 12". PRESIÓN DE TRABAJO= 150 PSI. SUMINISTRO E INSTALACIÓN.</v>
          </cell>
          <cell r="D3456" t="str">
            <v>UN</v>
          </cell>
          <cell r="E3456">
            <v>913210</v>
          </cell>
        </row>
        <row r="3457">
          <cell r="B3457">
            <v>7742</v>
          </cell>
          <cell r="C3457" t="str">
            <v>TAPÓN DE ACERO 16" SOLDADO EN FABRICA PARA PRUEBA HIDROSTÁTICA (Extremo liso con dos salidas normales de Ø1" roscadas. Presión de prueba 180 psi. No incluye el valor del espigo liso donde va instalado el tapón). (Incluye suministro e instalación)</v>
          </cell>
          <cell r="D3457" t="str">
            <v>UN</v>
          </cell>
          <cell r="E3457">
            <v>901839</v>
          </cell>
        </row>
        <row r="3458">
          <cell r="B3458">
            <v>7743</v>
          </cell>
          <cell r="C3458" t="str">
            <v>MACROMEDIDOR ULTRASONIDO. INCLUYE SONDAS INTRUSIVAS, TRANSPORTE, INSTALACIÓN, PUESTA EN MARCHA Y PRUEBA DE FUNCIONAMIENTO, INSTALADO SOBRE TUBO WSP. (Suministro e instalación).</v>
          </cell>
          <cell r="D3458" t="str">
            <v>UN</v>
          </cell>
          <cell r="E3458">
            <v>45220000</v>
          </cell>
        </row>
        <row r="3459">
          <cell r="B3459">
            <v>7744</v>
          </cell>
          <cell r="C3459" t="str">
            <v>PASO ESCALERA DE GATO EN POLIPROPILENO DE ALTO IMPACTO CON ALMA DE ACERO S/NS-07. Suministro e instalación.</v>
          </cell>
          <cell r="D3459" t="str">
            <v>UN</v>
          </cell>
          <cell r="E3459">
            <v>98057</v>
          </cell>
        </row>
        <row r="3460">
          <cell r="B3460">
            <v>7745</v>
          </cell>
          <cell r="C3460" t="str">
            <v>ELEMENTO DE VENTILACIÓN PARA CÁMARA DE ACCESORIOS EN HG D= 4". (INCLUYE SUMINISTRO E INSTALACIÓN).</v>
          </cell>
          <cell r="D3460" t="str">
            <v>UN</v>
          </cell>
          <cell r="E3460">
            <v>236277</v>
          </cell>
        </row>
        <row r="3461">
          <cell r="B3461">
            <v>7746</v>
          </cell>
          <cell r="C3461" t="str">
            <v>POZO ESPECIAL ENTRADA= 0.60m SALIDA= 0.70m PREFABRICADO PARA AGUAS NEGRAS. SUMINISTRO E INSTALACIÓN</v>
          </cell>
          <cell r="D3461" t="str">
            <v>UN</v>
          </cell>
          <cell r="E3461">
            <v>4023873</v>
          </cell>
        </row>
        <row r="3462">
          <cell r="B3462">
            <v>7747</v>
          </cell>
          <cell r="C3462" t="str">
            <v>NIPLE EN ACERO Ø=16" EXTREMOS LISOS L=5.00M CON SALIDA PARA PITOMETRO 1" Y DOS SALIDAS 1 1/2"(Incluye suministro e instalación)</v>
          </cell>
          <cell r="D3462" t="str">
            <v>UN</v>
          </cell>
          <cell r="E3462">
            <v>2919378</v>
          </cell>
        </row>
        <row r="3463">
          <cell r="B3463">
            <v>7748</v>
          </cell>
          <cell r="C3463" t="str">
            <v>TAPÓN DE ACERO 24" SOLDADO EN FABRICA PARA PRUEBA HIDROSTÁTICA (Extremo liso con dos salidas normales de Ø1" roscadas. Presión de prueba 180 psi. No incluye el valor del espigo liso donde va instalado el tapón). (Incluye suministro e instalación)</v>
          </cell>
          <cell r="D3463" t="str">
            <v>UN</v>
          </cell>
          <cell r="E3463">
            <v>1426971</v>
          </cell>
        </row>
        <row r="3464">
          <cell r="B3464">
            <v>7749</v>
          </cell>
          <cell r="C3464" t="str">
            <v>PRUEBA DE CARGA ESTÁTICA PARA PUENTE VEHICULAR CON SUPERESTRUCTURA EN CONCRETO. (INCLUYE LOGISTICA, EQUIPOS Y PERSONAL PARA TOMA DE INFORMACION, PROCESAMIENTO DE LA MISMA Y ENTREGA DE INFORME FINAL)</v>
          </cell>
          <cell r="D3464" t="str">
            <v>UN</v>
          </cell>
          <cell r="E3464">
            <v>15933148</v>
          </cell>
        </row>
        <row r="3465">
          <cell r="B3465">
            <v>7750</v>
          </cell>
          <cell r="C3465" t="str">
            <v>CERRAMIENTO ANTICOLADO, INCLUYE PERFIL TUBULAR 3" ALTURA 2.50 m EMBEBIDOS EN CONCRETO CON SEPARACIÓN ENTRE TUBOS DE 19 cm, EXCAVACIÓN, VIGA DE PISO (0.45 m x 0.20 m). SUMINISTRO E INSTALACIÓN</v>
          </cell>
          <cell r="D3465" t="str">
            <v>ML</v>
          </cell>
          <cell r="E3465">
            <v>613779</v>
          </cell>
        </row>
        <row r="3466">
          <cell r="B3466">
            <v>7751</v>
          </cell>
          <cell r="C3466" t="str">
            <v>FRESADO PAVIMENTO ASFÁLTICO (Incluye Cargue) Incluye agua, puntas. No incluye transporte de maquinaria, transporte del fresado ni disposición final).</v>
          </cell>
          <cell r="D3466" t="str">
            <v>M3</v>
          </cell>
          <cell r="E3466">
            <v>68619</v>
          </cell>
        </row>
        <row r="3467">
          <cell r="B3467">
            <v>7752</v>
          </cell>
          <cell r="C3467" t="str">
            <v>MANTENIMIENTO ANUAL DE ESPECIES ARBÓREAS JÓVENES</v>
          </cell>
          <cell r="D3467" t="str">
            <v>UN</v>
          </cell>
          <cell r="E3467">
            <v>32594</v>
          </cell>
        </row>
        <row r="3468">
          <cell r="B3468">
            <v>7753</v>
          </cell>
          <cell r="C3468" t="str">
            <v>MANTENIMIENTO ANUAL DE ESPECIES VEGETALES DE JARDINERÍA CONVENCIONAL</v>
          </cell>
          <cell r="D3468" t="str">
            <v>M2</v>
          </cell>
          <cell r="E3468">
            <v>90788</v>
          </cell>
        </row>
        <row r="3469">
          <cell r="B3469">
            <v>7754</v>
          </cell>
          <cell r="C3469" t="str">
            <v>DESMONTE Y RECONSTRUCCIÓN DE MURO DE PIEDRA. (Incluye trasiego de material y mortero de pega 1:4 hecho en obra)</v>
          </cell>
          <cell r="D3469" t="str">
            <v>M2</v>
          </cell>
          <cell r="E3469">
            <v>62817</v>
          </cell>
        </row>
        <row r="3470">
          <cell r="B3470">
            <v>7755</v>
          </cell>
          <cell r="C3470" t="str">
            <v>PAGO DE EXPENSAS PARA LA LICENCIA DE CONSTRUCCIÓN DEL PORTAL DE LA CALLE 200 DEL SISTEMA TRANSMILENIO (Cargo fijo y Cargo variable) INCLUYE IVA.</v>
          </cell>
          <cell r="D3470" t="str">
            <v>M2</v>
          </cell>
          <cell r="E3470">
            <v>118074358</v>
          </cell>
        </row>
        <row r="3471">
          <cell r="B3471">
            <v>7756</v>
          </cell>
          <cell r="C3471" t="str">
            <v>DATACIÓN DE MUESTRAS POR C14 UNA POR INDIVIDUO. INCLUYE ANÁLISIS ISOTÓPICO DE NITRÓGENO Y OXÍGENO POR EL COSTO DE LA PRUEBA DE RADIOCARBONO. LA PRUEBA ISOTÓPICA PERMITE INFERIR TIPO DE DIETA. Envío de muestras a Miami, Florida (EEUU) por C14 una por individuo de la muestra.</v>
          </cell>
          <cell r="D3471" t="str">
            <v>UN</v>
          </cell>
          <cell r="E3471">
            <v>2151442</v>
          </cell>
        </row>
        <row r="3472">
          <cell r="B3472">
            <v>7757</v>
          </cell>
          <cell r="C3472" t="str">
            <v>ANÁLISIS DE FÓSFORO TOTAL EN SUELOS PARA ESTABLECER OCUPACIÓN HUMANA</v>
          </cell>
          <cell r="D3472" t="str">
            <v>UN</v>
          </cell>
          <cell r="E3472">
            <v>41408</v>
          </cell>
        </row>
        <row r="3473">
          <cell r="B3473">
            <v>7758</v>
          </cell>
          <cell r="C3473" t="str">
            <v>ALQUILER DE CARPA DE 12.0 m x 12.0 m (Incluye transporte, montaje y desmontaje)</v>
          </cell>
          <cell r="D3473" t="str">
            <v>MES</v>
          </cell>
          <cell r="E3473">
            <v>2044897</v>
          </cell>
        </row>
        <row r="3474">
          <cell r="B3474">
            <v>7759</v>
          </cell>
          <cell r="C3474" t="str">
            <v>FASE DE RESCATE ARQUEOLÓGICO COMPLEMENTO. Labores de laboratorio de análisis de materiales de rescate. (Si hay rescate). Incluye instrumentos y materiales para análisis de material arqueológico.</v>
          </cell>
          <cell r="D3474" t="str">
            <v>MES</v>
          </cell>
          <cell r="E3474">
            <v>14678300</v>
          </cell>
        </row>
        <row r="3475">
          <cell r="B3475">
            <v>7760</v>
          </cell>
          <cell r="C3475" t="str">
            <v>ALQUILER DE LABORATORIO ARQUEOLÓGICO CON INSTRUMENTOS Y MATERIALES PARA ANÁLISIS DE MATERIAL ARQUEOLÓGICO</v>
          </cell>
          <cell r="D3475" t="str">
            <v>MES</v>
          </cell>
          <cell r="E3475">
            <v>639030</v>
          </cell>
        </row>
        <row r="3476">
          <cell r="B3476">
            <v>7761</v>
          </cell>
          <cell r="C3476" t="str">
            <v>ANÁLISIS DE ADN ANTIGUO MEDIANTE SECUENCIACIÓN DE MÉTODO SANGER. Incluye análisis de región Hipervariable I y II de ADN mitocondrial humano, extracción, amplificación, secuenciación y análisis bioinfoinformático y entrega de secuencias en formato FASTA.</v>
          </cell>
          <cell r="D3476" t="str">
            <v>UN</v>
          </cell>
          <cell r="E3476">
            <v>1534803</v>
          </cell>
        </row>
        <row r="3477">
          <cell r="B3477">
            <v>7762</v>
          </cell>
          <cell r="C3477" t="str">
            <v>EJECUCIÓN DEL PROGRAMA DE ARQUEOLOGÍA PREVENTIVA EN CASO DE HALLAZGO "FASE DE RESCATE ARQUEOLÓGICO" (Tentativo), PERSONAL ESPECIALIZADO Y EQUIPOS</v>
          </cell>
          <cell r="D3477" t="str">
            <v>MES</v>
          </cell>
          <cell r="E3477">
            <v>15034855</v>
          </cell>
        </row>
        <row r="3478">
          <cell r="B3478">
            <v>7763</v>
          </cell>
          <cell r="C3478" t="str">
            <v>DREN HORIZONTAL DE LONGITUD &lt;= A DIEZ METROS (10 m) (Incluye geotextil NT 2500 , tubería PVC Ø 2.5" Suministro e Instalación)</v>
          </cell>
          <cell r="D3478" t="str">
            <v>ML</v>
          </cell>
          <cell r="E3478">
            <v>19264</v>
          </cell>
        </row>
        <row r="3479">
          <cell r="B3479">
            <v>7764</v>
          </cell>
          <cell r="C3479" t="str">
            <v>CONCRETO 4000 PSI GRAVA COMÚN PARA ESTRUCTURA DE APROXIMACIÓN (Colocación de concreto Premezclado con grava común. Incluye Suministro, Formaleta metálica, Bombeo, Curado. No incluye Refuerzo).</v>
          </cell>
          <cell r="D3479" t="str">
            <v>M3</v>
          </cell>
          <cell r="E3479">
            <v>468218</v>
          </cell>
        </row>
        <row r="3480">
          <cell r="B3480">
            <v>7765</v>
          </cell>
          <cell r="C3480" t="str">
            <v>EXCAVACIÓN PARA PANTALLAS DE CONCRETO PRE EXCAVADAS (Incluye equipos, polímero para estabilizar el suelo y todos los elementos necesarios para realizar la actividad). Incluye concreto grava común 3000 PSI, acero figurado No.3 (Ø 3/8").</v>
          </cell>
          <cell r="D3480" t="str">
            <v>M3</v>
          </cell>
          <cell r="E3480">
            <v>317454</v>
          </cell>
        </row>
        <row r="3481">
          <cell r="B3481">
            <v>7766</v>
          </cell>
          <cell r="C3481" t="str">
            <v>CONCRETO TREMIE 4000 PSI (28 MPa) PARA PANTALLAS PRE EXCAVADAS REFORZADA (Incluye concreto premezclado, suministro, formaleteo, colocación y curado. No incluye refuerzo</v>
          </cell>
          <cell r="D3481" t="str">
            <v>M3</v>
          </cell>
          <cell r="E3481">
            <v>439377</v>
          </cell>
        </row>
        <row r="3482">
          <cell r="B3482">
            <v>7767</v>
          </cell>
          <cell r="C3482" t="str">
            <v>CONCRETO TREMIE 3000 PSI (21 MPa) PARA PANTALLAS PRE EXCAVADAS REFORZADA (Incluye concreto premezclado, suministro, formaleteo, colocación y curado. No incluye refuerzo)</v>
          </cell>
          <cell r="D3482" t="str">
            <v>M3</v>
          </cell>
          <cell r="E3482">
            <v>410639</v>
          </cell>
        </row>
        <row r="3483">
          <cell r="B3483">
            <v>7768</v>
          </cell>
          <cell r="C3483" t="str">
            <v>CONCRETO 3000 PSI (21 MPa) GRAVA COMÚN PARA COLUMNAS (Incluye Concreto Premezclado, Grúa Telescópica, bombeo, Suministro, Formaleteo, Colocación y Curado. No incluye Refuerzo)</v>
          </cell>
          <cell r="D3483" t="str">
            <v>M3</v>
          </cell>
          <cell r="E3483">
            <v>616308</v>
          </cell>
        </row>
        <row r="3484">
          <cell r="B3484">
            <v>7769</v>
          </cell>
          <cell r="C3484" t="str">
            <v>CONCRETO 5000 PSI GRAVA COMÚN PARA COLUMNAS (Incluye Concreto Premezclado, Grúa Telescópica, bombeo, Suministro, Formaleteo, Colocación y Curado. No incluye Refuerzo)</v>
          </cell>
          <cell r="D3484" t="str">
            <v>M3</v>
          </cell>
          <cell r="E3484">
            <v>669858</v>
          </cell>
        </row>
        <row r="3485">
          <cell r="B3485">
            <v>7770</v>
          </cell>
          <cell r="C3485" t="str">
            <v>CONCRETO ASFÁLTICO MS 12 MODIFICADO CON POLÍMEROS TIPO III (Incluye Suministro, Extendido, Nivelación y Compactación con vibrocompactador y Compactador de Llantas)</v>
          </cell>
          <cell r="D3485" t="str">
            <v>M3</v>
          </cell>
          <cell r="E3485">
            <v>1288893</v>
          </cell>
        </row>
        <row r="3486">
          <cell r="B3486">
            <v>7771</v>
          </cell>
          <cell r="C3486" t="str">
            <v>CAÑUELA TIPO FUNDIDA EN SITIO 1000x300x225 CON CONCRETO 3000 PSI HECHO EN OBRA (Suministro y construcción. Incluye concreto de 3000 PSI hecho en obra, impermeabilizante para concreto).</v>
          </cell>
          <cell r="D3486" t="str">
            <v>ML</v>
          </cell>
          <cell r="E3486">
            <v>67212</v>
          </cell>
        </row>
        <row r="3487">
          <cell r="B3487">
            <v>7772</v>
          </cell>
          <cell r="C3487" t="str">
            <v>ALQUILER KIT DE EMERGENCIAS (INCLUYE EXTINTOR DE 10 LBS, CAMILLA EN POLIETILENO PRIMEROS AUXILIOS, INMOVILIZADOR CABEZA, CONO DE H= 1.0m Y BOTIQUÍN.</v>
          </cell>
          <cell r="D3487" t="str">
            <v>UN/MES</v>
          </cell>
          <cell r="E3487">
            <v>25754</v>
          </cell>
        </row>
        <row r="3488">
          <cell r="B3488">
            <v>7773</v>
          </cell>
          <cell r="C3488" t="str">
            <v>VALLA DE 3.00 m x 6.00 m CON ESTRUCTURA METÁLICA - ESTRUCTURA TIPO VALLA EN CERCHA + BANNER. Incluye suministro e instalación. Impresión 720 DPI; Tintas para exteriores.</v>
          </cell>
          <cell r="D3488" t="str">
            <v>UN</v>
          </cell>
          <cell r="E3488">
            <v>3213000</v>
          </cell>
        </row>
        <row r="3489">
          <cell r="B3489">
            <v>7774</v>
          </cell>
          <cell r="C3489" t="str">
            <v>VALLA MÓVIL DE 1.20m x 1.20m EN LÁMINA GALVANIZADA CALIBRE 20, ÁNGULO EN HIERRO DE 2 x 1-1/8" IMPRESO EN VINILO ADHESIVO. Incluye suministro e instalación. Impresión 720 DPI; Tintas para exteriores.</v>
          </cell>
          <cell r="D3489" t="str">
            <v>UN</v>
          </cell>
          <cell r="E3489">
            <v>309400</v>
          </cell>
        </row>
        <row r="3490">
          <cell r="B3490">
            <v>7775</v>
          </cell>
          <cell r="C3490" t="str">
            <v>GEOMEMBRANA LISA HDPE 30 mils. (SUMINISTRO E INSTALACIÓN).</v>
          </cell>
          <cell r="D3490" t="str">
            <v>M2</v>
          </cell>
          <cell r="E3490">
            <v>11096</v>
          </cell>
        </row>
        <row r="3491">
          <cell r="B3491">
            <v>7776</v>
          </cell>
          <cell r="C3491" t="str">
            <v>ARENA DE RÍO PARA EMBOQUILLADO (Incluye Suministro, barrido para sellado de juntas y Compactación)</v>
          </cell>
          <cell r="D3491" t="str">
            <v>M3</v>
          </cell>
          <cell r="E3491">
            <v>151798</v>
          </cell>
        </row>
        <row r="3492">
          <cell r="B3492">
            <v>7777</v>
          </cell>
          <cell r="C3492" t="str">
            <v>GEODREN CON TUBERÍA CIRCULAR 100mm H=0.5 o DRENAFLEX CON TUBERÍA CIRCULAR 100mm H=0.5. SUMINISTRO E INSTALACION.</v>
          </cell>
          <cell r="D3492" t="str">
            <v>ML</v>
          </cell>
          <cell r="E3492">
            <v>30792</v>
          </cell>
        </row>
        <row r="3493">
          <cell r="B3493">
            <v>7778</v>
          </cell>
          <cell r="C3493" t="str">
            <v>CUADRILLA (OFICIAL + 4 AYUDANTES) HORARIO NOCTURNO INCLUYE PRESTACIONES</v>
          </cell>
          <cell r="D3493" t="str">
            <v>HR</v>
          </cell>
          <cell r="E3493">
            <v>41709</v>
          </cell>
        </row>
        <row r="3494">
          <cell r="B3494">
            <v>7779</v>
          </cell>
          <cell r="C3494" t="str">
            <v>CUADRILLA (2 AYUDANTES) HORARIO NOCTURNO</v>
          </cell>
          <cell r="D3494" t="str">
            <v>JR</v>
          </cell>
          <cell r="E3494">
            <v>122684</v>
          </cell>
        </row>
        <row r="3495">
          <cell r="B3495">
            <v>7780</v>
          </cell>
          <cell r="C3495" t="str">
            <v xml:space="preserve">CUADRILLA (OFICIAL + AYUDANTES) HORARIO NOCTURNO INCLUYE PRESTACIONES </v>
          </cell>
          <cell r="D3495" t="str">
            <v>HR</v>
          </cell>
          <cell r="E3495">
            <v>18707</v>
          </cell>
        </row>
        <row r="3496">
          <cell r="B3496">
            <v>7781</v>
          </cell>
          <cell r="C3496" t="str">
            <v>CUADRILLA (OFICIAL + 2 AYUDANTES) HORARIO NOCTURNO</v>
          </cell>
          <cell r="D3496" t="str">
            <v>JR</v>
          </cell>
          <cell r="E3496">
            <v>211003</v>
          </cell>
        </row>
        <row r="3497">
          <cell r="B3497">
            <v>7782</v>
          </cell>
          <cell r="C3497" t="str">
            <v>CUADRILLA (OFICIAL + 2 AYUDANTES) HORARIO NOCTURNO INCLUYE PRESTACIONES</v>
          </cell>
          <cell r="D3497" t="str">
            <v>HR</v>
          </cell>
          <cell r="E3497">
            <v>26374</v>
          </cell>
        </row>
        <row r="3498">
          <cell r="B3498">
            <v>7783</v>
          </cell>
          <cell r="C3498" t="str">
            <v>CUADRILLA (3 OFICIAL + 6 AYUDANTES) HORARIO NOCTURNO</v>
          </cell>
          <cell r="D3498" t="str">
            <v>JR</v>
          </cell>
          <cell r="E3498">
            <v>633009</v>
          </cell>
        </row>
        <row r="3499">
          <cell r="B3499">
            <v>7784</v>
          </cell>
          <cell r="C3499" t="str">
            <v>CUADRILLA (OFICIAL + AYUDANTES) HORARIO NOCTURNO</v>
          </cell>
          <cell r="D3499" t="str">
            <v>JR</v>
          </cell>
          <cell r="E3499">
            <v>149661</v>
          </cell>
        </row>
        <row r="3500">
          <cell r="B3500">
            <v>7785</v>
          </cell>
          <cell r="C3500" t="str">
            <v>LOSA DE CONCRETO MR45 (Suministro, Formaleteado, Colocación, Curado, Juntas y Acabado. Incluye Canastilla Pasa Junta.</v>
          </cell>
          <cell r="D3500" t="str">
            <v>M3</v>
          </cell>
          <cell r="E3500">
            <v>616855</v>
          </cell>
        </row>
        <row r="3501">
          <cell r="B3501">
            <v>7786</v>
          </cell>
          <cell r="C3501" t="str">
            <v>CURADO DE LOSAS DE CONCRETO - HORARIO NOCTURNO. (Suministro y Aplicación)</v>
          </cell>
          <cell r="D3501" t="str">
            <v>M2</v>
          </cell>
          <cell r="E3501">
            <v>1485</v>
          </cell>
        </row>
        <row r="3502">
          <cell r="B3502">
            <v>7787</v>
          </cell>
          <cell r="C3502" t="str">
            <v xml:space="preserve">CANASTILLA PASAJUNTAS - HORARIO NOCTURNO. (Incluye suministro y fijación) </v>
          </cell>
          <cell r="D3502" t="str">
            <v>KG</v>
          </cell>
          <cell r="E3502">
            <v>4376</v>
          </cell>
        </row>
        <row r="3503">
          <cell r="B3503">
            <v>7788</v>
          </cell>
          <cell r="C3503" t="str">
            <v>CORTE DE PAVIMENTO (HORARIO NOCTURNO) - INCLUYE EQUIPO: CORTADORA DE CONCRETO INCLUYE OPERARIO Y COMBUSTIBLE.  INCLUYE DISCO DIAMANTADO ASFALTO-CONCRETO 350 mm, AGUA Y MANO DE OBRA.</v>
          </cell>
          <cell r="D3503" t="str">
            <v>ML</v>
          </cell>
          <cell r="E3503">
            <v>1888</v>
          </cell>
        </row>
        <row r="3504">
          <cell r="B3504">
            <v>7789</v>
          </cell>
          <cell r="C3504" t="str">
            <v>SELLADO DE JUNTAS EN PAVIMENTO FLEXIBLE - HORARIO NOCTURNO (Incluye Limpieza, Suministro e Instalación de Fondo y Emulsión Asfáltica CRR-1)</v>
          </cell>
          <cell r="D3504" t="str">
            <v>ML</v>
          </cell>
          <cell r="E3504">
            <v>4506</v>
          </cell>
        </row>
        <row r="3505">
          <cell r="B3505">
            <v>7790</v>
          </cell>
          <cell r="C3505" t="str">
            <v>EXCAVACIÓN MANUAL EN MATERIAL COMÚN. HORARIO NOCTURNO. Incluye cargue.</v>
          </cell>
          <cell r="D3505" t="str">
            <v>M3</v>
          </cell>
          <cell r="E3505">
            <v>35421</v>
          </cell>
        </row>
        <row r="3506">
          <cell r="B3506">
            <v>7791</v>
          </cell>
          <cell r="C3506" t="str">
            <v>BASE GRANULAR CLASE B (BG_B) - HORARIO NOCTURNO. (Suministro, Extendido Manual, Humedecimiento y Compactación)</v>
          </cell>
          <cell r="D3506" t="str">
            <v>M3</v>
          </cell>
          <cell r="E3506">
            <v>143645</v>
          </cell>
        </row>
        <row r="3507">
          <cell r="B3507">
            <v>7792</v>
          </cell>
          <cell r="C3507" t="str">
            <v>FRESADO PAVIMENTO ASFÁLTICO - HORARIO NOCTURNO. (Incluye Cargue) Incluye agua, puntas. No incluye transporte de maquinaria, transporte del fresado ni disposición final).</v>
          </cell>
          <cell r="D3507" t="str">
            <v>M3</v>
          </cell>
          <cell r="E3507">
            <v>69184</v>
          </cell>
        </row>
        <row r="3508">
          <cell r="B3508">
            <v>7793</v>
          </cell>
          <cell r="C3508" t="str">
            <v>IMPRIMACIÓN CON EMULSIÓN ASFÁLTICA CRL-0 - HORARIO NOCTURNO. (Suministro, Barrido Superficie y Riego)</v>
          </cell>
          <cell r="D3508" t="str">
            <v>M2</v>
          </cell>
          <cell r="E3508">
            <v>1947</v>
          </cell>
        </row>
        <row r="3509">
          <cell r="B3509">
            <v>7794</v>
          </cell>
          <cell r="C3509" t="str">
            <v>MEZCLA ASFÁLTICA EN CALIENTE TIPO DENSO MD20 ASFALTO CONVENCIONAL 60-70 - HORARIO NOCTURNO. (Suministro, Extendido, Nivelación y Compactación con vibrocompactador y compactador de llantas)</v>
          </cell>
          <cell r="D3509" t="str">
            <v>M3</v>
          </cell>
          <cell r="E3509">
            <v>615501</v>
          </cell>
        </row>
        <row r="3510">
          <cell r="B3510">
            <v>7795</v>
          </cell>
          <cell r="C3510" t="str">
            <v>MEZCLA ASFÁLTICA EN CALIENTE TIPO DENSO MD10 ASFALTO CONVENCIONAL - HORARIO NOCTURNO. (Cemento asfáltico 80-100) (Suministro, Extendido, Nivelación y Compactación con vibrocompactador y compactador de llantas)</v>
          </cell>
          <cell r="D3510" t="str">
            <v>M3</v>
          </cell>
          <cell r="E3510">
            <v>842851</v>
          </cell>
        </row>
        <row r="3511">
          <cell r="B3511">
            <v>7796</v>
          </cell>
          <cell r="C3511" t="str">
            <v>EXCAVACIÓN MECÁNICA EN MATERIAL COMÚN - HORARIO NOCTURNO. (Incluye Cargue)</v>
          </cell>
          <cell r="D3511" t="str">
            <v>M3</v>
          </cell>
          <cell r="E3511">
            <v>4690</v>
          </cell>
        </row>
        <row r="3512">
          <cell r="B3512">
            <v>7797</v>
          </cell>
          <cell r="C3512" t="str">
            <v>BASE GRANULAR BG-A - HORARIO NOCTURNO. (Suministro, Extendido, Nivelación, Humedecimiento y Compactación con vibrocompactador Benitin de 1 tonelada)</v>
          </cell>
          <cell r="D3512" t="str">
            <v>M3</v>
          </cell>
          <cell r="E3512">
            <v>141030</v>
          </cell>
        </row>
        <row r="3513">
          <cell r="B3513">
            <v>7798</v>
          </cell>
          <cell r="C3513" t="str">
            <v>DEMOLICIÓN PAVIMENTO ASFÁLTICO. HORARIO NOCTURNO. (Incluye Cargue). No incluye transporte y disposición final de sobrantes.</v>
          </cell>
          <cell r="D3513" t="str">
            <v>M3</v>
          </cell>
          <cell r="E3513">
            <v>30067</v>
          </cell>
        </row>
        <row r="3514">
          <cell r="B3514">
            <v>7799</v>
          </cell>
          <cell r="C3514" t="str">
            <v>DEMOLICIÓN PAVIMENTO ASFÁLTICO - HORARIO NOCTURNO. (Espesor Variable. Incluye Cargue). No incluye transporte y disposición final de sobrantes.</v>
          </cell>
          <cell r="D3514" t="str">
            <v>M2</v>
          </cell>
          <cell r="E3514">
            <v>5925</v>
          </cell>
        </row>
        <row r="3515">
          <cell r="B3515">
            <v>7800</v>
          </cell>
          <cell r="C3515" t="str">
            <v>MEZCLA ASFÁLTICA EN CALIENTE TIPO DENSO MD12 con Cemento Asfáltico 60-70 - HORARIO NOCTURNO. (Suministro, Extendido y Nivelación Manual y Compactación con vibrocompactador Benitin de 1 tonelada incluye operario y combustible)</v>
          </cell>
          <cell r="D3515" t="str">
            <v>M3</v>
          </cell>
          <cell r="E3515">
            <v>637578</v>
          </cell>
        </row>
        <row r="3516">
          <cell r="B3516">
            <v>7801</v>
          </cell>
          <cell r="C3516" t="str">
            <v>DEMOLICIÓN PISOS DE CONCRETO - HORARIO NOCTURNO. (incluye cargue). No incluye transporte y disposición final de sobrantes.</v>
          </cell>
          <cell r="D3516" t="str">
            <v>M3</v>
          </cell>
          <cell r="E3516">
            <v>45137</v>
          </cell>
        </row>
        <row r="3517">
          <cell r="B3517">
            <v>7802</v>
          </cell>
          <cell r="C3517" t="str">
            <v>FRESADO Y REPOSICIÓN DE PAVIMENTO FLEXIBLE e=0.18 m - HORARIO NOCTURNO. (Incluye cargue)</v>
          </cell>
          <cell r="D3517" t="str">
            <v>M2</v>
          </cell>
          <cell r="E3517">
            <v>119060</v>
          </cell>
        </row>
        <row r="3518">
          <cell r="B3518">
            <v>7803</v>
          </cell>
          <cell r="C3518" t="str">
            <v>REPLANTEO GENERAL - HORARIO NOCTURNO</v>
          </cell>
          <cell r="D3518" t="str">
            <v>M2</v>
          </cell>
          <cell r="E3518">
            <v>616</v>
          </cell>
        </row>
        <row r="3519">
          <cell r="B3519">
            <v>7804</v>
          </cell>
          <cell r="C3519" t="str">
            <v>REPOSICIÓN DE LOSA DE CONCRETO MR45 e=0.20 m - HORARIO NOCTURNO. Incluye acero de refuerzo, demolición de pisos de concreto, transporte y disposición final de escombros.</v>
          </cell>
          <cell r="D3519" t="str">
            <v>M2</v>
          </cell>
          <cell r="E3519">
            <v>167753</v>
          </cell>
        </row>
        <row r="3520">
          <cell r="B3520">
            <v>7805</v>
          </cell>
          <cell r="C3520" t="str">
            <v xml:space="preserve">ACERO DE REFUERZO - HORARIO NOCTURNO. (Incluye Suministro, Figurado y Fijación) </v>
          </cell>
          <cell r="D3520" t="str">
            <v>KG</v>
          </cell>
          <cell r="E3520">
            <v>3347</v>
          </cell>
        </row>
        <row r="3521">
          <cell r="B3521">
            <v>7806</v>
          </cell>
          <cell r="C3521" t="str">
            <v>LOSA DE CONCRETO MR45 - HORARIO NOCTURNO. (Suministro, Formaleteado, Colocación, Curado, Juntas y Acabado. Incluye Canastilla Pasa Junta.</v>
          </cell>
          <cell r="D3521" t="str">
            <v>M3</v>
          </cell>
          <cell r="E3521">
            <v>635935</v>
          </cell>
        </row>
        <row r="3522">
          <cell r="B3522">
            <v>7807</v>
          </cell>
          <cell r="C3522" t="str">
            <v>BASE GRANULAR CLASE A (BG_A)- HORARIO NOCTURNO. (Suministro, Extendido, Nivelación, Humedecimiento y Compactación con vibrocompactador)</v>
          </cell>
          <cell r="D3522" t="str">
            <v>M3</v>
          </cell>
          <cell r="E3522">
            <v>122870</v>
          </cell>
        </row>
        <row r="3523">
          <cell r="B3523">
            <v>7808</v>
          </cell>
          <cell r="C3523" t="str">
            <v>INSTALACION Y PUESTA EN SERVICIO DE CONTROLADOR DE TRAFICO C900 EN LA CIUDAD DE BOGOTÁ, (Incluye transporte de controlador desde la SDM hasta lugar de instalación en Bogotá, mano de obra e IVA, No incluye suministro de Controlador.</v>
          </cell>
          <cell r="D3523" t="str">
            <v>UN</v>
          </cell>
          <cell r="E3523">
            <v>3054730</v>
          </cell>
        </row>
        <row r="3524">
          <cell r="B3524">
            <v>7809</v>
          </cell>
          <cell r="C3524" t="str">
            <v>DEFENSA VIAL METÁLICA DOBLE CRESTA en acero laminado en frío, vigas en forma doble honda o W, parales y separadores metálicos - Aplica Normas AASTHO  M-180/NTC3755, NTC3783, artículo 730 y 740 del INVIAS y Manual de Señalización del Ministerio de Transporte.</v>
          </cell>
          <cell r="D3524" t="str">
            <v>ML</v>
          </cell>
          <cell r="E3524">
            <v>231591</v>
          </cell>
        </row>
        <row r="3525">
          <cell r="B3525">
            <v>7810</v>
          </cell>
          <cell r="C3525" t="str">
            <v>LEVANTAMIENTO TOPOGRÁFICO A TODO COSTO. NIVEL DE COMPLEJIDAD ALTO. Incluye personal, equipos, costos operacionales, procesamiento y entrega de la información, todos los costos indirectos e IVA.</v>
          </cell>
          <cell r="D3525" t="str">
            <v>M2</v>
          </cell>
          <cell r="E3525">
            <v>1019</v>
          </cell>
        </row>
        <row r="3526">
          <cell r="B3526">
            <v>7811</v>
          </cell>
          <cell r="C3526" t="str">
            <v>LEVANTAMIENTO TOPOGRÁFICO A TODO COSTO. NIVEL DE COMPLEJIDAD MEDIO. Incluye personal, equipos, costos operacionales, procesamiento y entrega de la información, todos los costos indirectos e IVA.</v>
          </cell>
          <cell r="D3526" t="str">
            <v>M2</v>
          </cell>
          <cell r="E3526">
            <v>750</v>
          </cell>
        </row>
        <row r="3527">
          <cell r="B3527">
            <v>7812</v>
          </cell>
          <cell r="C3527" t="str">
            <v>LEVANTAMIENTO TOPOGRÁFICO A TODO COSTO. NIVEL DE COMPLEJIDAD BAJO. Incluye personal, equipos, costos operacionales, procesamiento y entrega de la información, todos los costos indirectos e IVA.</v>
          </cell>
          <cell r="D3527" t="str">
            <v>M2</v>
          </cell>
          <cell r="E3527">
            <v>631</v>
          </cell>
        </row>
        <row r="3528">
          <cell r="B3528">
            <v>7813</v>
          </cell>
          <cell r="C3528" t="str">
            <v>TRINCHO DISIPADOR H= 0.84m. CONSTRUCCIÓN. No incluye excavación ni retiro de material sobrante. (Incluye suministro de materiales, transporte y mano de obra).</v>
          </cell>
          <cell r="D3528" t="str">
            <v>ML</v>
          </cell>
          <cell r="E3528">
            <v>45342</v>
          </cell>
        </row>
        <row r="3529">
          <cell r="B3529">
            <v>7814</v>
          </cell>
          <cell r="C3529" t="str">
            <v>TRINCHO SIMPLE EN GUADUA H= 0.60m. CONSTRUCCIÓN. Incluye relleno en material proveniente de la excavación, pantalla retenedora de sedimento en malla eslabonada calibre 10.5 y bolsas de lona. No incluye excavación ni retiro de material sobrante. (Incluye suministro de materiales, transporte y mano de obra).</v>
          </cell>
          <cell r="D3529" t="str">
            <v>ML</v>
          </cell>
          <cell r="E3529">
            <v>109849</v>
          </cell>
        </row>
        <row r="3530">
          <cell r="B3530">
            <v>7815</v>
          </cell>
          <cell r="C3530" t="str">
            <v>TRINCHO DISIPADOR EN CAJÓN ESCALONADO EN GUADUA H= 0.60m. CONSTRUCCIÓN. PROFUNDIDAD 1.0 m. Incluye relleno en material seleccionado proveniente de la excavación. No incluye excavación ni retiro de material sobrante. (Incluye suministro de materiales, transporte y mano de obra).</v>
          </cell>
          <cell r="D3530" t="str">
            <v>ML</v>
          </cell>
          <cell r="E3530">
            <v>101004</v>
          </cell>
        </row>
        <row r="3531">
          <cell r="B3531">
            <v>7816</v>
          </cell>
          <cell r="C3531" t="str">
            <v>TERRAZA CON GUADUA H= 0.60m. CONSTRUCCIÓN. PROFUNDIDAD 1.0 m. Incluye relleno en material seleccionado proveniente de la excavación. No incluye excavación ni retiro de material sobrante. (Incluye suministro de materiales, transporte y mano de obra).</v>
          </cell>
          <cell r="D3531" t="str">
            <v>ML</v>
          </cell>
          <cell r="E3531">
            <v>73535</v>
          </cell>
        </row>
        <row r="3532">
          <cell r="B3532">
            <v>7817</v>
          </cell>
          <cell r="C3532" t="str">
            <v>PANTALLA DE GUADUA H= 1.20m. CONSTRUCCIÓN. PROFUNDIDAD 1.0 m. Incluye relleno en material proveniente de la excavación. No incluye excavación ni retiro de material sobrante. (Incluye suministro de materiales, transporte y mano de obra).</v>
          </cell>
          <cell r="D3532" t="str">
            <v>ML</v>
          </cell>
          <cell r="E3532">
            <v>146323</v>
          </cell>
        </row>
        <row r="3533">
          <cell r="B3533">
            <v>7818</v>
          </cell>
          <cell r="C3533" t="str">
            <v>PROTECCIÓN A ALCANTARILLAS (Incluye suministro y colocación de bolsas de lona y geotextil NT 1600 o similar).</v>
          </cell>
          <cell r="D3533" t="str">
            <v>UN/MES</v>
          </cell>
          <cell r="E3533">
            <v>9063</v>
          </cell>
        </row>
        <row r="3534">
          <cell r="B3534">
            <v>7819</v>
          </cell>
          <cell r="C3534" t="str">
            <v>PROTECCIÓN A SUMIDEROS CON POLISOMBRA 47% (Incluye suministro y colocación de polisombra 47% asegurado con puntilla grapa).</v>
          </cell>
          <cell r="D3534" t="str">
            <v>UN/MES</v>
          </cell>
          <cell r="E3534">
            <v>3047</v>
          </cell>
        </row>
        <row r="3535">
          <cell r="B3535">
            <v>7820</v>
          </cell>
          <cell r="C3535" t="str">
            <v>PROTECCIÓN A ÁRBOLES (INCLUYE SUMINISTRO Y COLOCACIÓN DE DURMIENTES DE 2.90m x 0.04m x 0.04m Y POLISOMBRA AL 47% DE TAL MANERA QUE GARANTICE la protección al individuo vegetal.</v>
          </cell>
          <cell r="D3535" t="str">
            <v>UN</v>
          </cell>
          <cell r="E3535">
            <v>17078</v>
          </cell>
        </row>
        <row r="3536">
          <cell r="B3536">
            <v>7821</v>
          </cell>
          <cell r="C3536" t="str">
            <v>INSTALACIÓN DE TUBERÍA PVC U.M. EXT CORRUGADO/INT LISO U.M. NORMA NTC 3722-1 D=entre 0" hasta 10" (Incluye Transporte)</v>
          </cell>
          <cell r="D3536" t="str">
            <v>ML</v>
          </cell>
          <cell r="E3536">
            <v>6980</v>
          </cell>
        </row>
        <row r="3537">
          <cell r="B3537">
            <v>7822</v>
          </cell>
          <cell r="C3537" t="str">
            <v>INSTALACIÓN DE TUBERÍA PVC U.M. EXT CORRUGADO/INT LISO U.M. NORMA NTC 3722-1 D=entre 12" hasta 24" (Incluye Transporte)</v>
          </cell>
          <cell r="D3537" t="str">
            <v>ML</v>
          </cell>
          <cell r="E3537">
            <v>7223</v>
          </cell>
        </row>
        <row r="3538">
          <cell r="B3538">
            <v>7823</v>
          </cell>
          <cell r="C3538" t="str">
            <v>INSTALACIÓN DE TUBERÍA PVC U.M. EXT CORRUGADO/INT LISO U.M. NORMA NTC 3722-1 D=Más de 24" (Incluye Transporte)</v>
          </cell>
          <cell r="D3538" t="str">
            <v>ML</v>
          </cell>
          <cell r="E3538">
            <v>7981</v>
          </cell>
        </row>
        <row r="3539">
          <cell r="B3539">
            <v>7824</v>
          </cell>
          <cell r="C3539" t="str">
            <v>TACHÓN EN CONCRETO L=0.40m Hi=0.15m, Hs=0.08m (Incluye Suministro e Instalación) Incluye pegante epóxico y equipos para la instalación y anclaje.</v>
          </cell>
          <cell r="D3539" t="str">
            <v>UN</v>
          </cell>
          <cell r="E3539">
            <v>29567</v>
          </cell>
        </row>
        <row r="3540">
          <cell r="B3540">
            <v>7825</v>
          </cell>
          <cell r="C3540" t="str">
            <v>MANTENIMIENTO CORRECTIVO ESPACIO PÚBLICO EN ADOQUÍN DE CONCRETO SOBRE MORTERO. INCL. RETIRO Y LIMPIEZA ADOQUÍN E INSTALAR EL MISMO. EMBOQUILLADA CON ARENA CEMENTO 5:1.</v>
          </cell>
          <cell r="D3540" t="str">
            <v>M2</v>
          </cell>
          <cell r="E3540">
            <v>38542</v>
          </cell>
        </row>
        <row r="3541">
          <cell r="B3541">
            <v>7826</v>
          </cell>
          <cell r="C3541" t="str">
            <v>INSTALACIÓN ADOQUÍN DE CONCRETO 20x10x6cm (Incluye Base 4cm mortero 2000 y Arena de Sello)</v>
          </cell>
          <cell r="D3541" t="str">
            <v>M2</v>
          </cell>
          <cell r="E3541">
            <v>31084</v>
          </cell>
        </row>
        <row r="3542">
          <cell r="B3542">
            <v>7827</v>
          </cell>
          <cell r="C3542" t="str">
            <v>MANTENIMIENTO CORRECTIVO ESPACIO PUBLICO LOSETA A-50 SOBRE MORTERO.  INCL. RETIRO LOSETA E INSTALAR LA MISMA.</v>
          </cell>
          <cell r="D3542" t="str">
            <v>M2</v>
          </cell>
          <cell r="E3542">
            <v>15335</v>
          </cell>
        </row>
        <row r="3543">
          <cell r="B3543">
            <v>7828</v>
          </cell>
          <cell r="C3543" t="str">
            <v>RETIRO Y REINSTALACIÓN DE SARDINEL TIPO A10 (Instalación. No Incluye material de base)</v>
          </cell>
          <cell r="D3543" t="str">
            <v>ML</v>
          </cell>
          <cell r="E3543">
            <v>19584</v>
          </cell>
        </row>
        <row r="3544">
          <cell r="B3544">
            <v>7829</v>
          </cell>
          <cell r="C3544" t="str">
            <v>RETIRO O REINSTALACIÓN DE SARDINEL TIPO A10 (Instalación. No Incluye material de base)</v>
          </cell>
          <cell r="D3544" t="str">
            <v>ML</v>
          </cell>
          <cell r="E3544">
            <v>9792</v>
          </cell>
        </row>
        <row r="3545">
          <cell r="B3545">
            <v>7830</v>
          </cell>
          <cell r="C3545" t="str">
            <v>CONEXIONES KIT SILLA YEE 250 x 200 PVC. SUMINISTRO E INSTALACIÓN.</v>
          </cell>
          <cell r="D3545" t="str">
            <v>UN</v>
          </cell>
          <cell r="E3545">
            <v>118275</v>
          </cell>
        </row>
        <row r="3546">
          <cell r="B3546">
            <v>7831</v>
          </cell>
          <cell r="C3546" t="str">
            <v>CONEXIONES KIT SILLA YEE 315 x 200 PVC. SUMINISTRO E INSTALACIÓN.</v>
          </cell>
          <cell r="D3546" t="str">
            <v>UN</v>
          </cell>
          <cell r="E3546">
            <v>182574</v>
          </cell>
        </row>
        <row r="3547">
          <cell r="B3547">
            <v>7832</v>
          </cell>
          <cell r="C3547" t="str">
            <v>CONEXIONES KIT SILLA YEE 400 x 200 PVC. SUMINISTRO E INSTALACIÓN.</v>
          </cell>
          <cell r="D3547" t="str">
            <v>UN</v>
          </cell>
          <cell r="E3547">
            <v>218959</v>
          </cell>
        </row>
        <row r="3548">
          <cell r="B3548">
            <v>7833</v>
          </cell>
          <cell r="C3548" t="str">
            <v>CONEXIONES KIT SILLA YEE 450 x 200 PVC. SUMINISTRO E INSTALACIÓN.</v>
          </cell>
          <cell r="D3548" t="str">
            <v>UN</v>
          </cell>
          <cell r="E3548">
            <v>232955</v>
          </cell>
        </row>
        <row r="3549">
          <cell r="B3549">
            <v>7834</v>
          </cell>
          <cell r="C3549" t="str">
            <v>CONEXIONES KIT SILLA YEE 250 x 160 PVC. SUMINISTRO E INSTALACIÓN.</v>
          </cell>
          <cell r="D3549" t="str">
            <v>UN</v>
          </cell>
          <cell r="E3549">
            <v>96512</v>
          </cell>
        </row>
        <row r="3550">
          <cell r="B3550">
            <v>7835</v>
          </cell>
          <cell r="C3550" t="str">
            <v>CONEXIONES KIT SILLA YEE 600 x 160 PVC. SUMINISTRO E INSTALACIÓN.</v>
          </cell>
          <cell r="D3550" t="str">
            <v>UN</v>
          </cell>
          <cell r="E3550">
            <v>287137</v>
          </cell>
        </row>
        <row r="3551">
          <cell r="B3551">
            <v>7836</v>
          </cell>
          <cell r="C3551" t="str">
            <v>SELLADO DE GRIETAS. Con producto multicomponente de asfaltos modificados con polímeros, aplicación en caliente para anchos &gt; 6 mm con ruteo.</v>
          </cell>
          <cell r="D3551" t="str">
            <v>ML</v>
          </cell>
          <cell r="E3551">
            <v>13742</v>
          </cell>
        </row>
        <row r="3552">
          <cell r="B3552">
            <v>7837</v>
          </cell>
          <cell r="C3552" t="str">
            <v>SELLADO DE FISURAS. Con producto multicomponente de asfaltos modificados con polímeros, aplicación en caliente para anchos &gt; 6 mm sin ruteo.</v>
          </cell>
          <cell r="D3552" t="str">
            <v>ML</v>
          </cell>
          <cell r="E3552">
            <v>6975</v>
          </cell>
        </row>
        <row r="3553">
          <cell r="B3553">
            <v>7857</v>
          </cell>
          <cell r="C3553" t="str">
            <v>JUNTAS DE DILATACIÓN PARA PUENTES PEATONALES TIPO TRANSMILENIO CON LÁMINA GALVANIZADA (JUNTA TIPO 1). FABRICACIÓN EN TALLER PARA TRABAJOS DE MANTENIMIENTO EN PUENTE PEATONAL CON PMT APROBADO. SUMINISTRO Y CONSTRUCCIÓN. (Incluye suministro, fabricación en taller, adecuación de estructura existente e instalación de junta en punto crítico del puente en lámina galvanizada). ELEMENTO INSTALADO DE 2.50 m x 0.90 m.</v>
          </cell>
          <cell r="D3553" t="str">
            <v>UN</v>
          </cell>
          <cell r="E3553">
            <v>4417666</v>
          </cell>
        </row>
        <row r="3554">
          <cell r="B3554">
            <v>7858</v>
          </cell>
          <cell r="C3554" t="str">
            <v>BANDAS SONORAS REDUCTORAS DE VELOCIDAD DE 2cm DE ALTURA, CONSTRUIDA CON GRAVILLA DE 1/2", PINTURA DE LARGA DURACIÓN BLANCA Y RESINA EPÓXICA.</v>
          </cell>
          <cell r="D3554" t="str">
            <v>M2</v>
          </cell>
          <cell r="E3554">
            <v>175334</v>
          </cell>
        </row>
        <row r="3555">
          <cell r="B3555">
            <v>7859</v>
          </cell>
          <cell r="C3555" t="str">
            <v>JUNTAS DE DILATACIÓN PARA PUENTES PEATONALES TIPO TRANSMILENIO CON NEOPRENO (JUNTA TIPO 2 DOBLE NEOPRENO). SUMINISTRO Y CONSTRUCCIÓN. FABRICACIÓN EN TALLER PARA TRABAJOS DE MANTENIMIENTO EN PUENTE PEATONAL CON PMT APROBADO. (Incluye suministro, fabricación en taller, adecuación de estructura existente e instalación de junta en punto crítico del puente).</v>
          </cell>
          <cell r="D3555" t="str">
            <v>UN</v>
          </cell>
          <cell r="E3555">
            <v>2327168</v>
          </cell>
        </row>
        <row r="3556">
          <cell r="B3556">
            <v>7860</v>
          </cell>
          <cell r="C3556" t="str">
            <v>JUNTAS DE DILATACIÓN PARA PUENTES PEATONALES TIPO TRANSMILENIO CON NEOPRENO (JUNTA TIPO 3 NEOPRENO). SUMINISTRO Y CONSTRUCCIÓN. FABRICACIÓN EN TALLER PARA TRABAJOS DE MANTENIMIENTO EN PUENTE PEATONAL CON PMT APROBADO. (Incluye suministro, fabricación en taller, adecuación de estructura existente e instalación de junta en punto crítico del puente en neopreno).</v>
          </cell>
          <cell r="D3556" t="str">
            <v>UN</v>
          </cell>
          <cell r="E3556">
            <v>2337788</v>
          </cell>
        </row>
        <row r="3557">
          <cell r="B3557">
            <v>7861</v>
          </cell>
          <cell r="C3557" t="str">
            <v>RETIRO DE PISO EN LAMINA ALFAJOR</v>
          </cell>
          <cell r="D3557" t="str">
            <v>ML</v>
          </cell>
          <cell r="E3557">
            <v>37128</v>
          </cell>
        </row>
        <row r="3558">
          <cell r="B3558">
            <v>7862</v>
          </cell>
          <cell r="C3558" t="str">
            <v>DEMARCACION METROS LINEALES EN PINTURA TIPO TRAFICO BASE SOLVENTE COLOR BLANCO Y/O AMARILLA. LINEA 0.12m Y 16 Mils (INCLUYE SUMINISTRO Y APLICACION CON EQUIPO. INCLUYE MICROESFERAS TIPO DROP ON PARA LINEAS DE BORDE Y DE CARRIL).</v>
          </cell>
          <cell r="D3558" t="str">
            <v>ML</v>
          </cell>
          <cell r="E3558">
            <v>3816</v>
          </cell>
        </row>
        <row r="3559">
          <cell r="B3559">
            <v>7863</v>
          </cell>
          <cell r="C3559" t="str">
            <v>DEMARCACIÓN EN PINTURA TIPO TRAFICO BASE SOLVENTE COLOR BLANCO. LINEA 0.20m Y 16 Mils (INCLUYE SUMINISTRO Y APLICACIÓN CON EQUIPO. INCLUYE MICROESFERAS TIPO DROP ON PARA LINEAS DE CARRIL).</v>
          </cell>
          <cell r="D3559" t="str">
            <v>M2</v>
          </cell>
          <cell r="E3559">
            <v>31501</v>
          </cell>
        </row>
        <row r="3560">
          <cell r="B3560">
            <v>7864</v>
          </cell>
          <cell r="C3560" t="str">
            <v>LAVADO DE ESTRUCTURA EN CONCRETO Y/O METÁLICAS CON ANDAMIO CERTIFICADO. INCLUYE ALQUILER DE HIDROLAVADORA A GASOLINA PRESIÓN 3200 PSI. INCLUYE PLANTA ELÉCTRICA, AGUA Y MANO DE OBRA.</v>
          </cell>
          <cell r="D3560" t="str">
            <v>M2</v>
          </cell>
          <cell r="E3560">
            <v>5313</v>
          </cell>
        </row>
        <row r="3561">
          <cell r="B3561">
            <v>7865</v>
          </cell>
          <cell r="C3561" t="str">
            <v>MARCO REJILLA SUMIDERO LATERAL 100 X 65 (Suministro e instalación)</v>
          </cell>
          <cell r="D3561" t="str">
            <v>UN</v>
          </cell>
          <cell r="E3561">
            <v>73125</v>
          </cell>
        </row>
        <row r="3562">
          <cell r="B3562">
            <v>7866</v>
          </cell>
          <cell r="C3562" t="str">
            <v>TRATAMIENTO, CARGUE Y TRANSPORTE Y DISPOSICIÓN FINAL DE MADERA NO APROVECHABLE.  El mínimo de peso para solicitar servicio son 800 kg, puesto que es un limitante para solicitar el servicio.</v>
          </cell>
          <cell r="D3562" t="str">
            <v>KG</v>
          </cell>
          <cell r="E3562">
            <v>700</v>
          </cell>
        </row>
        <row r="3563">
          <cell r="B3563">
            <v>7867</v>
          </cell>
          <cell r="C3563" t="str">
            <v>JUNTA ELASTOMÉRICA DE DILATACIÓN (MOVIMIENTO 100 +/- 50 mm) SUMINISTRO E INSTALACIÓN.</v>
          </cell>
          <cell r="D3563" t="str">
            <v>ML</v>
          </cell>
          <cell r="E3563">
            <v>1305513</v>
          </cell>
        </row>
        <row r="3564">
          <cell r="B3564">
            <v>7868</v>
          </cell>
          <cell r="C3564" t="str">
            <v>SEÑALIZACIÓN EN VINILO SOBRE ACRÍLICO (30 x 20) Y/O (30 x 30) LAMINADA</v>
          </cell>
          <cell r="D3564" t="str">
            <v>UN</v>
          </cell>
          <cell r="E3564">
            <v>16660</v>
          </cell>
        </row>
        <row r="3565">
          <cell r="B3565">
            <v>7869</v>
          </cell>
          <cell r="C3565" t="str">
            <v>LIMPIEZA MANUAL DE SUMIDERO TIPO ST-1 , ST-2. Incluye cargue, retiro y disposición final de escombros.</v>
          </cell>
          <cell r="D3565" t="str">
            <v>M3</v>
          </cell>
          <cell r="E3565">
            <v>50832</v>
          </cell>
        </row>
        <row r="3566">
          <cell r="B3566">
            <v>7870</v>
          </cell>
          <cell r="C3566" t="str">
            <v>RECONSTRUCCIÓN DE LA TAPA DE SUMIDERO SL-100. CONCRETO 3000 PSI HECHO EN OBRA (Incluye demolición de la placa de concreto existente. Incluye anclajes, acero de refuerzo, formaleta, adhesivo estructural, curado, marco y rejilla) altura=20 cm.</v>
          </cell>
          <cell r="D3566" t="str">
            <v>UN</v>
          </cell>
          <cell r="E3566">
            <v>594320</v>
          </cell>
        </row>
        <row r="3567">
          <cell r="B3567">
            <v>7871</v>
          </cell>
          <cell r="C3567" t="str">
            <v>DESINSTALACIÓN DE SEPARADOR TIPO TRANSMILENIO (Bloque canalizador amarillo, Incluye corte de anclajes, cargue y disposición final.</v>
          </cell>
          <cell r="D3567" t="str">
            <v>ML</v>
          </cell>
          <cell r="E3567">
            <v>25639</v>
          </cell>
        </row>
        <row r="3568">
          <cell r="B3568">
            <v>7872</v>
          </cell>
          <cell r="C3568" t="str">
            <v xml:space="preserve">SUMINISTRO, TRANSPORTE E INCLUSIÓN DE FIBRA DE REFUERZO PARA MEZCLA ASFÁLTICA DENSA EN CALIENTE TIPO FORTA FI. Incluye fibras de alta tenacidad con aramida y poiolefina para mezclas asfálticas en caliente o tibias </v>
          </cell>
          <cell r="D3568" t="str">
            <v>KG</v>
          </cell>
          <cell r="E3568">
            <v>116820</v>
          </cell>
        </row>
        <row r="3569">
          <cell r="B3569">
            <v>7873</v>
          </cell>
          <cell r="C3569" t="str">
            <v>TRATAMIENTO Y DISPOSICIÓN FINAL DE RESIDUOS PELIGROSOS.</v>
          </cell>
          <cell r="D3569" t="str">
            <v>KG</v>
          </cell>
          <cell r="E3569">
            <v>1500</v>
          </cell>
        </row>
        <row r="3570">
          <cell r="B3570">
            <v>7874</v>
          </cell>
          <cell r="C3570" t="str">
            <v>CERRAMIENTO NYLOFOR 3D PRO Altura 2.00 m Fabricada en alambre de acero galvanizado de 5mm, recubierto con pintura de Poliéster Verde, de 4.75 mm de diámetro.Concreto de 3000 psi. Incluye MANO DE OBRA PARA CERRAMIENTO NYLOFOR 3D PRO Altura 2.00 m. Incluye excavación para base, fundida en concreto hecho en obra, armado de la estructura, huecos de 200 x 50 mm, nivelación e instalación.</v>
          </cell>
          <cell r="D3570" t="str">
            <v>ML</v>
          </cell>
          <cell r="E3570">
            <v>294566</v>
          </cell>
        </row>
        <row r="3571">
          <cell r="B3571">
            <v>7875</v>
          </cell>
          <cell r="C3571" t="str">
            <v>COLLAR DE DERIVACIÓN DE 4" x 1/2". SUMINISTRO E INSTALACION. (Incluye taladro rotopercutor 3/4", planta eléctrica 4Kw).</v>
          </cell>
          <cell r="D3571" t="str">
            <v>UN</v>
          </cell>
          <cell r="E3571">
            <v>23998</v>
          </cell>
        </row>
        <row r="3572">
          <cell r="B3572">
            <v>7876</v>
          </cell>
          <cell r="C3572" t="str">
            <v>CÁRCAMO DE PROTECCIÓN DE TUBERÍA Ø 12” NORMA EAAB NS-090 versión 2 V.2 (incluye Formaleta, Concreto de 2000 y 3000 PSI, Acero de Refuerzo, curado y Manijas en varilla lisa de 1”).</v>
          </cell>
          <cell r="D3572" t="str">
            <v>ML</v>
          </cell>
          <cell r="E3572">
            <v>930538</v>
          </cell>
        </row>
        <row r="3573">
          <cell r="B3573">
            <v>7877</v>
          </cell>
          <cell r="C3573" t="str">
            <v>INSTALACIÓN DE TUBERÍA PVC D= 12" TIPO U.M. RDE 21 (Solo incluye la mano de obra)</v>
          </cell>
          <cell r="D3573" t="str">
            <v>ML</v>
          </cell>
          <cell r="E3573">
            <v>3539</v>
          </cell>
        </row>
        <row r="3574">
          <cell r="B3574">
            <v>7878</v>
          </cell>
          <cell r="C3574" t="str">
            <v xml:space="preserve">RELLENO EN GRAVILLA FINA DIÁMETRO 1/2” MEZCLADO CON RESMA DE LÁTEX EN PROPORCIÓN DE GRAVILLA FINA 58-65 KG/M2 Y RESINE LÁTEX 7 A 8 KG/M2 ESPESOR APROXIMADO E: 0.07 m. </v>
          </cell>
          <cell r="D3574" t="str">
            <v>M2</v>
          </cell>
          <cell r="E3574">
            <v>51210</v>
          </cell>
        </row>
        <row r="3575">
          <cell r="B3575">
            <v>7879</v>
          </cell>
          <cell r="C3575" t="str">
            <v>DEMOLICIÓN Y REPOSICIÓN DE TAPAS PARA POZO (en concreto).</v>
          </cell>
          <cell r="D3575" t="str">
            <v>UN</v>
          </cell>
          <cell r="E3575">
            <v>137970</v>
          </cell>
        </row>
        <row r="3576">
          <cell r="B3576">
            <v>7880</v>
          </cell>
          <cell r="C3576" t="str">
            <v>INSTALACION CODO HD DE 22.5° o 45°, EXTREMO LISO PARA PVC D= 8” (SOLO INCLUYE MANO DE OBRA).</v>
          </cell>
          <cell r="D3576" t="str">
            <v>UN</v>
          </cell>
          <cell r="E3576">
            <v>24273</v>
          </cell>
        </row>
        <row r="3577">
          <cell r="B3577">
            <v>7881</v>
          </cell>
          <cell r="C3577" t="str">
            <v>ESTOPEROLES METÁLICOS CON ESPIGO. INCLUYE SUMINISTRO E INSTALACIÓN.</v>
          </cell>
          <cell r="D3577" t="str">
            <v>UN</v>
          </cell>
          <cell r="E3577">
            <v>14032</v>
          </cell>
        </row>
        <row r="3578">
          <cell r="B3578">
            <v>7882</v>
          </cell>
          <cell r="C3578" t="str">
            <v>BLOQUE DE RELLENO TIPO GEO BLOQUE EN POLIESTIRENO EXPANDIDO CON ICOPOR. (Incluye suministro e instalación).</v>
          </cell>
          <cell r="D3578" t="str">
            <v>M3</v>
          </cell>
          <cell r="E3578">
            <v>100291</v>
          </cell>
        </row>
        <row r="3579">
          <cell r="B3579">
            <v>7883</v>
          </cell>
          <cell r="C3579" t="str">
            <v>PERFORACIÓN PARA ANCLAJE DE VARILLA DE D=1 1/4" INCLUYE ADHESIVO ESTRUCTURAL. SUMINISTRO E INSTALACIÓN. Incluye la perforación, limpieza de la perforación con chorro de aire, suministro de brocas, equipos, transportes, manejo, almacenamiento, mano de obra. Para utilizar en losas de concreto.</v>
          </cell>
          <cell r="D3579" t="str">
            <v>CM.PER</v>
          </cell>
          <cell r="E3579">
            <v>1440</v>
          </cell>
        </row>
        <row r="3580">
          <cell r="B3580">
            <v>7884</v>
          </cell>
          <cell r="C3580" t="str">
            <v>ANCLAJE EPÓXICO DE VARILLA DE 5/8" SUMINISTRO E INSTALACIÓN. Incluye la detección de refuerzo para perforación, la perforación, limpieza de la perforación con chorro de aire, suministro de materiales (relleno epóxico ET o equivalente, brocas), equipos, transportes, manejo, almacenamiento, manejo de desperdicios, mano de obra.</v>
          </cell>
          <cell r="D3580" t="str">
            <v>CM.PER</v>
          </cell>
          <cell r="E3580">
            <v>1517</v>
          </cell>
        </row>
        <row r="3581">
          <cell r="B3581">
            <v>7885</v>
          </cell>
          <cell r="C3581" t="str">
            <v xml:space="preserve">ANCLAJE EPÓXICO DE VARILLA DE 3/4" SUMINISTRO E INSTALACIÓN. Incluye la detección de refuerzo para perforación, la perforación, limpieza de la perforación con chorro de aire, suministro de materiales (relleno epóxico ET o equivalente, brocas), equipos, transportes, manejo, almacenamiento, manejo de desperdicios, mano de obra. </v>
          </cell>
          <cell r="D3581" t="str">
            <v>CM.PER</v>
          </cell>
          <cell r="E3581">
            <v>1362</v>
          </cell>
        </row>
        <row r="3582">
          <cell r="B3582">
            <v>7886</v>
          </cell>
          <cell r="C3582" t="str">
            <v xml:space="preserve">ANCLAJE EPÓXICO DE VARILLA DE 1/4" SUMINISTRO E INSTALACIÓN. Incluye la detección de refuerzo para perforación, la perforación, limpieza de la perforación con chorro de aire, suministro de materiales (relleno epóxico et o equivalente, brocas), equipos, transportes, manejo, almacenamiento, manejo de desperdicios, mano de obra. </v>
          </cell>
          <cell r="D3582" t="str">
            <v>CM.PER</v>
          </cell>
          <cell r="E3582">
            <v>1114</v>
          </cell>
        </row>
        <row r="3583">
          <cell r="B3583">
            <v>7887</v>
          </cell>
          <cell r="C3583" t="str">
            <v xml:space="preserve">ANCLAJE EPÓXICO DE VARILLA DE 1/2" SUMINISTRO E INSTALACIÓN. Incluye la detección de refuerzo para perforación, la perforación, limpieza de la perforación con chorro de aire, suministro de materiales (relleno epóxico et o equivalente, brocas), equipos, transportes, manejo, almacenamiento, manejo de desperdicios, mano de obra. </v>
          </cell>
          <cell r="D3583" t="str">
            <v>CM.PER</v>
          </cell>
          <cell r="E3583">
            <v>1173</v>
          </cell>
        </row>
        <row r="3584">
          <cell r="B3584">
            <v>7888</v>
          </cell>
          <cell r="C3584" t="str">
            <v>TAPAS PARA POZO DE INSPECCIÓN. SUMINISTRO E INSTALACIÓN.</v>
          </cell>
          <cell r="D3584" t="str">
            <v>UN</v>
          </cell>
          <cell r="E3584">
            <v>132636</v>
          </cell>
        </row>
        <row r="3585">
          <cell r="B3585">
            <v>7889</v>
          </cell>
          <cell r="C3585" t="str">
            <v>PERFORACIÓN PARA ANCLAJE DE VARILLA DE 1" INCLUYE ADHESIVO ESTRUCTURAL. SUMINISTRO E INSTALACIÓN. incluye la perforación, limpieza de la perforación con chorro de aire, suministro de brocas, equipos, transportes, manejo, almacenamiento mano de obra.</v>
          </cell>
          <cell r="D3585" t="str">
            <v>CM.PER</v>
          </cell>
          <cell r="E3585">
            <v>1440</v>
          </cell>
        </row>
        <row r="3586">
          <cell r="B3586">
            <v>7890</v>
          </cell>
          <cell r="C3586" t="str">
            <v>MEZCLA ASFÁLTICA EN CALIENTE TIPO MS 20 CON ADICIÓN DE MICRO FIBRAS DE ALTA RESISTENCIA (ARAMIDA Y POLIOLEFINA). (SUMINISTRO, EXTENDIDA, NIVELACIÓN MANUAL Y COMPACTACIÓN) PARA PARCHEO Y/O BACHEO.</v>
          </cell>
          <cell r="D3586" t="str">
            <v>M3</v>
          </cell>
          <cell r="E3586">
            <v>984280</v>
          </cell>
        </row>
        <row r="3587">
          <cell r="B3587">
            <v>7891</v>
          </cell>
          <cell r="C3587" t="str">
            <v>MEZCLA ASFÁLTICA EN CALIENTE TIPO MS 20 CON ADICIÓN DE MICRO FIBRAS DE ALTA RESISTENCIA (ARAMIDA Y POLIOLEFINA). (SUMINISTRO, EXTENDIDA, NIVELACIÓN MANUAL Y COMPACTACIÓN MECÁNICA).</v>
          </cell>
          <cell r="D3587" t="str">
            <v>M3</v>
          </cell>
          <cell r="E3587">
            <v>922420</v>
          </cell>
        </row>
        <row r="3588">
          <cell r="B3588">
            <v>7892</v>
          </cell>
          <cell r="C3588" t="str">
            <v>REPARADUCTO PVC D=4" - DUCTO TELEFÓNICO. Suministro e instalación</v>
          </cell>
          <cell r="D3588" t="str">
            <v>ML</v>
          </cell>
          <cell r="E3588">
            <v>62113</v>
          </cell>
        </row>
        <row r="3589">
          <cell r="B3589">
            <v>7893</v>
          </cell>
          <cell r="C3589" t="str">
            <v>DEMOLICIÓN MANUAL DE TAPA EXISTENTE DE POZO DE INSPECCIÓN Y REPOSICIÓN TAPA PARA POZO DE D= 0.70 m. SUMINISTRO E INSTALACIÓN.</v>
          </cell>
          <cell r="D3589" t="str">
            <v>UN</v>
          </cell>
          <cell r="E3589">
            <v>139219</v>
          </cell>
        </row>
        <row r="3590">
          <cell r="B3590">
            <v>7894</v>
          </cell>
          <cell r="C3590" t="str">
            <v>AVISO PUNTO IDU 1.50m x 0.90m (MATERIAL DE IMPRESIÓN VINILO PARA EXTERIORES. INCLUYE SUMINISTRO E INSTALACIÓN).</v>
          </cell>
          <cell r="D3590" t="str">
            <v>UN</v>
          </cell>
          <cell r="E3590">
            <v>272000</v>
          </cell>
        </row>
        <row r="3591">
          <cell r="B3591">
            <v>7895</v>
          </cell>
          <cell r="C3591" t="str">
            <v>CARTELERA TIPO PUNTO IDU DE 1.00m x 1.00m EN ALUMINIO ANODIZADO, CON PAÑO COLOR GRIS, CENEFA SUPERIOR, PUERTAS CORREDIZAS, LOGO INSTITUCIONAL. INCLUYE SUMINISTRO E INSTALACION.</v>
          </cell>
          <cell r="D3591" t="str">
            <v>UN</v>
          </cell>
          <cell r="E3591">
            <v>460656</v>
          </cell>
        </row>
        <row r="3592">
          <cell r="B3592">
            <v>7896</v>
          </cell>
          <cell r="C3592" t="str">
            <v>CORTE DE VARILLA DE DIÁMETRO VARIADO ENTRE 1/2" A 1 1/4".</v>
          </cell>
          <cell r="D3592" t="str">
            <v>UN</v>
          </cell>
          <cell r="E3592">
            <v>634</v>
          </cell>
        </row>
        <row r="3593">
          <cell r="B3593">
            <v>7897</v>
          </cell>
          <cell r="C3593" t="str">
            <v>BASE ESTABILIZADA CON ASFALTO EN CALIENTE MEZCLADA EN PLANTA (Incluye suministro, extendido, nivelación y compactación).</v>
          </cell>
          <cell r="D3593" t="str">
            <v>M3</v>
          </cell>
          <cell r="E3593">
            <v>537168</v>
          </cell>
        </row>
        <row r="3594">
          <cell r="B3594">
            <v>7898</v>
          </cell>
          <cell r="C3594" t="str">
            <v>LOSA DE CONCRETO MR45 ACELERADO A 3 DÍAS (SUMINISTRO, FORMALETEADO, COLOCACIÓN Y ACABADO. No incluye acero, curado y juntas).</v>
          </cell>
          <cell r="D3594" t="str">
            <v>M3</v>
          </cell>
          <cell r="E3594">
            <v>768672</v>
          </cell>
        </row>
        <row r="3595">
          <cell r="B3595">
            <v>7899</v>
          </cell>
          <cell r="C3595" t="str">
            <v>LOSA DE CONCRETO MR50 ACELERADO A 3 DÍAS (SUMINISTRO, FORMALETEADO, COLOCACIÓN Y ACABADO. No incluye acero, curado y juntas).</v>
          </cell>
          <cell r="D3595" t="str">
            <v>M3</v>
          </cell>
          <cell r="E3595">
            <v>800493</v>
          </cell>
        </row>
        <row r="3596">
          <cell r="B3596">
            <v>7900</v>
          </cell>
          <cell r="C3596" t="str">
            <v>GEOCELDA HDPE PERFORADA, ALTURA 15 CM (Suministro e instalación).</v>
          </cell>
          <cell r="D3596" t="str">
            <v>M2</v>
          </cell>
          <cell r="E3596">
            <v>36707</v>
          </cell>
        </row>
        <row r="3597">
          <cell r="B3597">
            <v>7901</v>
          </cell>
          <cell r="C3597" t="str">
            <v>MANEJO DE AGUAS (Incluye motobomba con combustible y operador)</v>
          </cell>
          <cell r="D3597" t="str">
            <v>ML</v>
          </cell>
          <cell r="E3597">
            <v>8749</v>
          </cell>
        </row>
        <row r="3598">
          <cell r="B3598">
            <v>7902</v>
          </cell>
          <cell r="C3598" t="str">
            <v>GEODREN CON TUBERÍA CIRCULAR 100 mm H=1.0 O DRENAFLEX CON TUBERÍA CIRCULAR 100 mm H=1.0 (Suministro e instalación).</v>
          </cell>
          <cell r="D3598" t="str">
            <v>ML</v>
          </cell>
          <cell r="E3598">
            <v>45268</v>
          </cell>
        </row>
        <row r="3599">
          <cell r="B3599">
            <v>7903</v>
          </cell>
          <cell r="C3599" t="str">
            <v>PENDONES ELABORADOS EN BANNER, CON UNA DIMENSIÓN DE 1.00 m DE ANCHO POR 1.50 m DE LARGO. IMPRESIÓN A FULL COLOR SEGÚN DISEÑOS DE OJALETES.</v>
          </cell>
          <cell r="D3599" t="str">
            <v>UN</v>
          </cell>
          <cell r="E3599">
            <v>80920</v>
          </cell>
        </row>
        <row r="3600">
          <cell r="B3600">
            <v>7904</v>
          </cell>
          <cell r="C3600" t="str">
            <v>ALQUILER BASTÓN LUMINOSO 5 FUNCIONES GRANDE ST -900 -1 55 x 4.5 cm RECARGABLE.</v>
          </cell>
          <cell r="D3600" t="str">
            <v>UN/MES</v>
          </cell>
          <cell r="E3600">
            <v>4461</v>
          </cell>
        </row>
        <row r="3601">
          <cell r="B3601">
            <v>7905</v>
          </cell>
          <cell r="C3601" t="str">
            <v>EXCAVACIÓN MECÁNICA EN MATERIAL DE ROCA PARA CONFORMACIÓN DE LA SUBRASANTE (Excavación, perforación, remoción, cargue)</v>
          </cell>
          <cell r="D3601" t="str">
            <v>M3</v>
          </cell>
          <cell r="E3601">
            <v>73510</v>
          </cell>
        </row>
        <row r="3602">
          <cell r="B3602">
            <v>7944</v>
          </cell>
          <cell r="C3602" t="str">
            <v>EXCAVACIÓN MECÁNICA EN MATERIAL COMÚN  PARA CONFORMACIÓN DE LA SUBRASANTE CON RETROEXCAVADORA (Excavación, remoción y cargue)</v>
          </cell>
          <cell r="D3602" t="str">
            <v>M3</v>
          </cell>
          <cell r="E3602">
            <v>5758</v>
          </cell>
        </row>
        <row r="3603">
          <cell r="B3603">
            <v>7945</v>
          </cell>
          <cell r="C3603" t="str">
            <v>EXCAVACIONES VARIAS SIN CLASIFICAR CON RETROEXCAVADORA (Incluye: excavación, remoción y cargue)</v>
          </cell>
          <cell r="D3603" t="str">
            <v>M3</v>
          </cell>
          <cell r="E3603">
            <v>5150</v>
          </cell>
        </row>
        <row r="3604">
          <cell r="B3604">
            <v>7946</v>
          </cell>
          <cell r="C3604" t="str">
            <v>EXCAVACIONES VARIAS SIN CLASIFICAR CON RETROCARGADOR (Incluye: excavación, remoción y cargue)</v>
          </cell>
          <cell r="D3604" t="str">
            <v>M3</v>
          </cell>
          <cell r="E3604">
            <v>5452</v>
          </cell>
        </row>
        <row r="3605">
          <cell r="B3605">
            <v>7947</v>
          </cell>
          <cell r="C3605" t="str">
            <v>CANALIZACIÓN SUBTERRÁNEA CON 1 DUCTO DE 2 " PVC DB, ACCESORIOS, EXCAVACIÓN, RELLENOS Y ACABADO  (Incluye suministro e instalación)</v>
          </cell>
          <cell r="D3605" t="str">
            <v>ML</v>
          </cell>
          <cell r="E3605">
            <v>49673</v>
          </cell>
        </row>
        <row r="3606">
          <cell r="B3606">
            <v>7948</v>
          </cell>
          <cell r="C3606" t="str">
            <v>CANALIZACIÓN SUBTERRÁNEA CON 1 DUCTO DE 3" PVC TDP, ACCESORIOS, EXCAVACIÓN, RELLENOS Y ACABADO  (Incluye suministro e instalación)</v>
          </cell>
          <cell r="D3606" t="str">
            <v>ML</v>
          </cell>
          <cell r="E3606">
            <v>56010</v>
          </cell>
        </row>
        <row r="3607">
          <cell r="B3607">
            <v>7949</v>
          </cell>
          <cell r="C3607" t="str">
            <v>CANALIZACIÓN SUBTERRÁNEA CON 1 DUCTO DE 4" PVC TDP, ACCESORIOS, EXCAVACIÓN, RELLENOS Y ACABADO  (Incluye suministro e instalación)</v>
          </cell>
          <cell r="D3607" t="str">
            <v>ML</v>
          </cell>
          <cell r="E3607">
            <v>58961</v>
          </cell>
        </row>
        <row r="3608">
          <cell r="B3608">
            <v>7950</v>
          </cell>
          <cell r="C3608" t="str">
            <v>CANALIZACIÓN SUBTERRÁNEA CON 2 DUCTOS DE 3" PVC TDP, ACCESORIOS, EXCAVACIÓN, RELLENOS Y ACABADO  (Incluye suministro e instalación)</v>
          </cell>
          <cell r="D3608" t="str">
            <v>ML</v>
          </cell>
          <cell r="E3608">
            <v>70926</v>
          </cell>
        </row>
        <row r="3609">
          <cell r="B3609">
            <v>7951</v>
          </cell>
          <cell r="C3609" t="str">
            <v>CANALIZACIÓN SUBTERRÁNEA CON 3 DUCTOS DE 3" PVC TDP, ACCESORIOS, EXCAVACIÓN, RELLENOS Y ACABADO  (Incluye suministro e instalación)</v>
          </cell>
          <cell r="D3609" t="str">
            <v>ML</v>
          </cell>
          <cell r="E3609">
            <v>95585</v>
          </cell>
        </row>
        <row r="3610">
          <cell r="B3610">
            <v>7952</v>
          </cell>
          <cell r="C3610" t="str">
            <v>CANALIZACIÓN SUBTERRÁNEA CON 4 DUCTOS DE 3" PEAD (Polietileno de Alta Densidad), ACCESORIOS, EXCAVACIÓN, RELLENOS Y ACABADO  (Incluye suministro e instalación)</v>
          </cell>
          <cell r="D3610" t="str">
            <v>ML</v>
          </cell>
          <cell r="E3610">
            <v>83582</v>
          </cell>
        </row>
        <row r="3611">
          <cell r="B3611">
            <v>7953</v>
          </cell>
          <cell r="C3611" t="str">
            <v>REDUCTOR DE VELOCIDAD TIPO RESALTO PARABOLICO DE 4 METROS DE ANCHO. EN CONCRETO PREMEZCLADO 4000 PSI  (280 Kg/cm2) GRAVA COMÚN.  SUMINISTRO E INSTALACION. (INCLUYE FORMALETA,  REFUERZO, CURADO Y PINTURA).</v>
          </cell>
          <cell r="D3611" t="str">
            <v>ML</v>
          </cell>
          <cell r="E3611">
            <v>1059835</v>
          </cell>
        </row>
        <row r="3612">
          <cell r="B3612">
            <v>7954</v>
          </cell>
          <cell r="C3612" t="str">
            <v>CAJA DE PASO SENCILLA PARA SEMAFORIZACIÓN PARA ANDÉN, MEDIDAS INTERNAS (60 cm X 50 cm), MEDIDAS EXTERNAS (75 cm X 85 cm) , Altura: 70 cm. Incluye Base, Filtro, Muros en ladrillo precocido, Pañete, Bordillo Perimetral, Marco y tapa según especificaciones de la SDM.</v>
          </cell>
          <cell r="D3612" t="str">
            <v>UN</v>
          </cell>
          <cell r="E3612">
            <v>408357</v>
          </cell>
        </row>
        <row r="3613">
          <cell r="B3613">
            <v>7955</v>
          </cell>
          <cell r="C3613" t="str">
            <v>CAJA DE PASO SENCILLA PARA SEMAFORIZACIÓN (60 cm X 50 cm, Altura 120cm) PARA CALZADA . Incluye Base, Filtro, Muros en ladrillo precocido, Pañete, Bordillo Perimetral, Marco y tapa según especificaciones de la SDM.</v>
          </cell>
          <cell r="D3613" t="str">
            <v>UN</v>
          </cell>
          <cell r="E3613">
            <v>562123</v>
          </cell>
        </row>
        <row r="3614">
          <cell r="B3614">
            <v>7956</v>
          </cell>
          <cell r="C3614" t="str">
            <v>CAJA DE PASO SENCILLA PARA SEMAFORIZACIÓN (70 cm X 120 cm, Altura 120cm) PARA ANDÉN . Incluye Base, Filtro, Muros en ladrillo precocido, Pañete, Bordillo Perimetral, Marco y tapa según especificaciones de la SDM.</v>
          </cell>
          <cell r="D3614" t="str">
            <v>UN</v>
          </cell>
          <cell r="E3614">
            <v>938100</v>
          </cell>
        </row>
        <row r="3615">
          <cell r="B3615">
            <v>7957</v>
          </cell>
          <cell r="C3615" t="str">
            <v>BANDAS SONORAS REDUCTORAS DE VELOCIDAD DE 5mm DE ALTURA POR 10cm DE ANCHO, CONSTRUIDA CON GRAVILLA DE 1/2", PINTURA DE LARGA DURACIÓN BLANCA Y RESINA EPÓXICA</v>
          </cell>
          <cell r="D3615" t="str">
            <v>ML</v>
          </cell>
          <cell r="E3615">
            <v>43715</v>
          </cell>
        </row>
        <row r="3616">
          <cell r="B3616">
            <v>7958</v>
          </cell>
          <cell r="C3616" t="str">
            <v>DEMARCACIÓN LINEA DISCONTINUA A=0.10 m (e=2.3 mm,Termoplástica. Incluye Suministro y Aplicación con Equipo. Incluye Microesfera</v>
          </cell>
          <cell r="D3616" t="str">
            <v>ML</v>
          </cell>
          <cell r="E3616">
            <v>10948</v>
          </cell>
        </row>
        <row r="3617">
          <cell r="B3617">
            <v>7959</v>
          </cell>
          <cell r="C3617" t="str">
            <v>DEMARCACIÓN LINEA CONTINUA BLANCA O AMARILLA A=0.12 m (e=2.3 mm, Termoplástica. Incluye Suministro y Aplicación con Equipo. Incluye Microesferas)</v>
          </cell>
          <cell r="D3617" t="str">
            <v>ML</v>
          </cell>
          <cell r="E3617">
            <v>13138</v>
          </cell>
        </row>
        <row r="3618">
          <cell r="B3618">
            <v>7960</v>
          </cell>
          <cell r="C3618" t="str">
            <v>DEMARCACIÓN LINEA CONTINUA BLANCA O AMARILLA A=0.10 m (e=2.3 mm, Termoplástica. Incluye Suministro y Aplicación con Equipo. Incluye Microesferas)</v>
          </cell>
          <cell r="D3618" t="str">
            <v>ML</v>
          </cell>
          <cell r="E3618">
            <v>10948</v>
          </cell>
        </row>
        <row r="3619">
          <cell r="B3619">
            <v>7961</v>
          </cell>
          <cell r="C3619" t="str">
            <v>DEMARCACIÓN LINEA CONTINUA BLANCA O AMARILLA A=0.15 m (e=2.3 mm, Termoplástica. Incluye Suministro y Aplicación con Equipo. Incluye Microesferas)</v>
          </cell>
          <cell r="D3619" t="str">
            <v>ML</v>
          </cell>
          <cell r="E3619">
            <v>16422</v>
          </cell>
        </row>
        <row r="3620">
          <cell r="B3620">
            <v>7962</v>
          </cell>
          <cell r="C3620" t="str">
            <v>TACHA REFLECTIVA UNIDIRECCIONAL BLANCA/ROJA (Incluye Suministro e Instalación)</v>
          </cell>
          <cell r="D3620" t="str">
            <v>UN</v>
          </cell>
          <cell r="E3620">
            <v>11502</v>
          </cell>
        </row>
        <row r="3621">
          <cell r="B3621">
            <v>7963</v>
          </cell>
          <cell r="C3621" t="str">
            <v>SEÑAL VERTICAL INFORMATIVA SI-27C (70 cm x 100 cm). INCLUYE SUMINISTRO E INSTALACION.</v>
          </cell>
          <cell r="D3621" t="str">
            <v>UN</v>
          </cell>
          <cell r="E3621">
            <v>279650</v>
          </cell>
        </row>
        <row r="3622">
          <cell r="B3622">
            <v>7964</v>
          </cell>
          <cell r="C3622" t="str">
            <v>SEÑAL VERTICAL PREVENTIVA SP-47B TIPO PENTÁGONO CON FLECHA. (INCLUYE SUMINISTRO E INSTALACION).</v>
          </cell>
          <cell r="D3622" t="str">
            <v>UN</v>
          </cell>
          <cell r="E3622">
            <v>458150</v>
          </cell>
        </row>
        <row r="3623">
          <cell r="B3623">
            <v>7965</v>
          </cell>
          <cell r="C3623" t="str">
            <v>POSTE TIPO MENSULA T2 (2.50m) EN TUBO SCH 40 GALVANIZADO Y PINTADO. INCLUYE SUMINISTRO E INSTALACIÓN.</v>
          </cell>
          <cell r="D3623" t="str">
            <v>UN</v>
          </cell>
          <cell r="E3623">
            <v>2441515</v>
          </cell>
        </row>
        <row r="3624">
          <cell r="B3624">
            <v>7966</v>
          </cell>
          <cell r="C3624" t="str">
            <v>PEDESTAL EN CONCRETO DE 3000 PSI PARA EQUIPO DE CONTROL C800VK, ARMARIO PEQUEÑO  (0.33 m x 0.60 m x 0.70 m) . CONSTRUCCIÓN. CON CUATRO DUCTOS PESADOS DE PVC TIPO DB D= 2".</v>
          </cell>
          <cell r="D3624" t="str">
            <v>UN</v>
          </cell>
          <cell r="E3624">
            <v>120638</v>
          </cell>
        </row>
        <row r="3625">
          <cell r="B3625">
            <v>7967</v>
          </cell>
          <cell r="C3625" t="str">
            <v>TRANSPORTE DE MATERIAL FRESADO PROVENIENTE DE SITIO DE OBRA AL SITIO DISPUESTO PARA MEZCLAS, ESTABILIZAR O DEJAR EN PATIOS DE ACOPIO DEL IDU.</v>
          </cell>
          <cell r="D3625" t="str">
            <v>M3</v>
          </cell>
          <cell r="E3625">
            <v>5760</v>
          </cell>
        </row>
        <row r="3626">
          <cell r="B3626">
            <v>7968</v>
          </cell>
          <cell r="C3626" t="str">
            <v>PERFORACIÓN PARA ANCLAJE DE VARILLA DE 1". NO INCLUYE ADHESIVO ESTRUCTURAL. incluye la perforación, limpieza de la perforación con chorro de aire, suministro de brocas, equipos, transportes, manejo, almacenamiento mano de obra.</v>
          </cell>
          <cell r="D3626" t="str">
            <v>CM.PER</v>
          </cell>
          <cell r="E3626">
            <v>1368</v>
          </cell>
        </row>
        <row r="3627">
          <cell r="B3627">
            <v>7969</v>
          </cell>
          <cell r="C3627" t="str">
            <v>PERFORACIÓN PARA ANCLAJE DE VARILLA DE D=1 1/4" NO INCLUYE ADHESIVO ESTRUCTURAL. Incluye la perforación, limpieza de la perforación con chorro de aire, suministro de brocas, equipos, transportes, manejo, almacenamiento, mano de obra. Para utilizar en losas de concreto.</v>
          </cell>
          <cell r="D3627" t="str">
            <v>CM.PER</v>
          </cell>
          <cell r="E3627">
            <v>1368</v>
          </cell>
        </row>
        <row r="3628">
          <cell r="B3628">
            <v>7970</v>
          </cell>
          <cell r="C3628" t="str">
            <v>PILOTES DE CONCRETO GRAVA COMÚN DE 2000 PSI (PREBARRENADOS) CON DIÁMETRO 0.30 m (Incluye: Excavación, Fundida, Localización, Prehuecos, Agua de Carrotanques, Retiro de lodos y Descabece de pilotes)</v>
          </cell>
          <cell r="D3628" t="str">
            <v>ML</v>
          </cell>
          <cell r="E3628">
            <v>184421</v>
          </cell>
        </row>
        <row r="3629">
          <cell r="B3629">
            <v>7971</v>
          </cell>
          <cell r="C3629" t="str">
            <v>TRANSPORTE Y DISPOSICIÓN FINAL DE ESCOMBROS EN SITIO AUTORIZADO. A distancia mayor del acarreo libre (90 m) en sitio autorizado por la entidad Ambiental competente.</v>
          </cell>
          <cell r="D3629" t="str">
            <v>M3-KM</v>
          </cell>
          <cell r="E3629">
            <v>5576</v>
          </cell>
        </row>
        <row r="3630">
          <cell r="B3630">
            <v>7972</v>
          </cell>
          <cell r="C3630" t="str">
            <v>INSTALACIÓN DE MATERIAL DE FRESADO. (Extendido y compactación con vibrocompactador).</v>
          </cell>
          <cell r="D3630" t="str">
            <v>M3</v>
          </cell>
          <cell r="E3630">
            <v>13394</v>
          </cell>
        </row>
        <row r="3631">
          <cell r="B3631">
            <v>7973</v>
          </cell>
          <cell r="C3631" t="str">
            <v>SONDEO MANUAL PARA PROSPECCIÓN ARQUEOLÓGICA 0.40 m x 0.40 m x 0.90 m. (Incluye mano de obra, vehículo, herramienta menor, papelería y equipo GPS de mano con altímetro y brújula, pantalla a color de 2.6".</v>
          </cell>
          <cell r="D3631" t="str">
            <v>UN</v>
          </cell>
          <cell r="E3631">
            <v>8290</v>
          </cell>
        </row>
        <row r="3632">
          <cell r="B3632">
            <v>7974</v>
          </cell>
          <cell r="C3632" t="str">
            <v>PEDESTAL EN CONCRETO DE 3000 PSI PARA EQUIPO DE CONTROL (1.20 m x 0.93 m x 0.65 m)</v>
          </cell>
          <cell r="D3632" t="str">
            <v>UN</v>
          </cell>
          <cell r="E3632">
            <v>460893</v>
          </cell>
        </row>
        <row r="3633">
          <cell r="B3633">
            <v>7975</v>
          </cell>
          <cell r="C3633" t="str">
            <v>MODULO DE PAGO PARA TAQUILLA EXTERIOR PARA ESTACIONES DEL SISTEMA TRANSMILENIO EN ACERO INOXIDABLE 304 B CONTRA ÁCIDOS Y VIDRIO, CON DIVISIONES INTERNAS CON PUERTA PARA DIVIDIR Y ESTRUCTURA METÁLICA PARA PISO DE 7.95 m x 3.68 m PARA SOPORTAR LA MADERA TEKA. (Incluye fabricación, transporte y montaje. No incluye obras de mampostería).</v>
          </cell>
          <cell r="D3633" t="str">
            <v>UN</v>
          </cell>
          <cell r="E3633">
            <v>94895401</v>
          </cell>
        </row>
        <row r="3634">
          <cell r="B3634">
            <v>7976</v>
          </cell>
          <cell r="C3634" t="str">
            <v>TRASLADO RED DE ACERO D=14" (GN EXTENSIÓN TRONCAL CARACAS). Las obras corresponden a traslado, protecciones o reubicación de tuberías y/o activos de la infraestructura de Gas Natural</v>
          </cell>
          <cell r="D3634" t="str">
            <v>ML</v>
          </cell>
          <cell r="E3634">
            <v>4470918</v>
          </cell>
        </row>
        <row r="3635">
          <cell r="B3635">
            <v>7977</v>
          </cell>
          <cell r="C3635" t="str">
            <v>CÁRCAMO DE PROTECCIÓN RED DE ACERO D=14" (GN EXTENSIÓN TRONCAL CARACAS). Las obras corresponden a traslado, protecciones o reubicación de tuberías y/o activos de la infraestructura de Gas Natural</v>
          </cell>
          <cell r="D3635" t="str">
            <v>ML</v>
          </cell>
          <cell r="E3635">
            <v>495246</v>
          </cell>
        </row>
        <row r="3636">
          <cell r="B3636">
            <v>7978</v>
          </cell>
          <cell r="C3636" t="str">
            <v>CÁRCAMO DE PROTECCIÓN RED DE ACERO D= 6" (GN EXTENSIÓN TRONCAL CARACAS). Las obras corresponden a traslado, protecciones o reubicación de tuberías y/o activos de la infraestructura de Gas Natural</v>
          </cell>
          <cell r="D3636" t="str">
            <v>ML</v>
          </cell>
          <cell r="E3636">
            <v>261992</v>
          </cell>
        </row>
        <row r="3637">
          <cell r="B3637">
            <v>7979</v>
          </cell>
          <cell r="C3637" t="str">
            <v>TRASLADO RED DE ACERO D= 4" (GN EXTENSIÓN TRONCAL CARACAS). Las obras corresponden a traslado, protecciones o reubicación de tuberías y/o activos de la infraestructura de Gas Natural</v>
          </cell>
          <cell r="D3637" t="str">
            <v>ML</v>
          </cell>
          <cell r="E3637">
            <v>2281240</v>
          </cell>
        </row>
        <row r="3638">
          <cell r="B3638">
            <v>7980</v>
          </cell>
          <cell r="C3638" t="str">
            <v>CÁRCAMO DE PROTECCIÓN RED DE ACERO D=4" (GN EXTENSIÓN TRONCAL CARACAS). Las obras corresponden a traslado, protecciones o reubicación de tuberías y/o activos de la infraestructura de Gas Natural</v>
          </cell>
          <cell r="D3638" t="str">
            <v>ML</v>
          </cell>
          <cell r="E3638">
            <v>261992</v>
          </cell>
        </row>
        <row r="3639">
          <cell r="B3639">
            <v>7981</v>
          </cell>
          <cell r="C3639" t="str">
            <v>TRASLADO RED DE POLIETILENO D= 3/4" (GN EXTENSIÓN TRONCAL CARACAS). Las obras corresponden a traslado, protecciones o reubicación de tuberías y/o activos de la infraestructura de Gas Natural</v>
          </cell>
          <cell r="D3639" t="str">
            <v>ML</v>
          </cell>
          <cell r="E3639">
            <v>52568</v>
          </cell>
        </row>
        <row r="3640">
          <cell r="B3640">
            <v>7982</v>
          </cell>
          <cell r="C3640" t="str">
            <v>TRASLADO RED DE POLIETILENO D= 2" (GN EXTENSIÓN TRONCAL CARACAS). Las obras corresponden a traslado, protecciones o reubicación de tuberías y/o activos de la infraestructura de Gas Natural</v>
          </cell>
          <cell r="D3640" t="str">
            <v>ML</v>
          </cell>
          <cell r="E3640">
            <v>132832</v>
          </cell>
        </row>
        <row r="3641">
          <cell r="B3641">
            <v>7983</v>
          </cell>
          <cell r="C3641" t="str">
            <v>TRASLADO RED DE POLIETILENO D= 3" (GN EXTENSIÓN TRONCAL CARACAS). Las obras corresponden a traslado, protecciones o reubicación de tuberías y/o activos de la infraestructura de Gas Natural</v>
          </cell>
          <cell r="D3641" t="str">
            <v>ML</v>
          </cell>
          <cell r="E3641">
            <v>170242</v>
          </cell>
        </row>
        <row r="3642">
          <cell r="B3642">
            <v>7984</v>
          </cell>
          <cell r="C3642" t="str">
            <v>CÁRCAMO DE PROTECCIÓN RED DE POLIETILENO D=3" (GN EXTENSIÓN TRONCAL CARACAS). Las obras corresponden a traslado, protecciones o reubicación de tuberías y/o activos de la infraestructura de Gas Natural</v>
          </cell>
          <cell r="D3642" t="str">
            <v>ML</v>
          </cell>
          <cell r="E3642">
            <v>261992</v>
          </cell>
        </row>
        <row r="3643">
          <cell r="B3643">
            <v>7985</v>
          </cell>
          <cell r="C3643" t="str">
            <v>TRASLADO RED DE POLIETILENO D= 4" (GN EXTENSIÓN TRONCAL CARACAS). Las obras corresponden a traslado, protecciones o reubicación de tuberías y/o activos de la infraestructura de Gas Natural</v>
          </cell>
          <cell r="D3643" t="str">
            <v>ML</v>
          </cell>
          <cell r="E3643">
            <v>196144</v>
          </cell>
        </row>
        <row r="3644">
          <cell r="B3644">
            <v>7986</v>
          </cell>
          <cell r="C3644" t="str">
            <v>CÁRCAMO DE PROTECCIÓN RED DE POLIETILENO D=4" (GN EXTENSIÓN TRONCAL CARACAS). Las obras corresponden a traslado, protecciones o reubicación de tuberías y/o activos de la infraestructura de Gas Natural</v>
          </cell>
          <cell r="D3644" t="str">
            <v>ML</v>
          </cell>
          <cell r="E3644">
            <v>261992</v>
          </cell>
        </row>
        <row r="3645">
          <cell r="B3645">
            <v>7987</v>
          </cell>
          <cell r="C3645" t="str">
            <v>TRASLADO VÁLVULA DE POLIETILENO D=3/4" - D=4" (GN EXTENSIÓN TRONCAL CARACAS). Las obras corresponden a traslado, protecciones o reubicación de tuberías y/o activos de la infraestructura de Gas Natural</v>
          </cell>
          <cell r="D3645" t="str">
            <v>UN</v>
          </cell>
          <cell r="E3645">
            <v>2451906</v>
          </cell>
        </row>
        <row r="3646">
          <cell r="B3646">
            <v>7988</v>
          </cell>
          <cell r="C3646" t="str">
            <v>TRASLADO VÁLVULA DE ACERO D= 4" (GN EXTENSIÓN TRONCAL CARACAS). Las obras corresponden a traslado, protecciones o reubicación de las tuberías y/o activos de la infraestructura de Gas Natural.</v>
          </cell>
          <cell r="D3646" t="str">
            <v>UN</v>
          </cell>
          <cell r="E3646">
            <v>72538862</v>
          </cell>
        </row>
        <row r="3647">
          <cell r="B3647">
            <v>7989</v>
          </cell>
          <cell r="C3647" t="str">
            <v>5 DUCTOS D=3" PVC-TDP (No Incluye Rellenos ni excavación). SUMINISTRO E INSTALACIÓN.</v>
          </cell>
          <cell r="D3647" t="str">
            <v>ML</v>
          </cell>
          <cell r="E3647">
            <v>67116</v>
          </cell>
        </row>
        <row r="3648">
          <cell r="B3648">
            <v>7990</v>
          </cell>
          <cell r="C3648" t="str">
            <v>MEDICIÓN DE LA RESISTENCIA AL DESLIZAMIENTO EN ESTRUCTURA DE PAVIMENTO RÍGIDOS Y FLEXIBLES (Coeficiente de Fricción) CON EQUIPO DE ALTO RENDIMIENTO. Incluye movilización, toma de información, procesamiento, análisis y entrega de resultados. No incluye vehículo escolta.</v>
          </cell>
          <cell r="D3648" t="str">
            <v>Km-Car</v>
          </cell>
          <cell r="E3648">
            <v>79448</v>
          </cell>
        </row>
        <row r="3649">
          <cell r="B3649">
            <v>7991</v>
          </cell>
          <cell r="C3649" t="str">
            <v>MEDICIÓN DEL PERFIL TRANSVERSAL (AHUELLAMIENTO) Y DE LA REGULARIDAD SUPERFICIAL (IRI) EN PAVIMENTOS RÍGIDOS Y FLEXIBLES CON EQUIPO DE ALTO RENDIMIENTO. Incluye movilización, toma de información, procesamiento, análisis y entrega de resultados. No incluye vehículo escolta.</v>
          </cell>
          <cell r="D3649" t="str">
            <v>Km-Car</v>
          </cell>
          <cell r="E3649">
            <v>83300</v>
          </cell>
        </row>
        <row r="3650">
          <cell r="B3650">
            <v>7992</v>
          </cell>
          <cell r="C3650" t="str">
            <v>REPOSICIÓN DE SELLO DE JUNTAS DE PAVIMENTO DE CONCRETO HIDRÁULICO, ANCHO HASTA DE 5/8" (16 mm). (Incluye limpieza, Suministro e Instalación de Fondo y Sellante).</v>
          </cell>
          <cell r="D3650" t="str">
            <v>ML</v>
          </cell>
          <cell r="E3650">
            <v>10798</v>
          </cell>
        </row>
        <row r="3651">
          <cell r="B3651">
            <v>7993</v>
          </cell>
          <cell r="C3651" t="str">
            <v>REPOSICIÓN DE SELLO DE JUNTAS DE PAVIMENTO DE CONCRETO HIDRÁULICO, ANCHO HASTA DE 7/8" (16 mm). (Incluye limpieza, Suministro e Instalación de Fondo y Sellante).</v>
          </cell>
          <cell r="D3651" t="str">
            <v>ML</v>
          </cell>
          <cell r="E3651">
            <v>15136</v>
          </cell>
        </row>
        <row r="3652">
          <cell r="B3652">
            <v>7994</v>
          </cell>
          <cell r="C3652" t="str">
            <v>REPOSICIÓN DE SELLO DE JUNTAS DE PAVIMENTO DE CONCRETO HIDRÁULICO, ANCHO HASTA DE 1 1/4" (32 mm). (Incluye limpieza, Suministro e Instalación de Fondo y Sellante).</v>
          </cell>
          <cell r="D3652" t="str">
            <v>ML</v>
          </cell>
          <cell r="E3652">
            <v>28100</v>
          </cell>
        </row>
        <row r="3653">
          <cell r="B3653">
            <v>7995</v>
          </cell>
          <cell r="C3653" t="str">
            <v>RETIRO DE SELLO EXISTENTE DE JUNTAS DE PAVIMENTO DE CONCRETO HIDRÁULICO (Incluye disco diamantado asfalto-concreto 350 mm, agua y mano de obra).</v>
          </cell>
          <cell r="D3653" t="str">
            <v>ML</v>
          </cell>
          <cell r="E3653">
            <v>1042</v>
          </cell>
        </row>
        <row r="3654">
          <cell r="B3654">
            <v>7996</v>
          </cell>
          <cell r="C3654" t="str">
            <v>MATERIAL ADECUADO. SUMINISTRO, EXTENDIDO MANUAL, NIVELACIÓN, HUMEDECIMIENTO Y COMPACTACIÓN.</v>
          </cell>
          <cell r="D3654" t="str">
            <v>M3</v>
          </cell>
          <cell r="E3654">
            <v>66463</v>
          </cell>
        </row>
        <row r="3655">
          <cell r="B3655">
            <v>7997</v>
          </cell>
          <cell r="C3655" t="str">
            <v>MATERIAL TOLERABLE. SUMINISTRO, EXTENDIDO MANUAL, NIVELACIÓN, HUMEDECIMIENTO Y COMPACTACIÓN.</v>
          </cell>
          <cell r="D3655" t="str">
            <v>M3</v>
          </cell>
          <cell r="E3655">
            <v>60120</v>
          </cell>
        </row>
        <row r="3656">
          <cell r="B3656">
            <v>7998</v>
          </cell>
          <cell r="C3656" t="str">
            <v>PRUEBA DE CARGA DINÁMICA PARA PUENTE PEATONAL METÁLICO TIPO TRANSMILENIO (Incluye:  Ejecución de las pruebas mediante nivelación de precisión y Transporte de equipos de medida a obra).</v>
          </cell>
          <cell r="D3656" t="str">
            <v>UN</v>
          </cell>
          <cell r="E3656">
            <v>17000000</v>
          </cell>
        </row>
        <row r="3657">
          <cell r="B3657">
            <v>7999</v>
          </cell>
          <cell r="C3657" t="str">
            <v>PRUEBA DE CARGA ESTÁTICA PARA PUENTE PEATONAL METÁLICO TIPO TRANSMILENIO (Incluye: Ejecución de las pruebas mediante nivelación de precisión y Transporte de equipos de medida a obra).</v>
          </cell>
          <cell r="D3657" t="str">
            <v>UN</v>
          </cell>
          <cell r="E3657">
            <v>4000000</v>
          </cell>
        </row>
        <row r="3658">
          <cell r="B3658">
            <v>8000</v>
          </cell>
          <cell r="C3658" t="str">
            <v>PROTECCIÓN A ALCANTARILLAS CON POLISOMBRA 47%. (Incluye suministro y colocación de polisombra 47%)</v>
          </cell>
          <cell r="D3658" t="str">
            <v>UN/MES</v>
          </cell>
          <cell r="E3658">
            <v>3047</v>
          </cell>
        </row>
        <row r="3659">
          <cell r="B3659">
            <v>8001</v>
          </cell>
          <cell r="C3659" t="str">
            <v>REHABILITACIÓN RED DE ALCANTARILLADO CON TECNOLOGÍA CIPP, CON RESINA DE GRP CURADA CON RAYOS UV, INCLUYE EQUIPOS, MATERIALES, TRANSPORTES Y PERSONAL. DIÁMETRO 8”. ESPESOR 3,00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v>
          </cell>
          <cell r="D3659" t="str">
            <v>ML</v>
          </cell>
          <cell r="E3659">
            <v>805184</v>
          </cell>
        </row>
        <row r="3660">
          <cell r="B3660">
            <v>8002</v>
          </cell>
          <cell r="C3660" t="str">
            <v>REHABILITACIÓN RED DE ALCANTARILLADO CON TECNOLOGÍA CIPP, CON RESINA DE GRP CURADA CON RAYOS UV, INCLUYE EQUIPOS, MATERIALES, TRANSPORTES Y PERSONAL. DIÁMETRO 10”. ESPESOR 3,00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v>
          </cell>
          <cell r="D3660" t="str">
            <v>ML</v>
          </cell>
          <cell r="E3660">
            <v>923217</v>
          </cell>
        </row>
        <row r="3661">
          <cell r="B3661">
            <v>8003</v>
          </cell>
          <cell r="C3661" t="str">
            <v>REHABILITACIÓN RED DE ALCANTARILLADO CON TECNOLOGÍA CIPP, CON RESINA DE GRP CURADA CON RAYOS UV, INCLUYE EQUIPOS, MATERIALES, TRANSPORTES Y PERSONAL. DIÁMETRO 12”. ESPESOR 3,00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v>
          </cell>
          <cell r="D3661" t="str">
            <v>ML</v>
          </cell>
          <cell r="E3661">
            <v>1028058</v>
          </cell>
        </row>
        <row r="3662">
          <cell r="B3662">
            <v>8004</v>
          </cell>
          <cell r="C3662" t="str">
            <v>REHABILITACIÓN RED DE ALCANTARILLADO CON TECNOLOGÍA CIPP, CON RESINA DE GRP CURADA CON RAYOS UV, INCLUYE EQUIPOS, MATERIALES, TRANSPORTES Y PERSONAL. DIÁMETRO 14”. ESPESOR 3,50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v>
          </cell>
          <cell r="D3662" t="str">
            <v>ML</v>
          </cell>
          <cell r="E3662">
            <v>1129333</v>
          </cell>
        </row>
        <row r="3663">
          <cell r="B3663">
            <v>8005</v>
          </cell>
          <cell r="C3663" t="str">
            <v>REHABILITACIÓN RED DE ALCANTARILLADO CON TECNOLOGÍA CIPP, CON RESINA DE GRP CURADA CON RAYOS UV, INCLUYE EQUIPOS, MATERIALES, TRANSPORTES Y PERSONAL. DIÁMETRO 16”. ESPESOR 4.20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v>
          </cell>
          <cell r="D3663" t="str">
            <v>ML</v>
          </cell>
          <cell r="E3663">
            <v>1225613</v>
          </cell>
        </row>
        <row r="3664">
          <cell r="B3664">
            <v>8006</v>
          </cell>
          <cell r="C3664" t="str">
            <v>REHABILITACIÓN RED DE ALCANTARILLADO CON TECNOLOGÍA CIPP, CON RESINA DE GRP CURADA CON RAYOS UV, INCLUYE EQUIPOS, MATERIALES, TRANSPORTES Y PERSONAL. DIÁMETRO 18”. ESPESOR 4.20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v>
          </cell>
          <cell r="D3664" t="str">
            <v>ML</v>
          </cell>
          <cell r="E3664">
            <v>1334017</v>
          </cell>
        </row>
        <row r="3665">
          <cell r="B3665">
            <v>8007</v>
          </cell>
          <cell r="C3665" t="str">
            <v>REHABILITACIÓN RED DE ALCANTARILLADO CON TECNOLOGÍA CIPP, CON RESINA DE GRP CURADA CON RAYOS UV, INCLUYE EQUIPOS, MATERIALES, TRANSPORTES Y PERSONAL. DIÁMETRO 20”. ESPESOR 4.90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v>
          </cell>
          <cell r="D3665" t="str">
            <v>ML</v>
          </cell>
          <cell r="E3665">
            <v>1480258</v>
          </cell>
        </row>
        <row r="3666">
          <cell r="B3666">
            <v>8008</v>
          </cell>
          <cell r="C3666" t="str">
            <v>REHABILITACIÓN RED DE ALCANTARILLADO CON TECNOLOGÍA CIPP, CON RESINA DE GRP CURADA CON RAYOS UV, INCLUYE EQUIPOS, MATERIALES, TRANSPORTES Y PERSONAL. DIÁMETRO 24”. ESPESOR 5.60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v>
          </cell>
          <cell r="D3666" t="str">
            <v>ML</v>
          </cell>
          <cell r="E3666">
            <v>1823274</v>
          </cell>
        </row>
        <row r="3667">
          <cell r="B3667">
            <v>8009</v>
          </cell>
          <cell r="C3667" t="str">
            <v>REHABILITACIÓN RED DE ALCANTARILLADO CON TECNOLOGÍA CIPP, CON RESINA DE GRP CURADA CON RAYOS UV, INCLUYE EQUIPOS, MATERIALES, TRANSPORTES Y PERSONAL. DIÁMETRO 27”. ESPESOR 6.30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v>
          </cell>
          <cell r="D3667" t="str">
            <v>ML</v>
          </cell>
          <cell r="E3667">
            <v>2179483</v>
          </cell>
        </row>
        <row r="3668">
          <cell r="B3668">
            <v>8010</v>
          </cell>
          <cell r="C3668" t="str">
            <v>REHABILITACIÓN RED DE ALCANTARILLADO CON TECNOLOGÍA CIPP, CON RESINA DE GRP CURADA CON RAYOS UV, INCLUYE EQUIPOS, MATERIALES, TRANSPORTES Y PERSONAL. DIÁMETRO 30”. ESPESOR 7.00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v>
          </cell>
          <cell r="D3668" t="str">
            <v>ML</v>
          </cell>
          <cell r="E3668">
            <v>2508612</v>
          </cell>
        </row>
        <row r="3669">
          <cell r="B3669">
            <v>8011</v>
          </cell>
          <cell r="C3669" t="str">
            <v>REHABILITACIÓN RED DE ALCANTARILLADO CON TECNOLOGÍA CIPP, CON RESINA DE GRP CURADA CON RAYOS UV, INCLUYE EQUIPOS, MATERIALES, TRANSPORTES Y PERSONAL. DIÁMETRO 36”. ESPESOR 9.10 mm. EC = 16.875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v>
          </cell>
          <cell r="D3669" t="str">
            <v>ML</v>
          </cell>
          <cell r="E3669">
            <v>3416104</v>
          </cell>
        </row>
        <row r="3670">
          <cell r="B3670">
            <v>8012</v>
          </cell>
          <cell r="C3670" t="str">
            <v>REHABILITACIÓN RED DE ALCANTARILLADO CON TECNOLOGÍA CIPP, CON RESINA DE GRP CURADA CON RAYOS UV, INCLUYE EQUIPOS, MATERIALES, TRANSPORTES Y PERSONAL. DIÁMETRO 40”. ESPESOR 9.80 mm. EC = 16.875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v>
          </cell>
          <cell r="D3670" t="str">
            <v>ML</v>
          </cell>
          <cell r="E3670">
            <v>4300029</v>
          </cell>
        </row>
        <row r="3671">
          <cell r="B3671">
            <v>8013</v>
          </cell>
          <cell r="C3671" t="str">
            <v>REHABILITACIÓN RED DE ALCANTARILLADO CON TECNOLOGÍA CIPP, CON RESINA DE GRP CURADA CON RAYOS UV, INCLUYE EQUIPOS, MATERIALES, TRANSPORTES Y PERSONAL. DIÁMETRO 42”. ESPESOR 10.50 mm. EC = 16.875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v>
          </cell>
          <cell r="D3671" t="str">
            <v>ML</v>
          </cell>
          <cell r="E3671">
            <v>4761782</v>
          </cell>
        </row>
        <row r="3672">
          <cell r="B3672">
            <v>8014</v>
          </cell>
          <cell r="C3672" t="str">
            <v>AFOROS DE TRÁNSITO (MOTORIZADOS Y NO MOTORIZADOS) A PARTIR DE CAPTURA DE VIDEO. Incluye 3 estaciones maestras, 1 estación intermedia tipo 1 y 1 estación intermedia tipo 2. 22 estaciones muestrales o complementarias. Captura día hábil y no hábil, con sus respectivos movimientos. Incluye todos los costos directos e indirectos.</v>
          </cell>
          <cell r="D3672" t="str">
            <v>HR</v>
          </cell>
          <cell r="E3672">
            <v>61824</v>
          </cell>
        </row>
        <row r="3673">
          <cell r="B3673">
            <v>8015</v>
          </cell>
          <cell r="C3673" t="str">
            <v>AFOROS DE TRÁNSITO (MOTORIZADOS Y NO MOTORIZADOS) A PARTIR DE CAPTURA DE VIDEO. Incluye digitación y entrega de base de datos en archivo Excel. Incluye 3 estaciones maestras, 1 estación intermedia tipo 1 y 1 estación intermedia tipo 2. 22 estaciones muestrales o complementarias. Captura día hábil y no hábil, con sus respectivos movimientos. Incluye todos los costos directos e indirectos.</v>
          </cell>
          <cell r="D3673" t="str">
            <v>HR</v>
          </cell>
          <cell r="E3673">
            <v>194751</v>
          </cell>
        </row>
        <row r="3674">
          <cell r="B3674">
            <v>8016</v>
          </cell>
          <cell r="C3674" t="str">
            <v>CANAL DE DRENAJE PREFABRICADO EN POLYCONCRETO,  PD-150V, CLASE DE CARGA D400, INCLUYE REJILLA, Long=1000 mm, H= 270 mm, Ancho= 200mm, en color natural,  (No incluye: excavación, concreto, drenaje, rellenos, tapas o accesorios)</v>
          </cell>
          <cell r="D3674" t="str">
            <v>ML</v>
          </cell>
          <cell r="E3674">
            <v>325868</v>
          </cell>
        </row>
        <row r="3675">
          <cell r="B3675">
            <v>8017</v>
          </cell>
          <cell r="C3675" t="str">
            <v>CANAL DE INSPECCIÓN DE DRENAJE PREFABRICADO EN POLYCONCRETO ,  PD-150V, CLASE DE CARGA D400, INCLUYE REJILLA, Long=500 mm, H= 270 mm, Ancho= 200mm, en color natural,  (No incluye: excavación, concreto, drenaje, rellenos, tapas o accesorios)</v>
          </cell>
          <cell r="D3675" t="str">
            <v>UN</v>
          </cell>
          <cell r="E3675">
            <v>378246</v>
          </cell>
        </row>
        <row r="3676">
          <cell r="B3676">
            <v>8018</v>
          </cell>
          <cell r="C3676" t="str">
            <v>SUMIDERO PARA CANAL DE DRENAJE PREFABRICADO EN POLYCONCRETO CON REJA DE FUNDICIÓN,  PD-150V, CLASE DE CARGA D400, Long=500mm, H= 575 mm, Ancho= 180 mm, en color natural,  (No incluye: excavación, concreto, drenaje, rellenos, tapas o accesorios)</v>
          </cell>
          <cell r="D3676" t="str">
            <v>UN</v>
          </cell>
          <cell r="E3676">
            <v>679510</v>
          </cell>
        </row>
        <row r="3677">
          <cell r="B3677">
            <v>8019</v>
          </cell>
          <cell r="C3677" t="str">
            <v>CANAL DE DRENAJE PREFABRICADO EN POLYCONCRETO,  RD-200V, CLASE DE CARGA F900, INCLUYE REJILLA, Long=1000mm, H= 530 mm, Ancho= 260 mm, en color natural,  (No incluye: excavación, concreto, drenaje, rellenos, tapas o accesorios)</v>
          </cell>
          <cell r="D3677" t="str">
            <v>ML</v>
          </cell>
          <cell r="E3677">
            <v>721297</v>
          </cell>
        </row>
        <row r="3678">
          <cell r="B3678">
            <v>8020</v>
          </cell>
          <cell r="C3678" t="str">
            <v>CANAL DE INSPECCIÓN DE DRENAJE PREFABRICADO EN POLYCONCRETO, RD-200V, CLASE DE CARGA F900, INCLUYE REJILLA, Long=660 mm, H= 530 mm, Ancho= 260 mm, en color natural,  (No incluye: excavación, concreto, drenaje, rellenos, tapas o accesorios)</v>
          </cell>
          <cell r="D3678" t="str">
            <v>UN</v>
          </cell>
          <cell r="E3678">
            <v>721297</v>
          </cell>
        </row>
        <row r="3679">
          <cell r="B3679">
            <v>8021</v>
          </cell>
          <cell r="C3679" t="str">
            <v>SUMIDERO PARA CANAL DE DRENAJE PREFABRICADO EN POLYCONCRETO,  RD-200V, CLASE DE CARGA F900, INCLUYE REJILLA, Long=660 mm, H= 925 mm, Ancho= 260 mm, en color natural,  (No incluye: excavación, concreto, drenaje, rellenos, tapas o accesorios)</v>
          </cell>
          <cell r="D3679" t="str">
            <v>UN</v>
          </cell>
          <cell r="E3679">
            <v>2001811</v>
          </cell>
        </row>
        <row r="3680">
          <cell r="B3680">
            <v>8022</v>
          </cell>
          <cell r="C3680" t="str">
            <v>NIPLE HD Ø4" BRIDA B16.5 x LISO Long. 816 mm. CON PASAMURO z=665mm(Incluye suministro e instalación)</v>
          </cell>
          <cell r="D3680" t="str">
            <v>UN</v>
          </cell>
          <cell r="E3680">
            <v>1075530</v>
          </cell>
        </row>
        <row r="3681">
          <cell r="B3681">
            <v>8023</v>
          </cell>
          <cell r="C3681" t="str">
            <v>NIPLE HD Ø4" BRIDA B16.5 x LISO Long. 1274 mm. CON PASAMURO z=824mm(Incluye suministro e instalación)</v>
          </cell>
          <cell r="D3681" t="str">
            <v>UN</v>
          </cell>
          <cell r="E3681">
            <v>1508690</v>
          </cell>
        </row>
        <row r="3682">
          <cell r="B3682">
            <v>8024</v>
          </cell>
          <cell r="C3682" t="str">
            <v>NIPLE N°10 HA EXTREMOS ROSCA NPT LONGITUD 100mm (Incluye suministro e instalación)</v>
          </cell>
          <cell r="D3682" t="str">
            <v>UN</v>
          </cell>
          <cell r="E3682">
            <v>335469</v>
          </cell>
        </row>
        <row r="3683">
          <cell r="B3683">
            <v>8025</v>
          </cell>
          <cell r="C3683" t="str">
            <v>NIPLE HD Ø4" BRIDA B16.5 x LISO Long. 500 mm. CON PASAMURO z=310mm (Incluye suministro e instalación)</v>
          </cell>
          <cell r="D3683" t="str">
            <v>UN</v>
          </cell>
          <cell r="E3683">
            <v>797871</v>
          </cell>
        </row>
        <row r="3684">
          <cell r="B3684">
            <v>8026</v>
          </cell>
          <cell r="C3684" t="str">
            <v>NIPLE HD Ø4" BRIDA B16.5 x LISO Long. 1020 mm. CON PASAMURO z=820mm (Incluye suministro e instalación)</v>
          </cell>
          <cell r="D3684" t="str">
            <v>UN</v>
          </cell>
          <cell r="E3684">
            <v>1231031</v>
          </cell>
        </row>
        <row r="3685">
          <cell r="B3685">
            <v>8027</v>
          </cell>
          <cell r="C3685" t="str">
            <v>PIEZA ESPECIAL CCP Ø24" CL 300  LONGITUD 3880mm, LISO - BRIDA  DV 33°09min33seg (1) SALIDA HORIZONTAL IZQ TANGENCIAL A BATEA Ø4" LISO BRIDA B.16.5. LONGITUD 907mm Y (2) RUANAS PASAMURO Ø24" e=1" HA SOLDADAS. (Incluye suministro e instalación).</v>
          </cell>
          <cell r="D3685" t="str">
            <v>UN</v>
          </cell>
          <cell r="E3685">
            <v>28552321</v>
          </cell>
        </row>
        <row r="3686">
          <cell r="B3686">
            <v>8028</v>
          </cell>
          <cell r="C3686" t="str">
            <v>PIEZA ESPECIAL CCP Ø24" LISOxLISO CL 300 LONGITUD 4500mm, CON (1) SALIDA VERTICAL SOBRE LOMO DE Ø24", LONGITUD 250mm DE LA CARA EXERNA DEL TUBO A BRIDA B.16.5. UNA (1) SALIDA VERTICAL SOBRE LOMO DE Ø2" LISO BRIDA B.16.5 PARA VENTOSA Y (2) RUANAS PASAMURO Ø24" e=1" HA SOLDADAS. (Incluye suministro e instalación).</v>
          </cell>
          <cell r="D3686" t="str">
            <v>UN</v>
          </cell>
          <cell r="E3686">
            <v>46537350</v>
          </cell>
        </row>
        <row r="3687">
          <cell r="B3687">
            <v>8029</v>
          </cell>
          <cell r="C3687" t="str">
            <v>PIEZA ESPECIAL CCP Ø24" LISOxLISO CL 300 LONGITUD 4000mm CON (1) SALIDA VERTICAL SOBRE LOMO DE Ø3" LONGITUD 200mm DE LA CAJA EXTERNA DEL TUBO A BRIDA B.16.5  Y (2) RUANAS PASAMURO Ø24" e=1" HA SOLDADAS. (Incluye suministro e instalación).</v>
          </cell>
          <cell r="D3687" t="str">
            <v>UN</v>
          </cell>
          <cell r="E3687">
            <v>15775745</v>
          </cell>
        </row>
        <row r="3688">
          <cell r="B3688">
            <v>8030</v>
          </cell>
          <cell r="C3688" t="str">
            <v>PIEZA ESPECIAL EN CCP Ø24" CL 300 LISO -LISO CON DH 45° Y CON SALIDA. (Incluye suministro e instalación).</v>
          </cell>
          <cell r="D3688" t="str">
            <v>UN</v>
          </cell>
          <cell r="E3688">
            <v>37121173</v>
          </cell>
        </row>
        <row r="3689">
          <cell r="B3689">
            <v>8031</v>
          </cell>
          <cell r="C3689" t="str">
            <v>PIEZA ESPECIAL EN CCP Ø24" LISO x CAMPANA CL 300 CON (2) SALIDAS DER 2", (1) SALIDA VERTICAL Ø2" Long. 10000mm, TODAS LAS SALIDAS TERMINAN EN ROSCA NPT HA . (Incluye suministro e instalación).</v>
          </cell>
          <cell r="D3689" t="str">
            <v>UN</v>
          </cell>
          <cell r="E3689">
            <v>23468004</v>
          </cell>
        </row>
        <row r="3690">
          <cell r="B3690">
            <v>8032</v>
          </cell>
          <cell r="C3690" t="str">
            <v>PIEZA ESPECIAL CCP Ø20" CL 300  LONGITUD 3880mm, LISO - BRIDA  DV 33°09min33seg (1) SALIDA HORIZONTAL IZQ TANGENCIAL A BATEA Ø4" LISO BRIDA B.16.5. LONGITUD 700mm Y (2) RUANAS PASAMURO Ø20" e=1" HA SOLDADAS.  (Incluye suministro e instalación).</v>
          </cell>
          <cell r="D3690" t="str">
            <v>UN</v>
          </cell>
          <cell r="E3690">
            <v>25736445</v>
          </cell>
        </row>
        <row r="3691">
          <cell r="B3691">
            <v>8033</v>
          </cell>
          <cell r="C3691" t="str">
            <v>PIEZA ESPECIAL CCP Ø18" CL300 TIPO NIPLE LISO-BRIDA LONGITUD= 2300mm, (1) RUANA PASAMURO Ø18" HA e=1" SOLDADA A DISTANCIA z=0.85m (1) AMPLIACIÓN Ø18"A Ø24" LONGITUD=450mm SOLDADA A 1150mm DE LA BRIDA Ø18", CON (1) SALIDA VERTICAL SOBRE LOMO DE Ø2" LISO BRIDAB.16.5 SOLDADA A 0.25m DE LA CARA DE LA BRIDA Ø18".  (Incluye suministro e instalación).</v>
          </cell>
          <cell r="D3691" t="str">
            <v>UN</v>
          </cell>
          <cell r="E3691">
            <v>13168433</v>
          </cell>
        </row>
        <row r="3692">
          <cell r="B3692">
            <v>8034</v>
          </cell>
          <cell r="C3692" t="str">
            <v>PIEZA ESPECIAL CCP Ø18" CL 250 TIPO NIPLE BRIDA-LISO LONGITUD=1460mm, CON (1) RUANA PASAMURO Ø18" HA e=1" SOLDADA A DISTANCIA z=0.80m CON (1) SALIDA VERTICAL SOBRE LOMO DE Ø2" LISO BRIDA B.16.5 SOLDADA A 0.25m DE LA CARA DE LA BRIDA Ø18".  (Incluye suministro e instalación).</v>
          </cell>
          <cell r="D3692" t="str">
            <v>UN</v>
          </cell>
          <cell r="E3692">
            <v>12549830</v>
          </cell>
        </row>
        <row r="3693">
          <cell r="B3693">
            <v>8035</v>
          </cell>
          <cell r="C3693" t="str">
            <v>PIEZA ESPECIAL CCP Ø18" CL 300 BRIDA, TIPO TEE, DE LADO 700x700x700m.  (Incluye suministro e instalación).</v>
          </cell>
          <cell r="D3693" t="str">
            <v>UN</v>
          </cell>
          <cell r="E3693">
            <v>24070344</v>
          </cell>
        </row>
        <row r="3694">
          <cell r="B3694">
            <v>8036</v>
          </cell>
          <cell r="C3694" t="str">
            <v>PIEZA ESPECIAL CCP Ø18" CL300 TIPO NIPLE LISO-BRIDA LONGITUD= 2000mm, (1) RUANA PASAMURO Ø18" HA e=1" SOLDADA A DISTANCIA z=0.85m (1) AMPLIACIÓN Ø18"A Ø24" LONGITUD=113mm SOLDADA A 1700mm DE LA BRIDA Ø18", CON (1) SALIDA VERTICAL SOBRE LOMO DE Ø2" LISO BRIDAB.16.5 SOLDADA A 0.25m DE LA CARA DE LA BRIDA Ø18".  (Incluye suministro e instalación).</v>
          </cell>
          <cell r="D3694" t="str">
            <v>UN</v>
          </cell>
          <cell r="E3694">
            <v>17851161</v>
          </cell>
        </row>
        <row r="3695">
          <cell r="B3695">
            <v>8037</v>
          </cell>
          <cell r="C3695" t="str">
            <v>PIEZA ESPECIAL CCP Ø18" CL250 TIPO NIPLE LISO-BRIDA LONGITUD= 2300mm, (1) RUANA PASAMURO Ø18" HA e=1" SOLDADA A DISTANCIA z=1173mm (1) AMPLIACIÓN Ø18"A Ø20" LONGITUD=113mm SOLDADA A 1700mm DE LA BRIDA Ø18", CON (1) SALIDA VERTICAL SOBRE LOMO DE Ø2" LISO BRIDA B.16.5 SOLDADA A 0.60m DE LA BRIDA Ø18" Y (1) SALIDA HORIZONTAL DERECHA TANGENCIAL A BATEA Ø4" LISO BRIDA B.16.5. SOLDADA A 0.25m DE LA BRIDA Ø18".  (Incluye suministro e instalación).</v>
          </cell>
          <cell r="D3695" t="str">
            <v>UN</v>
          </cell>
          <cell r="E3695">
            <v>18495903</v>
          </cell>
        </row>
        <row r="3696">
          <cell r="B3696">
            <v>8038</v>
          </cell>
          <cell r="C3696" t="str">
            <v>PIEZA ESPECIAL CCP %%C18" CL250 TIPO NIPLE LISO-BRIDA LONGITUD=1700mm, (1) RUANA PASAMURO %%C18" HA e=1" SOLDADA A DISTANCIA z=0.56m CON (1) SALIDA VERTICAL SOBR LOMO DE 2" LISO BRIDA B.16.5 Y (1) SALIDA HORIZONTAL DERECHA TANGENCIAL A BATEA 4" LISO BRIDA B.16.5.  (Incluye suministro e instalación).</v>
          </cell>
          <cell r="D3696" t="str">
            <v>UN</v>
          </cell>
          <cell r="E3696">
            <v>15549463</v>
          </cell>
        </row>
        <row r="3697">
          <cell r="B3697">
            <v>8039</v>
          </cell>
          <cell r="C3697" t="str">
            <v>SALIDA VERTICAL SOBRE LOMO Ø24xØ24" LISA x BRIDA B16.5 CL 300 (PARA MANHOLE).  (Incluye suministro e instalación).</v>
          </cell>
          <cell r="D3697" t="str">
            <v>UN</v>
          </cell>
          <cell r="E3697">
            <v>22835421</v>
          </cell>
        </row>
        <row r="3698">
          <cell r="B3698">
            <v>8040</v>
          </cell>
          <cell r="C3698" t="str">
            <v>TAPÓN BRIDA CIEGA Ø24" CL 300 CON MANIJAS DE IZAJE.  (Incluye suministro e instalación).</v>
          </cell>
          <cell r="D3698" t="str">
            <v>UN</v>
          </cell>
          <cell r="E3698">
            <v>7763149</v>
          </cell>
        </row>
        <row r="3699">
          <cell r="B3699">
            <v>8041</v>
          </cell>
          <cell r="C3699" t="str">
            <v>TUBO EN ACERO F 18" CON UNIONES ESPIGO / CAMPANA CON EMPAQUE DE CAUCHO, CON REVESTIMIENTO INTERIOR Y RECUBRIMIENTO EXTERIOR EN MORTERO DE CEMENTO. FABRICADO DE CONFORMIDAD CON LA NORMA AWWA C 200 A PARTIR DE LÁMINA ASTM A 36 DE ESPESOR 4MM. L=6,00M. PRESIÓN DE TRABAJO HASTA = 250 PSI.(Incluye suministro e instalación).</v>
          </cell>
          <cell r="D3699" t="str">
            <v>ML</v>
          </cell>
          <cell r="E3699">
            <v>866941</v>
          </cell>
        </row>
        <row r="3700">
          <cell r="B3700">
            <v>8042</v>
          </cell>
          <cell r="C3700" t="str">
            <v>TUBO EN ACERO F 20" CON UNIONES ESPIGO / CAMPANA CON EMPAQUE DE CAUCHO, CON REVESTIMIENTO INTERIOR  Y RECUBRIMIENTO EXTERIOR EN MORTERO DE CEMENTO. FABRICADO DE CONFORMIDAD CON LA NORMA AWWA C 200 A PARTIR DE LÁMINA ASTM A 36 DE ESPESOR 4MM. L=6,00M. PRESIÓN DE TRABAJO HASTA = 250 PSI. (Incluye suministro e instalación).</v>
          </cell>
          <cell r="D3700" t="str">
            <v>ML</v>
          </cell>
          <cell r="E3700">
            <v>953335</v>
          </cell>
        </row>
        <row r="3701">
          <cell r="B3701">
            <v>8043</v>
          </cell>
          <cell r="C3701" t="str">
            <v>TUBO EN ACERO F 24" CON UNIONES ESPIGO / CAMPANA CON EMPAQUE DE CAUCHO, CON REVESTIMIENTO INTERIOR Y RECUBRIMIENTO EXTERIOR EN MORTERO DE CEMENTO. FABRICADO DE CONFORMIDAD CON LA NORMA AWWA C 200 A PARTIR DE LÁMINA ASTM A 36 DE ESPESOR 6MM. L=6,00M. PRESIÓN DE TRABAJO HASTA = 250 PSI. (Incluye suministro e instalación).</v>
          </cell>
          <cell r="D3701" t="str">
            <v>ML</v>
          </cell>
          <cell r="E3701">
            <v>1492098</v>
          </cell>
        </row>
        <row r="3702">
          <cell r="B3702">
            <v>8044</v>
          </cell>
          <cell r="C3702" t="str">
            <v>CODO EN ACERO F 18" ENTRE 5° Y 22½° JUNTA ESPIGO / CAMPANA CON EMPAQUE DE CAUCHO, CON REVESTIMIENTO INTERIOR Y RECUBRIMIENTO EXTERIOR EN MORTERO DE CEMENTO. L=0,4 X 0,4M. PRESIÓN DE TRABAJO HASTA = 250 PSI . (Incluye suministro e instalación).</v>
          </cell>
          <cell r="D3702" t="str">
            <v>UN</v>
          </cell>
          <cell r="E3702">
            <v>2890965</v>
          </cell>
        </row>
        <row r="3703">
          <cell r="B3703">
            <v>8045</v>
          </cell>
          <cell r="C3703" t="str">
            <v>CODO EN ACERO F 18" ENTRE 22½° Y 45° JUNTA ESPIGO / CAMPANA CON EMPAQUE DE CAUCHO, CON REVESTIMIENTO INTERIOR Y RECUBRIMIENTO EXTERIOR EN MORTERO DE CEMENTO. L=0,60 X 0,60M. PRESIÓN DE TRABAJO HASTA = 250 PSI.  (Incluye suministro e instalación).</v>
          </cell>
          <cell r="D3703" t="str">
            <v>UN</v>
          </cell>
          <cell r="E3703">
            <v>3779300</v>
          </cell>
        </row>
        <row r="3704">
          <cell r="B3704">
            <v>8046</v>
          </cell>
          <cell r="C3704" t="str">
            <v>CODO EN ACERO F 18" ENTRE 45° Y 67½° JUNTA ESPIGO / CAMPANA CON EMPAQUE DE CAUCHO, CON REVESTIMIENTO INTERIOR Y RECUBRIMIENTO EXTERIOR EN MORTERO DE CEMENTO. L=0,90 X 0,90M.  (Incluye suministro e instalación).</v>
          </cell>
          <cell r="D3704" t="str">
            <v>UN</v>
          </cell>
          <cell r="E3704">
            <v>4784255</v>
          </cell>
        </row>
        <row r="3705">
          <cell r="B3705">
            <v>8047</v>
          </cell>
          <cell r="C3705" t="str">
            <v>CODO EN ACERO F 18" ENTRE 45° Y 67½° JUNTA ESPIGO / CAMPANA CON EMPAQUE DE CAUCHO, CON REVESTIMIENTO INTERIOR Y RECUBRIMIENTO EXTERIOR EN MORTERO DE CEMENTO. L=1,35 X 1,35M. PRESIÓN DE TRABAJO HASTA = 250 PSI.  (Incluye suministro e instalación).</v>
          </cell>
          <cell r="D3705" t="str">
            <v>UN</v>
          </cell>
          <cell r="E3705">
            <v>5094607</v>
          </cell>
        </row>
        <row r="3706">
          <cell r="B3706">
            <v>8048</v>
          </cell>
          <cell r="C3706" t="str">
            <v>CODO EN ACERO F 20" ENTRE 5° Y 22½° JUNTA ESPIGO / CAMPANA CON EMPAQUE DE CAUCHO, CON REVESTIMIENTO INTERIOR Y RECUBRIMIENTO EXTERIOR EN MORTERO DE CEMENTO. L=0,4 X 0,4M. PRESIÓN DE TRABAJO HASTA = 250 PSI.  (Incluye suministro e instalación).</v>
          </cell>
          <cell r="D3706" t="str">
            <v>UN</v>
          </cell>
          <cell r="E3706">
            <v>3253677</v>
          </cell>
        </row>
        <row r="3707">
          <cell r="B3707">
            <v>8049</v>
          </cell>
          <cell r="C3707" t="str">
            <v>CODO EN ACERO F 20" ENTRE 22½° Y 45° JUNTA ESPIGO / CAMPANA CON EMPAQUE DE CAUCHO, CON REVESTIMIENTO INTERIOR Y RECUBRIMIENTO EXTERIOR EN MORTERO DE CEMENTO. L=0,65 X 0,65M. PRESIÓN DE TRABAJO = 250 PSI.  (Incluye suministro e instalación).</v>
          </cell>
          <cell r="D3707" t="str">
            <v>UN</v>
          </cell>
          <cell r="E3707">
            <v>4401194</v>
          </cell>
        </row>
        <row r="3708">
          <cell r="B3708">
            <v>8050</v>
          </cell>
          <cell r="C3708" t="str">
            <v>CODO EN ACERO F 24" ENTRE 5° Y 22½° JUNTA ESPIGO / CAMPANA CON EMPAQUE DE CAUCHO, CON REVESTIMIENTO INTERIOR Y RECUBRIMIENTO EXTERIOR EN MORTERO DE CEMENTO. L=0,45 X 0,45M. PRESIÓN DE TRABAJO HASTA = 250 PSI .  (Incluye suministro e instalación).</v>
          </cell>
          <cell r="D3708" t="str">
            <v>UN</v>
          </cell>
          <cell r="E3708">
            <v>4127018</v>
          </cell>
        </row>
        <row r="3709">
          <cell r="B3709">
            <v>8051</v>
          </cell>
          <cell r="C3709" t="str">
            <v>CODO EN ACERO F 24" ENTRE 22½° Y 45° JUNTA ESPIGO / CAMPANA CON EMPAQUE DE CAUCHO, CON REVESTIMIENTO INTERIOR Y RECUBRIMIENTO EXTERIOR EN MORTERO DE CEMENTO. L=0,80 X 0,80M. PRESIÓN DE TRABAJO = 250 PSI.  (Incluye suministro e instalación).</v>
          </cell>
          <cell r="D3709" t="str">
            <v>UN</v>
          </cell>
          <cell r="E3709">
            <v>5826457</v>
          </cell>
        </row>
        <row r="3710">
          <cell r="B3710">
            <v>8052</v>
          </cell>
          <cell r="C3710" t="str">
            <v>CODO EN ACERO F 24" ENTRE 45° Y 67½° JUNTA ESPIGO / CAMPANA CON EMPAQUE DE CAUCHO, CON REVESTIMIENTO INTERIOR Y RECUBRIMIENTO EXTERIOR EN MORTERO DE CEMENTO. L=1,20 X 1,20M. PRESIÓN DE TRABAJO = 250 PSI.  (Incluye suministro e instalación).</v>
          </cell>
          <cell r="D3710" t="str">
            <v>UN</v>
          </cell>
          <cell r="E3710">
            <v>7204001</v>
          </cell>
        </row>
        <row r="3711">
          <cell r="B3711">
            <v>8053</v>
          </cell>
          <cell r="C3711" t="str">
            <v>CINTURÓN DE CIERRE HA Ø24" e=1/4"   (Incluye suministro e instalación).</v>
          </cell>
          <cell r="D3711" t="str">
            <v>UN</v>
          </cell>
          <cell r="E3711">
            <v>575653</v>
          </cell>
        </row>
        <row r="3712">
          <cell r="B3712">
            <v>8054</v>
          </cell>
          <cell r="C3712" t="str">
            <v>REGISTRO DE BOLA EN BRONCE AMARILLO Ø2" ROSCA NPT. (Incluye suministro e instalación)</v>
          </cell>
          <cell r="D3712" t="str">
            <v>UN</v>
          </cell>
          <cell r="E3712">
            <v>105783</v>
          </cell>
        </row>
        <row r="3713">
          <cell r="B3713">
            <v>8055</v>
          </cell>
          <cell r="C3713" t="str">
            <v>SALIDA VERTICAL SOBRE LOMO Ø24xØ2" LISA x BRIDA B16.5 CL 300 (PARA VENTOSA).  (Incluye suministro e instalación).</v>
          </cell>
          <cell r="D3713" t="str">
            <v>UN</v>
          </cell>
          <cell r="E3713">
            <v>530843</v>
          </cell>
        </row>
        <row r="3714">
          <cell r="B3714">
            <v>8056</v>
          </cell>
          <cell r="C3714" t="str">
            <v>SALIDA VERTICAL SOBRE LOMO Ø24xØ2" LISA x BRIDA B16.5 SOLDADA.  (Incluye suministro e instalación).</v>
          </cell>
          <cell r="D3714" t="str">
            <v>UN</v>
          </cell>
          <cell r="E3714">
            <v>549184</v>
          </cell>
        </row>
        <row r="3715">
          <cell r="B3715">
            <v>8057</v>
          </cell>
          <cell r="C3715" t="str">
            <v>TAPÓN HEMBRA HA ROSCA NPT Ø2".  (Incluye suministro e instalación).</v>
          </cell>
          <cell r="D3715" t="str">
            <v>UN</v>
          </cell>
          <cell r="E3715">
            <v>26418</v>
          </cell>
        </row>
        <row r="3716">
          <cell r="B3716">
            <v>8058</v>
          </cell>
          <cell r="C3716" t="str">
            <v>TUBERÍA HG Ø1 1/2".  (Incluye suministro e instalación).</v>
          </cell>
          <cell r="D3716" t="str">
            <v>ML</v>
          </cell>
          <cell r="E3716">
            <v>26574</v>
          </cell>
        </row>
        <row r="3717">
          <cell r="B3717">
            <v>8059</v>
          </cell>
          <cell r="C3717" t="str">
            <v>REJILLA METÁLICA EN LAMINA COLD ROLL CALIBRE 16 0,25mx0,15m, CON ANGEO METÁLICO PARA VENTILACIÓN.  (Incluye suministro e instalación).</v>
          </cell>
          <cell r="D3717" t="str">
            <v>ML</v>
          </cell>
          <cell r="E3717">
            <v>108696</v>
          </cell>
        </row>
        <row r="3718">
          <cell r="B3718">
            <v>8060</v>
          </cell>
          <cell r="C3718" t="str">
            <v>UNIÓN DE DESMONTAJE AUTOPORTANTE HD Ø4" BRIDA B16.5.  (Incluye suministro e instalación).</v>
          </cell>
          <cell r="D3718" t="str">
            <v>UN</v>
          </cell>
          <cell r="E3718">
            <v>551362</v>
          </cell>
        </row>
        <row r="3719">
          <cell r="B3719">
            <v>8061</v>
          </cell>
          <cell r="C3719" t="str">
            <v>UNIÓN DE DESMONTAJE AUTOPORTANTE HD Ø18" BRIDA B16.5.  (Incluye suministro e instalación).</v>
          </cell>
          <cell r="D3719" t="str">
            <v>UN</v>
          </cell>
          <cell r="E3719">
            <v>5733561</v>
          </cell>
        </row>
        <row r="3720">
          <cell r="B3720">
            <v>8062</v>
          </cell>
          <cell r="C3720" t="str">
            <v>UNIÓN MULTIUSOS  HD Ø4".  (Incluye suministro e instalación).</v>
          </cell>
          <cell r="D3720" t="str">
            <v>UN</v>
          </cell>
          <cell r="E3720">
            <v>140812</v>
          </cell>
        </row>
        <row r="3721">
          <cell r="B3721">
            <v>8063</v>
          </cell>
          <cell r="C3721" t="str">
            <v>VÁLVULA DE COMPUERTA VNA Ø2" HD BRIDA B16.5 CL 150 VOLANTE DE MANIOBRA Y SELLO DE BRONCE.  (Incluye suministro e instalación).</v>
          </cell>
          <cell r="D3721" t="str">
            <v>UN</v>
          </cell>
          <cell r="E3721">
            <v>479418</v>
          </cell>
        </row>
        <row r="3722">
          <cell r="B3722">
            <v>8064</v>
          </cell>
          <cell r="C3722" t="str">
            <v>VÁLVULA COMPUERTA VNA Ø2" HD B16.5 CL 250 CON VOLANTE MANIOBRA.  (Incluye suministro e instalación).</v>
          </cell>
          <cell r="D3722" t="str">
            <v>UN</v>
          </cell>
          <cell r="E3722">
            <v>316388</v>
          </cell>
        </row>
        <row r="3723">
          <cell r="B3723">
            <v>8065</v>
          </cell>
          <cell r="C3723" t="str">
            <v>VÁLVULA COMPUERTA VNA Ø2" HD B16.5 CL 300 CON VOLANTE MANIOBRA.  (Incluye suministro e instalación).</v>
          </cell>
          <cell r="D3723" t="str">
            <v>UN</v>
          </cell>
          <cell r="E3723">
            <v>316388</v>
          </cell>
        </row>
        <row r="3724">
          <cell r="B3724">
            <v>8066</v>
          </cell>
          <cell r="C3724" t="str">
            <v>VÁLVULA DE VENTEO DOBLE EFECTO Ø2" HD BRIDA B16.5 CL 150 VOLANTE DE MANIOBRA Y SELLO DE BRONCE.  (Incluye suministro e instalación).</v>
          </cell>
          <cell r="D3724" t="str">
            <v>UN</v>
          </cell>
          <cell r="E3724">
            <v>842368</v>
          </cell>
        </row>
        <row r="3725">
          <cell r="B3725">
            <v>8067</v>
          </cell>
          <cell r="C3725" t="str">
            <v>VÁLVULA DE VENTEO DOBLE EFECTO HD Ø2" BRIDA B16.5 CL 250.  (Incluye suministro e instalación).</v>
          </cell>
          <cell r="D3725" t="str">
            <v>UN</v>
          </cell>
          <cell r="E3725">
            <v>542488</v>
          </cell>
        </row>
        <row r="3726">
          <cell r="B3726">
            <v>8068</v>
          </cell>
          <cell r="C3726" t="str">
            <v>VÁLVULA DE VENTEO DOBLE EFECTO HD Ø2" BRIDA B16.5 CL 300.  (Incluye suministro e instalación).</v>
          </cell>
          <cell r="D3726" t="str">
            <v>UN</v>
          </cell>
          <cell r="E3726">
            <v>542488</v>
          </cell>
        </row>
        <row r="3727">
          <cell r="B3727">
            <v>8069</v>
          </cell>
          <cell r="C3727" t="str">
            <v>VÁLVULA DE COMPUERTA VNA Ø8" HD BRIDA B16.5 CL 150 VOLANTE DE MANIOBRA Y SELLO DE BRONCE.  (Incluye suministro e instalación).</v>
          </cell>
          <cell r="D3727" t="str">
            <v>UN</v>
          </cell>
          <cell r="E3727">
            <v>2590324</v>
          </cell>
        </row>
        <row r="3728">
          <cell r="B3728">
            <v>8070</v>
          </cell>
          <cell r="C3728" t="str">
            <v>VÁLVULA DE COMPUERTA VNA HD Ø8" BRIDA B.16.5 CL300 SELLO DE BRONCE DE MANIOBRA.  (Incluye suministro e instalación).</v>
          </cell>
          <cell r="D3728" t="str">
            <v>UN</v>
          </cell>
          <cell r="E3728">
            <v>2590324</v>
          </cell>
        </row>
        <row r="3729">
          <cell r="B3729">
            <v>8071</v>
          </cell>
          <cell r="C3729" t="str">
            <v>VÁLVULA DE COMPUERTA VNA HD Ø4" BRIDA B.16.5 CL300 SELLO DE BRONCE DE MANIOBRA.  (Incluye suministro e instalación).</v>
          </cell>
          <cell r="D3729" t="str">
            <v>UN</v>
          </cell>
          <cell r="E3729">
            <v>841178</v>
          </cell>
        </row>
        <row r="3730">
          <cell r="B3730">
            <v>8072</v>
          </cell>
          <cell r="C3730" t="str">
            <v>VÁLVULA DE RETENCIÓN (CHEQUE) UNIDIRECCIONAL HD Ø4" BRIDA B16.5 CL 300.  (Incluye suministro e instalación).</v>
          </cell>
          <cell r="D3730" t="str">
            <v>UN</v>
          </cell>
          <cell r="E3730">
            <v>893737</v>
          </cell>
        </row>
        <row r="3731">
          <cell r="B3731">
            <v>8073</v>
          </cell>
          <cell r="C3731" t="str">
            <v>VÁLVULA DE MARIPOSA HD Ø18" BRIDA B.16.5 CL 250 DOBLE EXCENTRICIDAD Y VOLANTE MANIOBRA.  (Incluye suministro e instalación).</v>
          </cell>
          <cell r="D3731" t="str">
            <v>UN</v>
          </cell>
          <cell r="E3731">
            <v>23067069</v>
          </cell>
        </row>
        <row r="3732">
          <cell r="B3732">
            <v>8074</v>
          </cell>
          <cell r="C3732" t="str">
            <v>FILTRO HD 8" BRIDA CL 300 CON REGISTRO DE DESCARGA 2".  (Incluye suministro e instalación).</v>
          </cell>
          <cell r="D3732" t="str">
            <v>UN</v>
          </cell>
          <cell r="E3732">
            <v>4345574</v>
          </cell>
        </row>
        <row r="3733">
          <cell r="B3733">
            <v>8075</v>
          </cell>
          <cell r="C3733" t="str">
            <v>TAPA DE SEGURIDAD Ø0.60m.  (Incluye suministro e instalación).</v>
          </cell>
          <cell r="D3733" t="str">
            <v>UN</v>
          </cell>
          <cell r="E3733">
            <v>1546351</v>
          </cell>
        </row>
        <row r="3734">
          <cell r="B3734">
            <v>8076</v>
          </cell>
          <cell r="C3734" t="str">
            <v>SALIDA PARA ILUMINACIÓN, TUBO PVC 3/4" (LONG= 3m) (Incluye suministro e instalación).</v>
          </cell>
          <cell r="D3734" t="str">
            <v>UN</v>
          </cell>
          <cell r="E3734">
            <v>26566</v>
          </cell>
        </row>
        <row r="3735">
          <cell r="B3735">
            <v>8077</v>
          </cell>
          <cell r="C3735" t="str">
            <v>SALIDA PARA MOTORES PUERTAS, TUBO EMT 3/4", (LONG=10m) (Incluye suministro e instalación).</v>
          </cell>
          <cell r="D3735" t="str">
            <v>UN</v>
          </cell>
          <cell r="E3735">
            <v>130703</v>
          </cell>
        </row>
        <row r="3736">
          <cell r="B3736">
            <v>8078</v>
          </cell>
          <cell r="C3736" t="str">
            <v>SALIDA PARA PUBLICIDAD, TUBO EMT 3/4", (LONG= 10m) (Incluye suministro e instalación).</v>
          </cell>
          <cell r="D3736" t="str">
            <v>UN</v>
          </cell>
          <cell r="E3736">
            <v>114103</v>
          </cell>
        </row>
        <row r="3737">
          <cell r="B3737">
            <v>8079</v>
          </cell>
          <cell r="C3737" t="str">
            <v>SALIDA PARA CCTV E INFORMADORES, TUBO EMT 3/4", (LONG=10m)  (Incluye suministro e instalación).</v>
          </cell>
          <cell r="D3737" t="str">
            <v>UN</v>
          </cell>
          <cell r="E3737">
            <v>175962</v>
          </cell>
        </row>
        <row r="3738">
          <cell r="B3738">
            <v>8080</v>
          </cell>
          <cell r="C3738" t="str">
            <v>PLANTACIÓN DE ÁRBOL LIQUIDÁMBAR H=1.5mt (Incluye excavación manual, siembra, caja, tierra abonada, tutor, transporte y disposición final de escombros en sitio autorizado (Distancia de transporte 28 Km). SUMINISTRO Y PLANTACIÓN</v>
          </cell>
          <cell r="D3738" t="str">
            <v>UN</v>
          </cell>
          <cell r="E3738">
            <v>182005</v>
          </cell>
        </row>
        <row r="3739">
          <cell r="B3739">
            <v>8081</v>
          </cell>
          <cell r="C3739" t="str">
            <v>ADAPTADOR TERMINAL CAMPANA PVC D=6" (Suministro e Instalación)</v>
          </cell>
          <cell r="D3739" t="str">
            <v>UN</v>
          </cell>
          <cell r="E3739">
            <v>12282</v>
          </cell>
        </row>
        <row r="3740">
          <cell r="B3740">
            <v>8082</v>
          </cell>
          <cell r="C3740" t="str">
            <v>PLANTACIÓN DE PENNISETUM (Incluye 16 unidades por M2) (Incluye transporte y disposición final de escombros en sitio autorizado (Distancia de transporte 28 Km). SUMINISTRO Y PLANTACIÓN</v>
          </cell>
          <cell r="D3740" t="str">
            <v>M2</v>
          </cell>
          <cell r="E3740">
            <v>25831</v>
          </cell>
        </row>
        <row r="3741">
          <cell r="B3741">
            <v>8083</v>
          </cell>
          <cell r="C3741" t="str">
            <v>PLANTACIÓN DE LIRIOPE (Incluye 16 unidades por M2) (Incluye transporte y disposición final de escombros en sitio autorizado (Distancia de transporte 28 Km). SUMINISTRO Y PLANTACIÓN</v>
          </cell>
          <cell r="D3741" t="str">
            <v>M2</v>
          </cell>
          <cell r="E3741">
            <v>25764</v>
          </cell>
        </row>
        <row r="3742">
          <cell r="B3742">
            <v>8084</v>
          </cell>
          <cell r="C3742" t="str">
            <v>PLANTACIÓN DE CLAVEL CHINO (Incluye 16 unidades por M2) (Incluye transporte y disposición final de escombros en sitio autorizado (Distancia de transporte 28 Km). SUMINISTRO Y PLANTACIÓN</v>
          </cell>
          <cell r="D3742" t="str">
            <v>M2</v>
          </cell>
          <cell r="E3742">
            <v>21964</v>
          </cell>
        </row>
        <row r="3743">
          <cell r="B3743">
            <v>8085</v>
          </cell>
          <cell r="C3743" t="str">
            <v>SISTEMA DE EXTINCIÓN DE RED CONTRA INCENDIO ESTACIÓN ALIMENTADORA MOLINOS (TRONCAL CARACAS). Incluye suministro y montaje.</v>
          </cell>
          <cell r="D3743" t="str">
            <v>GLB</v>
          </cell>
          <cell r="E3743">
            <v>320954894</v>
          </cell>
        </row>
        <row r="3744">
          <cell r="B3744">
            <v>8086</v>
          </cell>
          <cell r="C3744" t="str">
            <v>CONCRETO 5000 PSI GRAVA COMÚN PARA CÁMARA (Premezclado. Incluye suministro, formaleteo, colocación y curado. No incluye refuerzo).</v>
          </cell>
          <cell r="D3744" t="str">
            <v>M3</v>
          </cell>
          <cell r="E3744">
            <v>620786</v>
          </cell>
        </row>
        <row r="3745">
          <cell r="B3745">
            <v>8087</v>
          </cell>
          <cell r="C3745" t="str">
            <v>CONCRETO 4000 PSI GRAVA COMÚN PARA ZAPATA (Premezclado. Incluye bombeo, suministro, formaleteo y colocación. No incluye refuerzo, curado).</v>
          </cell>
          <cell r="D3745" t="str">
            <v>M3</v>
          </cell>
          <cell r="E3745">
            <v>589896</v>
          </cell>
        </row>
        <row r="3746">
          <cell r="B3746">
            <v>8088</v>
          </cell>
          <cell r="C3746" t="str">
            <v>CONCRETO 4000 PSI GRAVA COMÚN PARA DADOS DE CIMENTACIÓN (Premezclado. Incluye Sumin, Formaleteo, Colocación y curado. No incl. Refuerzo).</v>
          </cell>
          <cell r="D3746" t="str">
            <v>M3</v>
          </cell>
          <cell r="E3746">
            <v>628770</v>
          </cell>
        </row>
        <row r="3747">
          <cell r="B3747">
            <v>8089</v>
          </cell>
          <cell r="C3747" t="str">
            <v>PRUEBA DE CARGA ESTÁTICA Y DINÁMICA PARA PUENTE PEATONAL EN ESTRUCTURA METÁLICA Y CONCRETO REFORZADO. (Incl. logística, equipos y personal para toma información, procesamiento y entrega informe final.</v>
          </cell>
          <cell r="D3747" t="str">
            <v>UN</v>
          </cell>
          <cell r="E3747">
            <v>32130000</v>
          </cell>
        </row>
      </sheetData>
      <sheetData sheetId="9" refreshError="1">
        <row r="3">
          <cell r="B3">
            <v>322</v>
          </cell>
          <cell r="C3" t="str">
            <v>CONCRETO GRAVA COMÚN 2000 PSI 14 MPa (140 Kg/m2)</v>
          </cell>
          <cell r="D3" t="str">
            <v>M3</v>
          </cell>
          <cell r="E3">
            <v>321300</v>
          </cell>
          <cell r="F3" t="str">
            <v>Actualización 2019-I</v>
          </cell>
        </row>
        <row r="4">
          <cell r="B4">
            <v>323</v>
          </cell>
          <cell r="C4" t="str">
            <v>CONCRETO GRAVA COMÚN 2500 PSI 17 MPa (175 Kg/cm2)</v>
          </cell>
          <cell r="D4" t="str">
            <v>M3</v>
          </cell>
          <cell r="E4">
            <v>333200</v>
          </cell>
          <cell r="F4" t="str">
            <v>Actualización 2019-I</v>
          </cell>
        </row>
        <row r="5">
          <cell r="B5">
            <v>324</v>
          </cell>
          <cell r="C5" t="str">
            <v>CONCRETO GRAVA COMÚN 3000 PSI  21 MPa (210 Kg/cm2)</v>
          </cell>
          <cell r="D5" t="str">
            <v>M3</v>
          </cell>
          <cell r="E5">
            <v>345100</v>
          </cell>
          <cell r="F5" t="str">
            <v>Actualización 2019-I</v>
          </cell>
        </row>
        <row r="6">
          <cell r="B6">
            <v>325</v>
          </cell>
          <cell r="C6" t="str">
            <v>CONCRETO GRAVA COMÚN 3500 PSI 24 MPa (245 Kg/cm2)</v>
          </cell>
          <cell r="D6" t="str">
            <v>M3</v>
          </cell>
          <cell r="E6">
            <v>357000</v>
          </cell>
          <cell r="F6" t="str">
            <v>Actualización 2019-I</v>
          </cell>
        </row>
        <row r="7">
          <cell r="B7">
            <v>326</v>
          </cell>
          <cell r="C7" t="str">
            <v>CONCRETO GRAVA COMÚN 4000 PSI 28 MPa (280 Kg/cm2)</v>
          </cell>
          <cell r="D7" t="str">
            <v>M3</v>
          </cell>
          <cell r="E7">
            <v>374850</v>
          </cell>
          <cell r="F7" t="str">
            <v>Actualización 2019-I</v>
          </cell>
        </row>
        <row r="8">
          <cell r="B8">
            <v>328</v>
          </cell>
          <cell r="C8" t="str">
            <v>CONCRETO GRAVA COMÚN 5000 PSI 34 MPa (350 Kg/cm2)</v>
          </cell>
          <cell r="D8" t="str">
            <v>M3</v>
          </cell>
          <cell r="E8">
            <v>398650</v>
          </cell>
          <cell r="F8" t="str">
            <v>Actualización 2019-I</v>
          </cell>
        </row>
        <row r="9">
          <cell r="B9">
            <v>333</v>
          </cell>
          <cell r="C9" t="str">
            <v>CONCRETO GRAVA FINA 3000 PSI 21 MPa (210 Kg/cm2)</v>
          </cell>
          <cell r="D9" t="str">
            <v>M3</v>
          </cell>
          <cell r="E9">
            <v>371280</v>
          </cell>
          <cell r="F9" t="str">
            <v>Actualización 2019-I</v>
          </cell>
        </row>
        <row r="10">
          <cell r="B10">
            <v>366</v>
          </cell>
          <cell r="C10" t="str">
            <v>MORTERO 2000 PSI 14 MPa (140 Kg/cm2)</v>
          </cell>
          <cell r="D10" t="str">
            <v>M3</v>
          </cell>
          <cell r="E10">
            <v>339150</v>
          </cell>
          <cell r="F10" t="str">
            <v>Actualización 2019-I</v>
          </cell>
        </row>
        <row r="11">
          <cell r="B11">
            <v>1505</v>
          </cell>
          <cell r="C11" t="str">
            <v>COMPACTADOR DE LLANTAS - INCLUYE OPERARIO Y COMBUSTIBLE</v>
          </cell>
          <cell r="D11" t="str">
            <v>HR</v>
          </cell>
          <cell r="E11">
            <v>127888</v>
          </cell>
          <cell r="F11" t="str">
            <v>Actualización 2019-I</v>
          </cell>
        </row>
        <row r="12">
          <cell r="B12">
            <v>1512</v>
          </cell>
          <cell r="C12" t="str">
            <v>GRAMA</v>
          </cell>
          <cell r="D12" t="str">
            <v>M2</v>
          </cell>
          <cell r="E12">
            <v>5355</v>
          </cell>
          <cell r="F12" t="str">
            <v>Actualización 2019-I</v>
          </cell>
        </row>
        <row r="13">
          <cell r="B13">
            <v>1515</v>
          </cell>
          <cell r="C13" t="str">
            <v>FORMALETA METÁLICA SARDINEL</v>
          </cell>
          <cell r="D13" t="str">
            <v>DIA</v>
          </cell>
          <cell r="E13">
            <v>321</v>
          </cell>
          <cell r="F13" t="str">
            <v>Actualización 2019-I</v>
          </cell>
        </row>
        <row r="14">
          <cell r="B14">
            <v>1794</v>
          </cell>
          <cell r="C14" t="str">
            <v>ALAMBRE RECOCIDO No.18</v>
          </cell>
          <cell r="D14" t="str">
            <v>KG</v>
          </cell>
          <cell r="E14">
            <v>3689</v>
          </cell>
          <cell r="F14" t="str">
            <v>Actualización 2019-I</v>
          </cell>
        </row>
        <row r="15">
          <cell r="B15">
            <v>2273</v>
          </cell>
          <cell r="C15" t="str">
            <v>LADRILLO TOLETE RECOCIDO 24x12x6</v>
          </cell>
          <cell r="D15" t="str">
            <v>UN</v>
          </cell>
          <cell r="E15">
            <v>500</v>
          </cell>
          <cell r="F15" t="str">
            <v>Actualización 2019-I</v>
          </cell>
        </row>
        <row r="16">
          <cell r="B16">
            <v>2307</v>
          </cell>
          <cell r="C16" t="str">
            <v>ARENA DE PEÑA</v>
          </cell>
          <cell r="D16" t="str">
            <v>M3</v>
          </cell>
          <cell r="E16">
            <v>35700</v>
          </cell>
          <cell r="F16" t="str">
            <v>Actualización 2019-I</v>
          </cell>
        </row>
        <row r="17">
          <cell r="B17">
            <v>2308</v>
          </cell>
          <cell r="C17" t="str">
            <v>ARENA DE RIO</v>
          </cell>
          <cell r="D17" t="str">
            <v>M3</v>
          </cell>
          <cell r="E17">
            <v>101150</v>
          </cell>
          <cell r="F17" t="str">
            <v>Actualización 2019-I</v>
          </cell>
        </row>
        <row r="18">
          <cell r="B18">
            <v>2551</v>
          </cell>
          <cell r="C18" t="str">
            <v>MARCO Y TAPA PARA CAJA DE INSPECCIÓN 0.5x0.5m</v>
          </cell>
          <cell r="D18" t="str">
            <v>UN</v>
          </cell>
          <cell r="E18">
            <v>95200</v>
          </cell>
          <cell r="F18" t="str">
            <v>Actualización 2019-I</v>
          </cell>
        </row>
        <row r="19">
          <cell r="B19">
            <v>2798</v>
          </cell>
          <cell r="C19" t="str">
            <v>LADRILLO TOLETE COMUN</v>
          </cell>
          <cell r="D19" t="str">
            <v>UN</v>
          </cell>
          <cell r="E19">
            <v>400</v>
          </cell>
          <cell r="F19" t="str">
            <v>Actualización 2019-I</v>
          </cell>
        </row>
        <row r="20">
          <cell r="B20">
            <v>2910</v>
          </cell>
          <cell r="C20" t="str">
            <v>RECEBO COMUN</v>
          </cell>
          <cell r="D20" t="str">
            <v>M3</v>
          </cell>
          <cell r="E20">
            <v>4760</v>
          </cell>
          <cell r="F20" t="str">
            <v>Actualización 2019-I</v>
          </cell>
        </row>
        <row r="21">
          <cell r="B21">
            <v>3386</v>
          </cell>
          <cell r="C21" t="str">
            <v>FORMALETA PARAL CORTO-CAMILLA  0.73x1.4m (M2)</v>
          </cell>
          <cell r="D21" t="str">
            <v>MES</v>
          </cell>
          <cell r="E21">
            <v>5712</v>
          </cell>
          <cell r="F21" t="str">
            <v>Actualización 2019-I</v>
          </cell>
        </row>
        <row r="22">
          <cell r="B22">
            <v>3995</v>
          </cell>
          <cell r="C22" t="str">
            <v>FORMALETA MADERA PARA TAPAS-CAJAS Y CAMARAS</v>
          </cell>
          <cell r="D22" t="str">
            <v>M2</v>
          </cell>
          <cell r="E22">
            <v>21983</v>
          </cell>
          <cell r="F22" t="str">
            <v>Actualización 2019-I</v>
          </cell>
        </row>
        <row r="23">
          <cell r="B23">
            <v>4513</v>
          </cell>
          <cell r="C23" t="str">
            <v>DUCTO TELEFONICO LIVIANO PVC TIPO EB D=3"</v>
          </cell>
          <cell r="D23" t="str">
            <v>ML</v>
          </cell>
          <cell r="E23">
            <v>8974</v>
          </cell>
          <cell r="F23" t="str">
            <v>Actualización 2019-I</v>
          </cell>
        </row>
        <row r="24">
          <cell r="B24">
            <v>4514</v>
          </cell>
          <cell r="C24" t="str">
            <v>DUCTO TELEFONICO LIVIANO PVC TIPO EB D=4"</v>
          </cell>
          <cell r="D24" t="str">
            <v>ML</v>
          </cell>
          <cell r="E24">
            <v>15450</v>
          </cell>
          <cell r="F24" t="str">
            <v>Actualización 2019-I</v>
          </cell>
        </row>
        <row r="25">
          <cell r="B25">
            <v>4520</v>
          </cell>
          <cell r="C25" t="str">
            <v>DUCTO PVC TIPO TDP D=3"</v>
          </cell>
          <cell r="D25" t="str">
            <v>ML</v>
          </cell>
          <cell r="E25">
            <v>11989</v>
          </cell>
          <cell r="F25" t="str">
            <v>Actualización 2019-I</v>
          </cell>
        </row>
        <row r="26">
          <cell r="B26">
            <v>4521</v>
          </cell>
          <cell r="C26" t="str">
            <v>DUCTO PVC TIPO TDP D=4"</v>
          </cell>
          <cell r="D26" t="str">
            <v>ML</v>
          </cell>
          <cell r="E26">
            <v>14854</v>
          </cell>
          <cell r="F26" t="str">
            <v>Actualización 2019-I</v>
          </cell>
        </row>
        <row r="27">
          <cell r="B27">
            <v>4594</v>
          </cell>
          <cell r="C27" t="str">
            <v>CODO G.RAD. PVC U.M. NORMA NTC 382 90° D=2" RDE 21</v>
          </cell>
          <cell r="D27" t="str">
            <v>UN</v>
          </cell>
          <cell r="E27">
            <v>25609</v>
          </cell>
          <cell r="F27" t="str">
            <v>Actualización 2019-I</v>
          </cell>
        </row>
        <row r="28">
          <cell r="B28">
            <v>4596</v>
          </cell>
          <cell r="C28" t="str">
            <v>CODO G.RAD. PVC U.M. NORMA NTC 382 90° D=4" RDE 21</v>
          </cell>
          <cell r="D28" t="str">
            <v>UN</v>
          </cell>
          <cell r="E28">
            <v>98884</v>
          </cell>
          <cell r="F28" t="str">
            <v>Actualización 2019-I</v>
          </cell>
        </row>
        <row r="29">
          <cell r="B29">
            <v>4598</v>
          </cell>
          <cell r="C29" t="str">
            <v>CODO G.RAD. PVC U.M. NORMA NTC 382 90° D=8" RDE 21</v>
          </cell>
          <cell r="D29" t="str">
            <v>UN</v>
          </cell>
          <cell r="E29">
            <v>727542</v>
          </cell>
          <cell r="F29" t="str">
            <v>Actualización 2019-I</v>
          </cell>
        </row>
        <row r="30">
          <cell r="B30">
            <v>4600</v>
          </cell>
          <cell r="C30" t="str">
            <v>CODO G.RAD. PVC U.M. NORMA NTC 382 90° D=12" RDE 21</v>
          </cell>
          <cell r="D30" t="str">
            <v>UN</v>
          </cell>
          <cell r="E30">
            <v>2147586</v>
          </cell>
          <cell r="F30" t="str">
            <v>Actualización 2019-I</v>
          </cell>
        </row>
        <row r="31">
          <cell r="B31">
            <v>4608</v>
          </cell>
          <cell r="C31" t="str">
            <v>UNION PVC U.M. NORMA NTC 382 D=2"</v>
          </cell>
          <cell r="D31" t="str">
            <v>UN</v>
          </cell>
          <cell r="E31">
            <v>19296</v>
          </cell>
          <cell r="F31" t="str">
            <v>Actualización 2019-I</v>
          </cell>
        </row>
        <row r="32">
          <cell r="B32">
            <v>4609</v>
          </cell>
          <cell r="C32" t="str">
            <v>UNION PVC U.M. NORMA NTC 382 D=3"</v>
          </cell>
          <cell r="D32" t="str">
            <v>UN</v>
          </cell>
          <cell r="E32">
            <v>33040</v>
          </cell>
          <cell r="F32" t="str">
            <v>Actualización 2019-I</v>
          </cell>
        </row>
        <row r="33">
          <cell r="B33">
            <v>4610</v>
          </cell>
          <cell r="C33" t="str">
            <v>UNION PVC U.M. NORMA NTC 382 D=4"</v>
          </cell>
          <cell r="D33" t="str">
            <v>UN</v>
          </cell>
          <cell r="E33">
            <v>53733</v>
          </cell>
          <cell r="F33" t="str">
            <v>Actualización 2019-I</v>
          </cell>
        </row>
        <row r="34">
          <cell r="B34">
            <v>4611</v>
          </cell>
          <cell r="C34" t="str">
            <v>UNION PVC U.M. NORMA NTC 382 D=6"</v>
          </cell>
          <cell r="D34" t="str">
            <v>UN</v>
          </cell>
          <cell r="E34">
            <v>125462</v>
          </cell>
          <cell r="F34" t="str">
            <v>Actualización 2019-I</v>
          </cell>
        </row>
        <row r="35">
          <cell r="B35">
            <v>4612</v>
          </cell>
          <cell r="C35" t="str">
            <v>UNION PVC U.M. NORMA NTC 382 D=8"</v>
          </cell>
          <cell r="D35" t="str">
            <v>UN</v>
          </cell>
          <cell r="E35">
            <v>230502</v>
          </cell>
          <cell r="F35" t="str">
            <v>Actualización 2019-I</v>
          </cell>
        </row>
        <row r="36">
          <cell r="B36">
            <v>4613</v>
          </cell>
          <cell r="C36" t="str">
            <v>UNION PVC U.M. NORMA NTC 382 D=10"</v>
          </cell>
          <cell r="D36" t="str">
            <v>UN</v>
          </cell>
          <cell r="E36">
            <v>411836</v>
          </cell>
          <cell r="F36" t="str">
            <v>Actualización 2019-I</v>
          </cell>
        </row>
        <row r="37">
          <cell r="B37">
            <v>4614</v>
          </cell>
          <cell r="C37" t="str">
            <v>UNION PVC U.M. NORMA NTC 382 D=12"</v>
          </cell>
          <cell r="D37" t="str">
            <v>UN</v>
          </cell>
          <cell r="E37">
            <v>638257</v>
          </cell>
          <cell r="F37" t="str">
            <v>Actualización 2019-I</v>
          </cell>
        </row>
        <row r="38">
          <cell r="B38">
            <v>4675</v>
          </cell>
          <cell r="C38" t="str">
            <v>CEMENTO GRIS TIPO III (Bulto x 50 Kg)</v>
          </cell>
          <cell r="D38" t="str">
            <v>UN</v>
          </cell>
          <cell r="E38">
            <v>21300</v>
          </cell>
          <cell r="F38" t="str">
            <v>Actualización 2019-I</v>
          </cell>
        </row>
        <row r="39">
          <cell r="B39">
            <v>4694</v>
          </cell>
          <cell r="C39" t="str">
            <v>TUBERIA CONDUIT GALVANIZADA RMC D=1"</v>
          </cell>
          <cell r="D39" t="str">
            <v>ML</v>
          </cell>
          <cell r="E39">
            <v>23878</v>
          </cell>
          <cell r="F39" t="str">
            <v>Actualización 2019-I</v>
          </cell>
        </row>
        <row r="40">
          <cell r="B40">
            <v>4697</v>
          </cell>
          <cell r="C40" t="str">
            <v>TUBERIA CONDUIT GALVANIZADA RMC D=1 1/2"</v>
          </cell>
          <cell r="D40" t="str">
            <v>ML</v>
          </cell>
          <cell r="E40">
            <v>39476</v>
          </cell>
          <cell r="F40" t="str">
            <v>Actualización 2019-I</v>
          </cell>
        </row>
        <row r="41">
          <cell r="B41">
            <v>5038</v>
          </cell>
          <cell r="C41" t="str">
            <v>ACERO FIGURADO No. 3 (Ø 3/8") F'y=60000 PSI</v>
          </cell>
          <cell r="D41" t="str">
            <v>KG</v>
          </cell>
          <cell r="E41">
            <v>2678</v>
          </cell>
          <cell r="F41" t="str">
            <v>Actualización 2019-I</v>
          </cell>
        </row>
        <row r="42">
          <cell r="B42">
            <v>5041</v>
          </cell>
          <cell r="C42" t="str">
            <v>ACERO FIGURADO No. 5 (Ø 5/8") F'y=60000 PSI</v>
          </cell>
          <cell r="D42" t="str">
            <v>KG</v>
          </cell>
          <cell r="E42">
            <v>2713</v>
          </cell>
          <cell r="F42" t="str">
            <v>Actualización 2019-I</v>
          </cell>
        </row>
        <row r="43">
          <cell r="B43">
            <v>5042</v>
          </cell>
          <cell r="C43" t="str">
            <v>ACERO FIGURADO No. 6 (Ø 3/4") F'y=60000 PSI</v>
          </cell>
          <cell r="D43" t="str">
            <v>KG</v>
          </cell>
          <cell r="E43">
            <v>2713</v>
          </cell>
          <cell r="F43" t="str">
            <v>Actualización 2019-I</v>
          </cell>
        </row>
        <row r="44">
          <cell r="B44">
            <v>5056</v>
          </cell>
          <cell r="C44" t="str">
            <v>MORTERO 1500 PSI 10,5 MPa (105 Kg/cm2)</v>
          </cell>
          <cell r="D44" t="str">
            <v>M3</v>
          </cell>
          <cell r="E44">
            <v>321300</v>
          </cell>
          <cell r="F44" t="str">
            <v>Actualización 2019-I</v>
          </cell>
        </row>
        <row r="45">
          <cell r="B45">
            <v>5115</v>
          </cell>
          <cell r="C45" t="str">
            <v>A.C.P.M.</v>
          </cell>
          <cell r="D45" t="str">
            <v>GLN</v>
          </cell>
          <cell r="E45">
            <v>9068</v>
          </cell>
          <cell r="F45" t="str">
            <v>Actualización 2019-I</v>
          </cell>
        </row>
        <row r="46">
          <cell r="B46">
            <v>5481</v>
          </cell>
          <cell r="C46" t="str">
            <v>BLOQUE PARA CAMARA TELEFONICA ETB</v>
          </cell>
          <cell r="D46" t="str">
            <v>UN</v>
          </cell>
          <cell r="E46">
            <v>5100</v>
          </cell>
          <cell r="F46" t="str">
            <v>Actualización 2019-I</v>
          </cell>
        </row>
        <row r="47">
          <cell r="B47">
            <v>5661</v>
          </cell>
          <cell r="C47" t="str">
            <v>RANA - INCLUYE COMBUSTIBLE</v>
          </cell>
          <cell r="D47" t="str">
            <v>DIA</v>
          </cell>
          <cell r="E47">
            <v>45861</v>
          </cell>
          <cell r="F47" t="str">
            <v>Actualización 2019-I</v>
          </cell>
        </row>
        <row r="48">
          <cell r="B48">
            <v>5890</v>
          </cell>
          <cell r="C48" t="str">
            <v>GRUA EXTENSION PARA POSTES. INCLUYE OPERARIO Y COMBUSTIBLE</v>
          </cell>
          <cell r="D48" t="str">
            <v>HR</v>
          </cell>
          <cell r="E48">
            <v>82870</v>
          </cell>
          <cell r="F48" t="str">
            <v>Actualización 2019-I</v>
          </cell>
        </row>
        <row r="49">
          <cell r="B49">
            <v>5915</v>
          </cell>
          <cell r="C49" t="str">
            <v>GRAVILLA 1/2"</v>
          </cell>
          <cell r="D49" t="str">
            <v>M3</v>
          </cell>
          <cell r="E49">
            <v>63000</v>
          </cell>
          <cell r="F49" t="str">
            <v>Actualización 2019-I</v>
          </cell>
        </row>
        <row r="50">
          <cell r="B50">
            <v>6013</v>
          </cell>
          <cell r="C50" t="str">
            <v>MOTONIVELADORA - INCLUYE OPERARIO Y COMBUSTIBLE</v>
          </cell>
          <cell r="D50" t="str">
            <v>HR</v>
          </cell>
          <cell r="E50">
            <v>240580</v>
          </cell>
          <cell r="F50" t="str">
            <v>Actualización 2019-I</v>
          </cell>
        </row>
        <row r="51">
          <cell r="B51">
            <v>6017</v>
          </cell>
          <cell r="C51" t="str">
            <v>RETROEXCAVADORA SOBRE ORUGAS - INCLUYE OPERARIO Y COMBUSTIBLE</v>
          </cell>
          <cell r="D51" t="str">
            <v>HR</v>
          </cell>
          <cell r="E51">
            <v>220609</v>
          </cell>
          <cell r="F51" t="str">
            <v>Actualización 2019-I</v>
          </cell>
        </row>
        <row r="52">
          <cell r="B52">
            <v>6026</v>
          </cell>
          <cell r="C52" t="str">
            <v>RETROCARGADOR - INCLUYE OPERARIO Y COMBUSTIBLE</v>
          </cell>
          <cell r="D52" t="str">
            <v>HR</v>
          </cell>
          <cell r="E52">
            <v>128870</v>
          </cell>
          <cell r="F52" t="str">
            <v>Actualización 2019-I</v>
          </cell>
        </row>
        <row r="53">
          <cell r="B53">
            <v>6062</v>
          </cell>
          <cell r="C53" t="str">
            <v>VIBROCOMPACTADOR - INCLUYE OPERARIO Y COMBUSTIBLE</v>
          </cell>
          <cell r="D53" t="str">
            <v>HR</v>
          </cell>
          <cell r="E53">
            <v>94843</v>
          </cell>
          <cell r="F53" t="str">
            <v>Actualización 2019-I</v>
          </cell>
        </row>
        <row r="54">
          <cell r="B54">
            <v>6072</v>
          </cell>
          <cell r="C54" t="str">
            <v>CONCRETO MR41</v>
          </cell>
          <cell r="D54" t="str">
            <v>M3</v>
          </cell>
          <cell r="E54">
            <v>392700</v>
          </cell>
          <cell r="F54" t="str">
            <v>Actualización 2019-I</v>
          </cell>
        </row>
        <row r="55">
          <cell r="B55">
            <v>6073</v>
          </cell>
          <cell r="C55" t="str">
            <v>CONCRETO MR43</v>
          </cell>
          <cell r="D55" t="str">
            <v>M3</v>
          </cell>
          <cell r="E55">
            <v>398650</v>
          </cell>
          <cell r="F55" t="str">
            <v>Actualización 2019-I</v>
          </cell>
        </row>
        <row r="56">
          <cell r="B56">
            <v>6087</v>
          </cell>
          <cell r="C56" t="str">
            <v>TARIFA JORNAL - PERSONAL DE OBRA - AYUDANTE (Incluye Factor de Prestaciones)</v>
          </cell>
          <cell r="D56" t="str">
            <v>JR</v>
          </cell>
          <cell r="E56">
            <v>45439</v>
          </cell>
          <cell r="F56">
            <v>45439</v>
          </cell>
        </row>
        <row r="57">
          <cell r="B57">
            <v>6088</v>
          </cell>
          <cell r="C57" t="str">
            <v>TARIFA JORNAL - PERSONAL DE OBRA - OFICIAL (Incluye Factor de Prestaciones)</v>
          </cell>
          <cell r="D57" t="str">
            <v>JR</v>
          </cell>
          <cell r="E57">
            <v>65471</v>
          </cell>
          <cell r="F57">
            <v>65471</v>
          </cell>
        </row>
        <row r="58">
          <cell r="B58">
            <v>6092</v>
          </cell>
          <cell r="C58" t="str">
            <v>HERRAMIENTA MENOR</v>
          </cell>
          <cell r="D58" t="str">
            <v>GLB</v>
          </cell>
          <cell r="E58">
            <v>2000</v>
          </cell>
        </row>
        <row r="59">
          <cell r="B59">
            <v>6098</v>
          </cell>
          <cell r="C59" t="str">
            <v>AGUA</v>
          </cell>
          <cell r="D59" t="str">
            <v>LT</v>
          </cell>
          <cell r="E59">
            <v>18</v>
          </cell>
        </row>
        <row r="60">
          <cell r="B60">
            <v>6107</v>
          </cell>
          <cell r="C60" t="str">
            <v>MORTERO 4000 PSI 28 MPa (280 Kg/cm2)</v>
          </cell>
          <cell r="D60" t="str">
            <v>M3</v>
          </cell>
          <cell r="E60">
            <v>416500</v>
          </cell>
        </row>
        <row r="61">
          <cell r="B61">
            <v>6109</v>
          </cell>
          <cell r="C61" t="str">
            <v>SARDINEL PREFABRICADO A10 (800x200x500mm)</v>
          </cell>
          <cell r="D61" t="str">
            <v>UN</v>
          </cell>
          <cell r="E61">
            <v>29995</v>
          </cell>
        </row>
        <row r="62">
          <cell r="B62">
            <v>6111</v>
          </cell>
          <cell r="C62" t="str">
            <v>LOSETA PREFABRICADA A30 (600x400x60mm)</v>
          </cell>
          <cell r="D62" t="str">
            <v>M2</v>
          </cell>
          <cell r="E62">
            <v>48344</v>
          </cell>
        </row>
        <row r="63">
          <cell r="B63">
            <v>6115</v>
          </cell>
          <cell r="C63" t="str">
            <v>LOSETA PREFABRICADA A60 (400x200x60mm)</v>
          </cell>
          <cell r="D63" t="str">
            <v>M2</v>
          </cell>
          <cell r="E63">
            <v>48344</v>
          </cell>
        </row>
        <row r="64">
          <cell r="B64">
            <v>6116</v>
          </cell>
          <cell r="C64" t="str">
            <v>BORDILLO PREFABRICADO A80 (800x200x350mm)</v>
          </cell>
          <cell r="D64" t="str">
            <v>UN</v>
          </cell>
          <cell r="E64">
            <v>22204</v>
          </cell>
        </row>
        <row r="65">
          <cell r="B65">
            <v>6117</v>
          </cell>
          <cell r="C65" t="str">
            <v>PIEZA REMATE A105 - RAMPA A (800x400x275mm)</v>
          </cell>
          <cell r="D65" t="str">
            <v>UN</v>
          </cell>
          <cell r="E65">
            <v>54180</v>
          </cell>
        </row>
        <row r="66">
          <cell r="B66">
            <v>6118</v>
          </cell>
          <cell r="C66" t="str">
            <v>SARDINEL ESPECIAL A100 - RAMPA A (600x200x500mm)</v>
          </cell>
          <cell r="D66" t="str">
            <v>UN</v>
          </cell>
          <cell r="E66">
            <v>23678</v>
          </cell>
        </row>
        <row r="67">
          <cell r="B67">
            <v>6122</v>
          </cell>
          <cell r="C67" t="str">
            <v>BORDE SEPARADOR VERDE A170 (800x300x820mm)</v>
          </cell>
          <cell r="D67" t="str">
            <v>UN</v>
          </cell>
          <cell r="E67">
            <v>121240</v>
          </cell>
        </row>
        <row r="68">
          <cell r="B68">
            <v>6126</v>
          </cell>
          <cell r="C68" t="str">
            <v>TUBERIA PVC U.M.  EXT CORRUGADO/INT LISO U.M. NORMA NTC 3722-1 D=110MM (4")</v>
          </cell>
          <cell r="D68" t="str">
            <v>ML</v>
          </cell>
          <cell r="E68">
            <v>14150</v>
          </cell>
        </row>
        <row r="69">
          <cell r="B69">
            <v>6127</v>
          </cell>
          <cell r="C69" t="str">
            <v>TUBERIA PVC U.M.  EXT CORRUGADO/INT LISO U.M. NORMA NTC 3722-1 D=160MM (6")</v>
          </cell>
          <cell r="D69" t="str">
            <v>ML</v>
          </cell>
          <cell r="E69">
            <v>28709</v>
          </cell>
        </row>
        <row r="70">
          <cell r="B70">
            <v>6128</v>
          </cell>
          <cell r="C70" t="str">
            <v>TUBERIA PVC U.M.  EXT CORRUGADO/INT LISO U.M. NORMA NTC 3722-1 D=200MM (8")</v>
          </cell>
          <cell r="D70" t="str">
            <v>ML</v>
          </cell>
          <cell r="E70">
            <v>39733</v>
          </cell>
        </row>
        <row r="71">
          <cell r="B71">
            <v>6129</v>
          </cell>
          <cell r="C71" t="str">
            <v>TUBERIA PVC U.M.  EXT CORRUGADO/INT LISO U.M. NORMA NTC 3722-1 D=250MM (10")</v>
          </cell>
          <cell r="D71" t="str">
            <v>ML</v>
          </cell>
          <cell r="E71">
            <v>58203</v>
          </cell>
        </row>
        <row r="72">
          <cell r="B72">
            <v>6130</v>
          </cell>
          <cell r="C72" t="str">
            <v>TUBERIA PVC U.M.  EXT CORRUGADO/INT LISO U.M. NORMA NTC 3722-1 D=315MM (12")</v>
          </cell>
          <cell r="D72" t="str">
            <v>ML</v>
          </cell>
          <cell r="E72">
            <v>86056</v>
          </cell>
        </row>
        <row r="73">
          <cell r="B73">
            <v>6131</v>
          </cell>
          <cell r="C73" t="str">
            <v>TUBERIA PVC U.M.  EXT CORRUGADO/INT LISO U.M. NORMA NTC 3722-1 D=400MM (16")</v>
          </cell>
          <cell r="D73" t="str">
            <v>ML</v>
          </cell>
          <cell r="E73">
            <v>150821</v>
          </cell>
        </row>
        <row r="74">
          <cell r="B74">
            <v>6132</v>
          </cell>
          <cell r="C74" t="str">
            <v>TUBERIA PVC U.M.  EXT CORRUGADO/INT LISO U.M. NORMA NTC 3722-1 D=450MM (18")</v>
          </cell>
          <cell r="D74" t="str">
            <v>ML</v>
          </cell>
          <cell r="E74">
            <v>194785</v>
          </cell>
        </row>
        <row r="75">
          <cell r="B75">
            <v>6133</v>
          </cell>
          <cell r="C75" t="str">
            <v>TUBERIA PVC U.M.  EXT CORRUGADO/INT LISO U.M. NORMA NTC 3722-1 D=500MM (20")</v>
          </cell>
          <cell r="D75" t="str">
            <v>ML</v>
          </cell>
          <cell r="E75">
            <v>253943</v>
          </cell>
        </row>
        <row r="76">
          <cell r="B76">
            <v>6140</v>
          </cell>
          <cell r="C76" t="str">
            <v>COMPRESOR - INCLUYE COMBUSTIBLE</v>
          </cell>
          <cell r="D76" t="str">
            <v>HR</v>
          </cell>
          <cell r="E76">
            <v>48012</v>
          </cell>
        </row>
        <row r="77">
          <cell r="B77">
            <v>6143</v>
          </cell>
          <cell r="C77" t="str">
            <v>MICROESFERAS REFLECTIVAS</v>
          </cell>
          <cell r="D77" t="str">
            <v>KG</v>
          </cell>
          <cell r="E77">
            <v>5441</v>
          </cell>
        </row>
        <row r="78">
          <cell r="B78">
            <v>6147</v>
          </cell>
          <cell r="C78" t="str">
            <v>TUBERIA CONCRETO CL.1 D=6" (15cm)</v>
          </cell>
          <cell r="D78" t="str">
            <v>ML</v>
          </cell>
          <cell r="E78">
            <v>27364</v>
          </cell>
        </row>
        <row r="79">
          <cell r="B79">
            <v>6148</v>
          </cell>
          <cell r="C79" t="str">
            <v>TUBERIA CONCRETO CL.1 D=8" (20cm)</v>
          </cell>
          <cell r="D79" t="str">
            <v>ML</v>
          </cell>
          <cell r="E79">
            <v>45913</v>
          </cell>
        </row>
        <row r="80">
          <cell r="B80">
            <v>6149</v>
          </cell>
          <cell r="C80" t="str">
            <v>TUBERIA CONCRETO CL.1 D=10" (25cm)</v>
          </cell>
          <cell r="D80" t="str">
            <v>ML</v>
          </cell>
          <cell r="E80">
            <v>50632</v>
          </cell>
        </row>
        <row r="81">
          <cell r="B81">
            <v>6150</v>
          </cell>
          <cell r="C81" t="str">
            <v>TUBERIA CONCRETO CL.1 D=12" (30cm)</v>
          </cell>
          <cell r="D81" t="str">
            <v>ML</v>
          </cell>
          <cell r="E81">
            <v>63275</v>
          </cell>
        </row>
        <row r="82">
          <cell r="B82">
            <v>6151</v>
          </cell>
          <cell r="C82" t="str">
            <v>TUBERIA CONCRETO CL.1 D=14" (35cm)</v>
          </cell>
          <cell r="D82" t="str">
            <v>ML</v>
          </cell>
          <cell r="E82">
            <v>84103</v>
          </cell>
        </row>
        <row r="83">
          <cell r="B83">
            <v>6152</v>
          </cell>
          <cell r="C83" t="str">
            <v>TUBERIA CONCRETO CL.1 D=16" (40cm)</v>
          </cell>
          <cell r="D83" t="str">
            <v>ML</v>
          </cell>
          <cell r="E83">
            <v>110777</v>
          </cell>
        </row>
        <row r="84">
          <cell r="B84">
            <v>6153</v>
          </cell>
          <cell r="C84" t="str">
            <v>TUBERIA CONCRETO CL.1 D=18" (45cm)</v>
          </cell>
          <cell r="D84" t="str">
            <v>ML</v>
          </cell>
          <cell r="E84">
            <v>143967</v>
          </cell>
        </row>
        <row r="85">
          <cell r="B85">
            <v>6154</v>
          </cell>
          <cell r="C85" t="str">
            <v>TUBERIA CONCRETO CL.1 D=20" (50cm)</v>
          </cell>
          <cell r="D85" t="str">
            <v>ML</v>
          </cell>
          <cell r="E85">
            <v>186259</v>
          </cell>
        </row>
        <row r="86">
          <cell r="B86">
            <v>6155</v>
          </cell>
          <cell r="C86" t="str">
            <v>TUBERIA CONCRETO CL.1 D=24" (60cm)</v>
          </cell>
          <cell r="D86" t="str">
            <v>ML</v>
          </cell>
          <cell r="E86">
            <v>274595</v>
          </cell>
        </row>
        <row r="87">
          <cell r="B87">
            <v>6156</v>
          </cell>
          <cell r="C87" t="str">
            <v>TUBERIA CONCRETO CL.2 D=6" (15cm)</v>
          </cell>
          <cell r="D87" t="str">
            <v>ML</v>
          </cell>
          <cell r="E87">
            <v>33171</v>
          </cell>
        </row>
        <row r="88">
          <cell r="B88">
            <v>6157</v>
          </cell>
          <cell r="C88" t="str">
            <v>TUBERIA CONCRETO CL.2 D=8" (20cm)</v>
          </cell>
          <cell r="D88" t="str">
            <v>ML</v>
          </cell>
          <cell r="E88">
            <v>56195</v>
          </cell>
        </row>
        <row r="89">
          <cell r="B89">
            <v>6158</v>
          </cell>
          <cell r="C89" t="str">
            <v>TUBERIA CONCRETO CL.2 D=10" (25cm)</v>
          </cell>
          <cell r="D89" t="str">
            <v>ML</v>
          </cell>
          <cell r="E89">
            <v>72017</v>
          </cell>
        </row>
        <row r="90">
          <cell r="B90">
            <v>6159</v>
          </cell>
          <cell r="C90" t="str">
            <v>TUBERIA CONCRETO CL.2 D=12" (30cm)</v>
          </cell>
          <cell r="D90" t="str">
            <v>ML</v>
          </cell>
          <cell r="E90">
            <v>92076</v>
          </cell>
        </row>
        <row r="91">
          <cell r="B91">
            <v>6160</v>
          </cell>
          <cell r="C91" t="str">
            <v>TUBERIA CONCRETO CL.2 D=14" (35cm)</v>
          </cell>
          <cell r="D91" t="str">
            <v>ML</v>
          </cell>
          <cell r="E91">
            <v>121942</v>
          </cell>
        </row>
        <row r="92">
          <cell r="B92">
            <v>6161</v>
          </cell>
          <cell r="C92" t="str">
            <v>TUBERIA CONCRETO CL.2 D=16" (40cm)</v>
          </cell>
          <cell r="D92" t="str">
            <v>ML</v>
          </cell>
          <cell r="E92">
            <v>158763</v>
          </cell>
        </row>
        <row r="93">
          <cell r="B93">
            <v>6162</v>
          </cell>
          <cell r="C93" t="str">
            <v>TUBERIA CONCRETO CL.2 D=18" (45cm)</v>
          </cell>
          <cell r="D93" t="str">
            <v>ML</v>
          </cell>
          <cell r="E93">
            <v>213836</v>
          </cell>
        </row>
        <row r="94">
          <cell r="B94">
            <v>6163</v>
          </cell>
          <cell r="C94" t="str">
            <v>TUBERIA CONCRETO CL.2 D=20" (50cm)</v>
          </cell>
          <cell r="D94" t="str">
            <v>ML</v>
          </cell>
          <cell r="E94">
            <v>256031</v>
          </cell>
        </row>
        <row r="95">
          <cell r="B95">
            <v>6164</v>
          </cell>
          <cell r="C95" t="str">
            <v>TUBERIA CONCRETO CL.2 D=24"(60cm)</v>
          </cell>
          <cell r="D95" t="str">
            <v>ML</v>
          </cell>
          <cell r="E95">
            <v>368291</v>
          </cell>
        </row>
        <row r="96">
          <cell r="B96">
            <v>6165</v>
          </cell>
          <cell r="C96" t="str">
            <v>TUBERIA CONCRETO REF. CL.I D=24" (60cm)</v>
          </cell>
          <cell r="D96" t="str">
            <v>ML</v>
          </cell>
          <cell r="E96">
            <v>376602</v>
          </cell>
        </row>
        <row r="97">
          <cell r="B97">
            <v>6166</v>
          </cell>
          <cell r="C97" t="str">
            <v>TUBERIA CONCRETO REF. CL.I D=27" (70cm)</v>
          </cell>
          <cell r="D97" t="str">
            <v>ML</v>
          </cell>
          <cell r="E97">
            <v>460016</v>
          </cell>
        </row>
        <row r="98">
          <cell r="B98">
            <v>6167</v>
          </cell>
          <cell r="C98" t="str">
            <v>TUBERIA CONCRETO REF. CL.I D=32" (80cm)</v>
          </cell>
          <cell r="D98" t="str">
            <v>ML</v>
          </cell>
          <cell r="E98">
            <v>574503</v>
          </cell>
        </row>
        <row r="99">
          <cell r="B99">
            <v>6168</v>
          </cell>
          <cell r="C99" t="str">
            <v>TUBERIA CONCRETO REF. CL.I D=36" (90cm)</v>
          </cell>
          <cell r="D99" t="str">
            <v>ML</v>
          </cell>
          <cell r="E99">
            <v>722654</v>
          </cell>
        </row>
        <row r="100">
          <cell r="B100">
            <v>6169</v>
          </cell>
          <cell r="C100" t="str">
            <v>TUBERIA CONCRETO REF. CL.I D=40" (100cm)</v>
          </cell>
          <cell r="D100" t="str">
            <v>ML</v>
          </cell>
          <cell r="E100">
            <v>903943</v>
          </cell>
        </row>
        <row r="101">
          <cell r="B101">
            <v>6170</v>
          </cell>
          <cell r="C101" t="str">
            <v>TUBERIA CONCRETO REF. CL.I D=44" (110cm)</v>
          </cell>
          <cell r="D101" t="str">
            <v>ML</v>
          </cell>
          <cell r="E101">
            <v>1017183</v>
          </cell>
        </row>
        <row r="102">
          <cell r="B102">
            <v>6171</v>
          </cell>
          <cell r="C102" t="str">
            <v>TUBERIA CONCRETO REF. CL.I D=48" (120cm)</v>
          </cell>
          <cell r="D102" t="str">
            <v>ML</v>
          </cell>
          <cell r="E102">
            <v>1217598</v>
          </cell>
        </row>
        <row r="103">
          <cell r="B103">
            <v>6172</v>
          </cell>
          <cell r="C103" t="str">
            <v>TUBERIA CONCRETO REF. CL.I D=52" (130cm)</v>
          </cell>
          <cell r="D103" t="str">
            <v>ML</v>
          </cell>
          <cell r="E103">
            <v>1314255</v>
          </cell>
        </row>
        <row r="104">
          <cell r="B104">
            <v>6173</v>
          </cell>
          <cell r="C104" t="str">
            <v>TUBERIA CONCRETO REF. CL.I D=56" (140cm)</v>
          </cell>
          <cell r="D104" t="str">
            <v>ML</v>
          </cell>
          <cell r="E104">
            <v>1474857</v>
          </cell>
        </row>
        <row r="105">
          <cell r="B105">
            <v>6174</v>
          </cell>
          <cell r="C105" t="str">
            <v>TUBERIA CONCRETO REF. CL.I D=60" (150cm)</v>
          </cell>
          <cell r="D105" t="str">
            <v>ML</v>
          </cell>
          <cell r="E105">
            <v>1638563</v>
          </cell>
        </row>
        <row r="106">
          <cell r="B106">
            <v>6175</v>
          </cell>
          <cell r="C106" t="str">
            <v>TUBERIA CONCRETO REF. CL.I D=64" (160cm)</v>
          </cell>
          <cell r="D106" t="str">
            <v>ML</v>
          </cell>
          <cell r="E106">
            <v>1854010</v>
          </cell>
        </row>
        <row r="107">
          <cell r="B107">
            <v>6176</v>
          </cell>
          <cell r="C107" t="str">
            <v>TUBERIA CONCRETO REF. CL.I D=68" (170cm)</v>
          </cell>
          <cell r="D107" t="str">
            <v>ML</v>
          </cell>
          <cell r="E107">
            <v>2095638</v>
          </cell>
        </row>
        <row r="108">
          <cell r="B108">
            <v>6177</v>
          </cell>
          <cell r="C108" t="str">
            <v>TUBERIA CONCRETO REF. CL.I D=72" (180cm)</v>
          </cell>
          <cell r="D108" t="str">
            <v>ML</v>
          </cell>
          <cell r="E108">
            <v>2364121</v>
          </cell>
        </row>
        <row r="109">
          <cell r="B109">
            <v>6178</v>
          </cell>
          <cell r="C109" t="str">
            <v>TUBERIA CONCRETO REF. CL.I D=80" (200cm)</v>
          </cell>
          <cell r="D109" t="str">
            <v>ML</v>
          </cell>
          <cell r="E109">
            <v>2971411</v>
          </cell>
        </row>
        <row r="110">
          <cell r="B110">
            <v>6179</v>
          </cell>
          <cell r="C110" t="str">
            <v>TUBERIA CONCRETO REF. CL.I D=86" (215cm)</v>
          </cell>
          <cell r="D110" t="str">
            <v>ML</v>
          </cell>
          <cell r="E110">
            <v>3353087</v>
          </cell>
        </row>
        <row r="111">
          <cell r="B111">
            <v>6180</v>
          </cell>
          <cell r="C111" t="str">
            <v>TUBERIA CONCRETO REF. CL.I D=92" (230cm)</v>
          </cell>
          <cell r="D111" t="str">
            <v>ML</v>
          </cell>
          <cell r="E111">
            <v>3773395</v>
          </cell>
        </row>
        <row r="112">
          <cell r="B112">
            <v>6181</v>
          </cell>
          <cell r="C112" t="str">
            <v>TUBERIA CONCRETO REF. CL.II D=24" (60cm)</v>
          </cell>
          <cell r="D112" t="str">
            <v>ML</v>
          </cell>
          <cell r="E112">
            <v>376602</v>
          </cell>
        </row>
        <row r="113">
          <cell r="B113">
            <v>6182</v>
          </cell>
          <cell r="C113" t="str">
            <v>TUBERIA CONCRETO REF. CL.II D=27" (70cm)</v>
          </cell>
          <cell r="D113" t="str">
            <v>ML</v>
          </cell>
          <cell r="E113">
            <v>473249</v>
          </cell>
        </row>
        <row r="114">
          <cell r="B114">
            <v>6183</v>
          </cell>
          <cell r="C114" t="str">
            <v>TUBERIA CONCRETO REF. CL.II D=32" (80cm)</v>
          </cell>
          <cell r="D114" t="str">
            <v>ML</v>
          </cell>
          <cell r="E114">
            <v>590925</v>
          </cell>
        </row>
        <row r="115">
          <cell r="B115">
            <v>6184</v>
          </cell>
          <cell r="C115" t="str">
            <v>TUBERIA CONCRETO REF. CL.II D=36" (90cm)</v>
          </cell>
          <cell r="D115" t="str">
            <v>ML</v>
          </cell>
          <cell r="E115">
            <v>741075</v>
          </cell>
        </row>
        <row r="116">
          <cell r="B116">
            <v>6185</v>
          </cell>
          <cell r="C116" t="str">
            <v>TUBERIA CONCRETO REF. CL.II D=40" (100cm)</v>
          </cell>
          <cell r="D116" t="str">
            <v>ML</v>
          </cell>
          <cell r="E116">
            <v>927457</v>
          </cell>
        </row>
        <row r="117">
          <cell r="B117">
            <v>6188</v>
          </cell>
          <cell r="C117" t="str">
            <v>TUBERIA CONCRETO REF. CL.II D=44" (110cm)</v>
          </cell>
          <cell r="D117" t="str">
            <v>ML</v>
          </cell>
          <cell r="E117">
            <v>1038699</v>
          </cell>
        </row>
        <row r="118">
          <cell r="B118">
            <v>6189</v>
          </cell>
          <cell r="C118" t="str">
            <v>TUBERIA CONCRETO REF. CL.II D=48" (120cm)</v>
          </cell>
          <cell r="D118" t="str">
            <v>ML</v>
          </cell>
          <cell r="E118">
            <v>1217598</v>
          </cell>
        </row>
        <row r="119">
          <cell r="B119">
            <v>6190</v>
          </cell>
          <cell r="C119" t="str">
            <v>TUBERIA CONCRETO REF. CL.II D=52" (130cm)</v>
          </cell>
          <cell r="D119" t="str">
            <v>ML</v>
          </cell>
          <cell r="E119">
            <v>1351050</v>
          </cell>
        </row>
        <row r="120">
          <cell r="B120">
            <v>6191</v>
          </cell>
          <cell r="C120" t="str">
            <v>TUBERIA CONCRETO REF. CL.II D=56" (140cm)</v>
          </cell>
          <cell r="D120" t="str">
            <v>ML</v>
          </cell>
          <cell r="E120">
            <v>1496420</v>
          </cell>
        </row>
        <row r="121">
          <cell r="B121">
            <v>6192</v>
          </cell>
          <cell r="C121" t="str">
            <v>TUBERIA CONCRETO REF. CL.II D=60" (150cm)</v>
          </cell>
          <cell r="D121" t="str">
            <v>ML</v>
          </cell>
          <cell r="E121">
            <v>1672359</v>
          </cell>
        </row>
        <row r="122">
          <cell r="B122">
            <v>6193</v>
          </cell>
          <cell r="C122" t="str">
            <v>TUBERIA CONCRETO REF. CL.II D=64" (160cm)</v>
          </cell>
          <cell r="D122" t="str">
            <v>ML</v>
          </cell>
          <cell r="E122">
            <v>1901039</v>
          </cell>
        </row>
        <row r="123">
          <cell r="B123">
            <v>6194</v>
          </cell>
          <cell r="C123" t="str">
            <v>TUBERIA CONCRETO REF. CL.II D=68" (170cm)</v>
          </cell>
          <cell r="D123" t="str">
            <v>ML</v>
          </cell>
          <cell r="E123">
            <v>2148807</v>
          </cell>
        </row>
        <row r="124">
          <cell r="B124">
            <v>6195</v>
          </cell>
          <cell r="C124" t="str">
            <v>TUBERIA CONCRETO REF. CL.II D=72" (180cm)</v>
          </cell>
          <cell r="D124" t="str">
            <v>ML</v>
          </cell>
          <cell r="E124">
            <v>2375307</v>
          </cell>
        </row>
        <row r="125">
          <cell r="B125">
            <v>6196</v>
          </cell>
          <cell r="C125" t="str">
            <v>TUBERIA CONCRETO REF. CL.II D=80" (200cm)</v>
          </cell>
          <cell r="D125" t="str">
            <v>ML</v>
          </cell>
          <cell r="E125">
            <v>2985691</v>
          </cell>
        </row>
        <row r="126">
          <cell r="B126">
            <v>6197</v>
          </cell>
          <cell r="C126" t="str">
            <v>TUBERIA CONCRETO REF. CL.II D=86" (215cm)</v>
          </cell>
          <cell r="D126" t="str">
            <v>ML</v>
          </cell>
          <cell r="E126">
            <v>3408350</v>
          </cell>
        </row>
        <row r="127">
          <cell r="B127">
            <v>6198</v>
          </cell>
          <cell r="C127" t="str">
            <v>TUBERIA CONCRETO REF. CL.II D=92" (230cm)</v>
          </cell>
          <cell r="D127" t="str">
            <v>ML</v>
          </cell>
          <cell r="E127">
            <v>3834846</v>
          </cell>
        </row>
        <row r="128">
          <cell r="B128">
            <v>6199</v>
          </cell>
          <cell r="C128" t="str">
            <v>TUBERIA CONCRETO REF. CL.III D=24" (60cm)</v>
          </cell>
          <cell r="D128" t="str">
            <v>ML</v>
          </cell>
          <cell r="E128">
            <v>376602</v>
          </cell>
        </row>
        <row r="129">
          <cell r="B129">
            <v>6200</v>
          </cell>
          <cell r="C129" t="str">
            <v>TUBERIA CONCRETO REF. CL.III D=27" (70cm)</v>
          </cell>
          <cell r="D129" t="str">
            <v>ML</v>
          </cell>
          <cell r="E129">
            <v>501000</v>
          </cell>
        </row>
        <row r="130">
          <cell r="B130">
            <v>6201</v>
          </cell>
          <cell r="C130" t="str">
            <v>TUBERIA CONCRETO REF. CL.III D=32" (80cm)</v>
          </cell>
          <cell r="D130" t="str">
            <v>ML</v>
          </cell>
          <cell r="E130">
            <v>624674</v>
          </cell>
        </row>
        <row r="131">
          <cell r="B131">
            <v>6202</v>
          </cell>
          <cell r="C131" t="str">
            <v>TUBERIA CONCRETO REF. CL.III D=36" (90cm)</v>
          </cell>
          <cell r="D131" t="str">
            <v>ML</v>
          </cell>
          <cell r="E131">
            <v>783058</v>
          </cell>
        </row>
        <row r="132">
          <cell r="B132">
            <v>6203</v>
          </cell>
          <cell r="C132" t="str">
            <v>TUBERIA CONCRETO REF. CL.III D=40" (100cm)</v>
          </cell>
          <cell r="D132" t="str">
            <v>ML</v>
          </cell>
          <cell r="E132">
            <v>981674</v>
          </cell>
        </row>
        <row r="133">
          <cell r="B133">
            <v>6204</v>
          </cell>
          <cell r="C133" t="str">
            <v>TUBERIA CONCRETO REF. CL.III D=44" (110cm)</v>
          </cell>
          <cell r="D133" t="str">
            <v>ML</v>
          </cell>
          <cell r="E133">
            <v>1097961</v>
          </cell>
        </row>
        <row r="134">
          <cell r="B134">
            <v>6205</v>
          </cell>
          <cell r="C134" t="str">
            <v>TUBERIA CONCRETO REF. CL.III D=48" (120cm)</v>
          </cell>
          <cell r="D134" t="str">
            <v>ML</v>
          </cell>
          <cell r="E134">
            <v>1288237</v>
          </cell>
        </row>
        <row r="135">
          <cell r="B135">
            <v>6206</v>
          </cell>
          <cell r="C135" t="str">
            <v>TUBERIA CONCRETO REF. CL.III D=52" (130cm)</v>
          </cell>
          <cell r="D135" t="str">
            <v>ML</v>
          </cell>
          <cell r="E135">
            <v>1428876</v>
          </cell>
        </row>
        <row r="136">
          <cell r="B136">
            <v>6207</v>
          </cell>
          <cell r="C136" t="str">
            <v>TUBERIA CONCRETO REF. CL.III D=56" (140cm)</v>
          </cell>
          <cell r="D136" t="str">
            <v>ML</v>
          </cell>
          <cell r="E136">
            <v>1580339</v>
          </cell>
        </row>
        <row r="137">
          <cell r="B137">
            <v>6208</v>
          </cell>
          <cell r="C137" t="str">
            <v>TUBERIA CONCRETO REF. CL.III D=60" (150cm)</v>
          </cell>
          <cell r="D137" t="str">
            <v>ML</v>
          </cell>
          <cell r="E137">
            <v>1884179</v>
          </cell>
        </row>
        <row r="138">
          <cell r="B138">
            <v>6209</v>
          </cell>
          <cell r="C138" t="str">
            <v>TUBERIA CONCRETO REF. CL.III D=64" (160cm)</v>
          </cell>
          <cell r="D138" t="str">
            <v>ML</v>
          </cell>
          <cell r="E138">
            <v>1986005</v>
          </cell>
        </row>
        <row r="139">
          <cell r="B139">
            <v>6210</v>
          </cell>
          <cell r="C139" t="str">
            <v>TUBERIA CONCRETO REF. CL.III D=68" (170cm)</v>
          </cell>
          <cell r="D139" t="str">
            <v>ML</v>
          </cell>
          <cell r="E139">
            <v>2246054</v>
          </cell>
        </row>
        <row r="140">
          <cell r="B140">
            <v>6211</v>
          </cell>
          <cell r="C140" t="str">
            <v>TUBERIA CONCRETO REF. CL.III D=72" (180cm)</v>
          </cell>
          <cell r="D140" t="str">
            <v>ML</v>
          </cell>
          <cell r="E140">
            <v>2621970</v>
          </cell>
        </row>
        <row r="141">
          <cell r="B141">
            <v>6212</v>
          </cell>
          <cell r="C141" t="str">
            <v>TUBERIA CONCRETO REF. CL.III D=80" (200cm)</v>
          </cell>
          <cell r="D141" t="str">
            <v>ML</v>
          </cell>
          <cell r="E141">
            <v>3115687</v>
          </cell>
        </row>
        <row r="142">
          <cell r="B142">
            <v>6213</v>
          </cell>
          <cell r="C142" t="str">
            <v>TUBERIA CONCRETO REF. CL.III D=86" (215cm)</v>
          </cell>
          <cell r="D142" t="str">
            <v>ML</v>
          </cell>
          <cell r="E142">
            <v>3497362</v>
          </cell>
        </row>
        <row r="143">
          <cell r="B143">
            <v>6214</v>
          </cell>
          <cell r="C143" t="str">
            <v>TUBERIA CONCRETO REF. CL.III D=92" (230cm)</v>
          </cell>
          <cell r="D143" t="str">
            <v>ML</v>
          </cell>
          <cell r="E143">
            <v>3901344</v>
          </cell>
        </row>
        <row r="144">
          <cell r="B144">
            <v>6215</v>
          </cell>
          <cell r="C144" t="str">
            <v>TUBERIA CONCRETO REF. CL.IV D=24" (60cm)</v>
          </cell>
          <cell r="D144" t="str">
            <v>ML</v>
          </cell>
          <cell r="E144">
            <v>426724</v>
          </cell>
        </row>
        <row r="145">
          <cell r="B145">
            <v>6216</v>
          </cell>
          <cell r="C145" t="str">
            <v>TUBERIA CONCRETO REF. CL.IV D=27" (70cm)</v>
          </cell>
          <cell r="D145" t="str">
            <v>ML</v>
          </cell>
          <cell r="E145">
            <v>569496</v>
          </cell>
        </row>
        <row r="146">
          <cell r="B146">
            <v>6217</v>
          </cell>
          <cell r="C146" t="str">
            <v>TUBERIA CONCRETO REF. CL.IV D=32" (80cm)</v>
          </cell>
          <cell r="D146" t="str">
            <v>ML</v>
          </cell>
          <cell r="E146">
            <v>713638</v>
          </cell>
        </row>
        <row r="147">
          <cell r="B147">
            <v>6218</v>
          </cell>
          <cell r="C147" t="str">
            <v>TUBERIA CONCRETO REF. CL.IV D=36" (90cm)</v>
          </cell>
          <cell r="D147" t="str">
            <v>ML</v>
          </cell>
          <cell r="E147">
            <v>894537</v>
          </cell>
        </row>
        <row r="148">
          <cell r="B148">
            <v>6219</v>
          </cell>
          <cell r="C148" t="str">
            <v>TUBERIA CONCRETO REF. CL.IV D=40" (100cm)</v>
          </cell>
          <cell r="D148" t="str">
            <v>ML</v>
          </cell>
          <cell r="E148">
            <v>1119857</v>
          </cell>
        </row>
        <row r="149">
          <cell r="B149">
            <v>6220</v>
          </cell>
          <cell r="C149" t="str">
            <v>TUBERIA CONCRETO REF. CL.IV D=44" (110cm)</v>
          </cell>
          <cell r="D149" t="str">
            <v>ML</v>
          </cell>
          <cell r="E149">
            <v>1253517</v>
          </cell>
        </row>
        <row r="150">
          <cell r="B150">
            <v>6221</v>
          </cell>
          <cell r="C150" t="str">
            <v>TUBERIA CONCRETO REF. CL.IV D=48" (120cm)</v>
          </cell>
          <cell r="D150" t="str">
            <v>ML</v>
          </cell>
          <cell r="E150">
            <v>1470497</v>
          </cell>
        </row>
        <row r="151">
          <cell r="B151">
            <v>6222</v>
          </cell>
          <cell r="C151" t="str">
            <v>TUBERIA CONCRETO REF. CL.IV D=52" (130cm)</v>
          </cell>
          <cell r="D151" t="str">
            <v>ML</v>
          </cell>
          <cell r="E151">
            <v>1643790</v>
          </cell>
        </row>
        <row r="152">
          <cell r="B152">
            <v>6223</v>
          </cell>
          <cell r="C152" t="str">
            <v>TUBERIA CONCRETO REF. CL.IV D=56" (140cm)</v>
          </cell>
          <cell r="D152" t="str">
            <v>ML</v>
          </cell>
          <cell r="E152">
            <v>1741989</v>
          </cell>
        </row>
        <row r="153">
          <cell r="B153">
            <v>6224</v>
          </cell>
          <cell r="C153" t="str">
            <v>TUBERIA CONCRETO REF. CL.IV D=60" (150cm)</v>
          </cell>
          <cell r="D153" t="str">
            <v>ML</v>
          </cell>
          <cell r="E153">
            <v>1995706</v>
          </cell>
        </row>
        <row r="154">
          <cell r="B154">
            <v>6225</v>
          </cell>
          <cell r="C154" t="str">
            <v>TUBERIA CONCRETO REF. CL.IV D=64" (160cm)</v>
          </cell>
          <cell r="D154" t="str">
            <v>ML</v>
          </cell>
          <cell r="E154">
            <v>2269463</v>
          </cell>
        </row>
        <row r="155">
          <cell r="B155">
            <v>6226</v>
          </cell>
          <cell r="C155" t="str">
            <v>TUBERIA CONCRETO REF. CL.IV D=68" (170cm)</v>
          </cell>
          <cell r="D155" t="str">
            <v>ML</v>
          </cell>
          <cell r="E155">
            <v>2568448</v>
          </cell>
        </row>
        <row r="156">
          <cell r="B156">
            <v>6227</v>
          </cell>
          <cell r="C156" t="str">
            <v>TUBERIA CONCRETO REF. CL.IV D=72" (180cm)</v>
          </cell>
          <cell r="D156" t="str">
            <v>ML</v>
          </cell>
          <cell r="E156">
            <v>2871775</v>
          </cell>
        </row>
        <row r="157">
          <cell r="B157">
            <v>6228</v>
          </cell>
          <cell r="C157" t="str">
            <v>TUBERIA CONCRETO REF. CL.IV D=80" (200cm)</v>
          </cell>
          <cell r="D157" t="str">
            <v>ML</v>
          </cell>
          <cell r="E157">
            <v>3559937</v>
          </cell>
        </row>
        <row r="158">
          <cell r="B158">
            <v>6229</v>
          </cell>
          <cell r="C158" t="str">
            <v>TUBERIA CONCRETO REF. CL.IV D=86" (215cm)</v>
          </cell>
          <cell r="D158" t="str">
            <v>ML</v>
          </cell>
          <cell r="E158">
            <v>4266912</v>
          </cell>
        </row>
        <row r="159">
          <cell r="B159">
            <v>6230</v>
          </cell>
          <cell r="C159" t="str">
            <v>TUBERIA CONCRETO REF. CL.IV D=92" (230cm)</v>
          </cell>
          <cell r="D159" t="str">
            <v>ML</v>
          </cell>
          <cell r="E159">
            <v>4662706</v>
          </cell>
        </row>
        <row r="160">
          <cell r="B160">
            <v>6236</v>
          </cell>
          <cell r="C160" t="str">
            <v>YEE CONCRETO 8" x 6" x 0.60m</v>
          </cell>
          <cell r="D160" t="str">
            <v>UN</v>
          </cell>
          <cell r="E160">
            <v>76515</v>
          </cell>
        </row>
        <row r="161">
          <cell r="B161">
            <v>6237</v>
          </cell>
          <cell r="C161" t="str">
            <v>YEE CONCRETO 10" x 6" x 1.25m</v>
          </cell>
          <cell r="D161" t="str">
            <v>UN</v>
          </cell>
          <cell r="E161">
            <v>134851</v>
          </cell>
        </row>
        <row r="162">
          <cell r="B162">
            <v>6238</v>
          </cell>
          <cell r="C162" t="str">
            <v>YEE CONCRETO 12" x 6" x 1.25m</v>
          </cell>
          <cell r="D162" t="str">
            <v>UN</v>
          </cell>
          <cell r="E162">
            <v>173288</v>
          </cell>
        </row>
        <row r="163">
          <cell r="B163">
            <v>6239</v>
          </cell>
          <cell r="C163" t="str">
            <v>YEE CONCRETO 14" x 6" x 1.25m</v>
          </cell>
          <cell r="D163" t="str">
            <v>UN</v>
          </cell>
          <cell r="E163">
            <v>206498</v>
          </cell>
        </row>
        <row r="164">
          <cell r="B164">
            <v>6240</v>
          </cell>
          <cell r="C164" t="str">
            <v>YEE CONCRETO 16" x 6" x 1.25m</v>
          </cell>
          <cell r="D164" t="str">
            <v>UN</v>
          </cell>
          <cell r="E164">
            <v>263823</v>
          </cell>
        </row>
        <row r="165">
          <cell r="B165">
            <v>6241</v>
          </cell>
          <cell r="C165" t="str">
            <v>YEE CONCRETO 18" x 6" x 1.25m</v>
          </cell>
          <cell r="D165" t="str">
            <v>UN</v>
          </cell>
          <cell r="E165">
            <v>310947</v>
          </cell>
        </row>
        <row r="166">
          <cell r="B166">
            <v>6242</v>
          </cell>
          <cell r="C166" t="str">
            <v>YEE CONCRETO 20" x 6" x 1.25m</v>
          </cell>
          <cell r="D166" t="str">
            <v>UN</v>
          </cell>
          <cell r="E166">
            <v>400192</v>
          </cell>
        </row>
        <row r="167">
          <cell r="B167">
            <v>6243</v>
          </cell>
          <cell r="C167" t="str">
            <v>YEE CONCRETO 24" x 6" x 1.25m</v>
          </cell>
          <cell r="D167" t="str">
            <v>UN</v>
          </cell>
          <cell r="E167">
            <v>591882</v>
          </cell>
        </row>
        <row r="168">
          <cell r="B168">
            <v>6257</v>
          </cell>
          <cell r="C168" t="str">
            <v>TUBERIA PVC U.M. NORMA NTC 382 D=2" RDE 21</v>
          </cell>
          <cell r="D168" t="str">
            <v>ML</v>
          </cell>
          <cell r="E168">
            <v>9387</v>
          </cell>
        </row>
        <row r="169">
          <cell r="B169">
            <v>6258</v>
          </cell>
          <cell r="C169" t="str">
            <v>TUBERIA PVC U.M. NORMA NTC 382 D=2 1/2" RDE 21</v>
          </cell>
          <cell r="D169" t="str">
            <v>ML</v>
          </cell>
          <cell r="E169">
            <v>13770</v>
          </cell>
        </row>
        <row r="170">
          <cell r="B170">
            <v>6259</v>
          </cell>
          <cell r="C170" t="str">
            <v>TUBERIA PVC U.M. NORMA NTC 382 D=3" RDE 21</v>
          </cell>
          <cell r="D170" t="str">
            <v>ML</v>
          </cell>
          <cell r="E170">
            <v>20544</v>
          </cell>
        </row>
        <row r="171">
          <cell r="B171">
            <v>6260</v>
          </cell>
          <cell r="C171" t="str">
            <v>TUBERIA PVC U.M. NORMA NTC 382 D=4`` RDE 21</v>
          </cell>
          <cell r="D171" t="str">
            <v>ML</v>
          </cell>
          <cell r="E171">
            <v>33897</v>
          </cell>
        </row>
        <row r="172">
          <cell r="B172">
            <v>6261</v>
          </cell>
          <cell r="C172" t="str">
            <v>TUBERIA PVC U.M. NORMA NTC 382 D=6" RDE 21</v>
          </cell>
          <cell r="D172" t="str">
            <v>ML</v>
          </cell>
          <cell r="E172">
            <v>74031</v>
          </cell>
        </row>
        <row r="173">
          <cell r="B173">
            <v>6262</v>
          </cell>
          <cell r="C173" t="str">
            <v>TUBERIA PVC U.M. NORMA NTC 382 D=8" RDE 21</v>
          </cell>
          <cell r="D173" t="str">
            <v>ML</v>
          </cell>
          <cell r="E173">
            <v>117392</v>
          </cell>
        </row>
        <row r="174">
          <cell r="B174">
            <v>6263</v>
          </cell>
          <cell r="C174" t="str">
            <v>TUBERIA PVC U.M. NORMA NTC 382 D=10" RDE 21</v>
          </cell>
          <cell r="D174" t="str">
            <v>ML</v>
          </cell>
          <cell r="E174">
            <v>197357</v>
          </cell>
        </row>
        <row r="175">
          <cell r="B175">
            <v>6264</v>
          </cell>
          <cell r="C175" t="str">
            <v>TUBERIA PVC U.M. NORMA NTC 382 D=12" RDE 21</v>
          </cell>
          <cell r="D175" t="str">
            <v>ML</v>
          </cell>
          <cell r="E175">
            <v>276140</v>
          </cell>
        </row>
        <row r="176">
          <cell r="B176">
            <v>6265</v>
          </cell>
          <cell r="C176" t="str">
            <v>TUBERIA PVC U.M. NORMA NTC 382 D=2" RDE 26</v>
          </cell>
          <cell r="D176" t="str">
            <v>ML</v>
          </cell>
          <cell r="E176">
            <v>7789</v>
          </cell>
        </row>
        <row r="177">
          <cell r="B177">
            <v>6266</v>
          </cell>
          <cell r="C177" t="str">
            <v>TUBERIA PVC U.M. NORMA NTC 382 D=3" RDE 26</v>
          </cell>
          <cell r="D177" t="str">
            <v>ML</v>
          </cell>
          <cell r="E177">
            <v>17134</v>
          </cell>
        </row>
        <row r="178">
          <cell r="B178">
            <v>6267</v>
          </cell>
          <cell r="C178" t="str">
            <v>TUBERIA PVC U.M. NORMA NTC 382 D=2 1/2" RDE 26</v>
          </cell>
          <cell r="D178" t="str">
            <v>ML</v>
          </cell>
          <cell r="E178">
            <v>11500</v>
          </cell>
        </row>
        <row r="179">
          <cell r="B179">
            <v>6268</v>
          </cell>
          <cell r="C179" t="str">
            <v>TUBERIA PVC U.M. NORMA NTC 382 D=4" RDE 26</v>
          </cell>
          <cell r="D179" t="str">
            <v>ML</v>
          </cell>
          <cell r="E179">
            <v>28299</v>
          </cell>
        </row>
        <row r="180">
          <cell r="B180">
            <v>6269</v>
          </cell>
          <cell r="C180" t="str">
            <v>TUBERIA PVC U.M. NORMA NTC 382 D=6" RDE 26</v>
          </cell>
          <cell r="D180" t="str">
            <v>ML</v>
          </cell>
          <cell r="E180">
            <v>60620</v>
          </cell>
        </row>
        <row r="181">
          <cell r="B181">
            <v>6270</v>
          </cell>
          <cell r="C181" t="str">
            <v>TUBERIA PVC U.M. NORMA NTC 382 D=8" RDE 26</v>
          </cell>
          <cell r="D181" t="str">
            <v>ML</v>
          </cell>
          <cell r="E181">
            <v>103127</v>
          </cell>
        </row>
        <row r="182">
          <cell r="B182">
            <v>6271</v>
          </cell>
          <cell r="C182" t="str">
            <v>TUBERIA PVC U.M. NORMA NTC 382 D=10" RDE 26</v>
          </cell>
          <cell r="D182" t="str">
            <v>ML</v>
          </cell>
          <cell r="E182">
            <v>160560</v>
          </cell>
        </row>
        <row r="183">
          <cell r="B183">
            <v>6272</v>
          </cell>
          <cell r="C183" t="str">
            <v>TUBERIA PVC U.M. NORMA NTC 382 D=12" RDE 26</v>
          </cell>
          <cell r="D183" t="str">
            <v>ML</v>
          </cell>
          <cell r="E183">
            <v>226278</v>
          </cell>
        </row>
        <row r="184">
          <cell r="B184">
            <v>6273</v>
          </cell>
          <cell r="C184" t="str">
            <v>TUBERIA PVC U.M. NORMA NTC 382 D=3" RDE 32.5</v>
          </cell>
          <cell r="D184" t="str">
            <v>ML</v>
          </cell>
          <cell r="E184">
            <v>13764</v>
          </cell>
        </row>
        <row r="185">
          <cell r="B185">
            <v>6274</v>
          </cell>
          <cell r="C185" t="str">
            <v>TUBERIA PVC U.M. NORMA NTC 382 D=4" RDE 32.5</v>
          </cell>
          <cell r="D185" t="str">
            <v>ML</v>
          </cell>
          <cell r="E185">
            <v>22691</v>
          </cell>
        </row>
        <row r="186">
          <cell r="B186">
            <v>6275</v>
          </cell>
          <cell r="C186" t="str">
            <v>TUBERIA PVC U.M. NORMA NTC 382 D=6" RDE 32.5</v>
          </cell>
          <cell r="D186" t="str">
            <v>ML</v>
          </cell>
          <cell r="E186">
            <v>49459</v>
          </cell>
        </row>
        <row r="187">
          <cell r="B187">
            <v>6276</v>
          </cell>
          <cell r="C187" t="str">
            <v>TUBERIA PVC U.M. NORMA NTC 382 D=8" RDE 32.5</v>
          </cell>
          <cell r="D187" t="str">
            <v>ML</v>
          </cell>
          <cell r="E187">
            <v>50495</v>
          </cell>
        </row>
        <row r="188">
          <cell r="B188">
            <v>6277</v>
          </cell>
          <cell r="C188" t="str">
            <v>TUBERIA PVC U.M. NORMA NTC 382 D=10" RDE 32.5</v>
          </cell>
          <cell r="D188" t="str">
            <v>ML</v>
          </cell>
          <cell r="E188">
            <v>131550</v>
          </cell>
        </row>
        <row r="189">
          <cell r="B189">
            <v>6278</v>
          </cell>
          <cell r="C189" t="str">
            <v>TUBERIA PVC U.M. NORMA NTC 382 D=12" RDE 32.5</v>
          </cell>
          <cell r="D189" t="str">
            <v>ML</v>
          </cell>
          <cell r="E189">
            <v>185320</v>
          </cell>
        </row>
        <row r="190">
          <cell r="B190">
            <v>6279</v>
          </cell>
          <cell r="C190" t="str">
            <v>TUBERIA PVC U.M. NORMA NTC 382 D=4" RDE 41</v>
          </cell>
          <cell r="D190" t="str">
            <v>ML</v>
          </cell>
          <cell r="E190">
            <v>18806</v>
          </cell>
        </row>
        <row r="191">
          <cell r="B191">
            <v>6280</v>
          </cell>
          <cell r="C191" t="str">
            <v>TUBERIA PVC U.M. NORMA NTC 382 D=6" RDE 41</v>
          </cell>
          <cell r="D191" t="str">
            <v>ML</v>
          </cell>
          <cell r="E191">
            <v>39867</v>
          </cell>
        </row>
        <row r="192">
          <cell r="B192">
            <v>6281</v>
          </cell>
          <cell r="C192" t="str">
            <v>TUBERIA PVC U.M. NORMA NTC 382 D=8" RDE 41</v>
          </cell>
          <cell r="D192" t="str">
            <v>ML</v>
          </cell>
          <cell r="E192">
            <v>67337</v>
          </cell>
        </row>
        <row r="193">
          <cell r="B193">
            <v>6282</v>
          </cell>
          <cell r="C193" t="str">
            <v>TUBERIA PVC U.M. NORMA NTC 382 D=10" RDE 41</v>
          </cell>
          <cell r="D193" t="str">
            <v>ML</v>
          </cell>
          <cell r="E193">
            <v>105298</v>
          </cell>
        </row>
        <row r="194">
          <cell r="B194">
            <v>6283</v>
          </cell>
          <cell r="C194" t="str">
            <v>TUBERIA PVC U.M. NORMA NTC 382 D=12" RDE 41</v>
          </cell>
          <cell r="D194" t="str">
            <v>ML</v>
          </cell>
          <cell r="E194">
            <v>149128</v>
          </cell>
        </row>
        <row r="195">
          <cell r="B195">
            <v>6285</v>
          </cell>
          <cell r="C195" t="str">
            <v>CONCRETO GRAVA COMÚN 1500 PSI 10.5 MPa (105 Kg/cm2)</v>
          </cell>
          <cell r="D195" t="str">
            <v>M3</v>
          </cell>
          <cell r="E195">
            <v>309400</v>
          </cell>
        </row>
        <row r="196">
          <cell r="B196">
            <v>6295</v>
          </cell>
          <cell r="C196" t="str">
            <v>POSTE EN CONCRETO LA, H=8m, CR=510 KG</v>
          </cell>
          <cell r="D196" t="str">
            <v>UN</v>
          </cell>
          <cell r="E196">
            <v>305830</v>
          </cell>
        </row>
        <row r="197">
          <cell r="B197">
            <v>6296</v>
          </cell>
          <cell r="C197" t="str">
            <v>POSTE EN CONCRETO LA, H=8m, CR=750 KG</v>
          </cell>
          <cell r="D197" t="str">
            <v>UN</v>
          </cell>
          <cell r="E197">
            <v>429590</v>
          </cell>
        </row>
        <row r="198">
          <cell r="B198">
            <v>6297</v>
          </cell>
          <cell r="C198" t="str">
            <v>POSTE EN CONCRETO LA, H=8m, CR=1050 KG</v>
          </cell>
          <cell r="D198" t="str">
            <v>UN</v>
          </cell>
          <cell r="E198">
            <v>524790</v>
          </cell>
        </row>
        <row r="199">
          <cell r="B199">
            <v>6298</v>
          </cell>
          <cell r="C199" t="str">
            <v>POSTE EN CONCRETO AP, H=8m, CR=510 KG</v>
          </cell>
          <cell r="D199" t="str">
            <v>UN</v>
          </cell>
          <cell r="E199">
            <v>450000</v>
          </cell>
        </row>
        <row r="200">
          <cell r="B200">
            <v>6303</v>
          </cell>
          <cell r="C200" t="str">
            <v>POSTE EN CONCRETO LA, H=10m, CR=510 KG</v>
          </cell>
          <cell r="D200" t="str">
            <v>UN</v>
          </cell>
          <cell r="E200">
            <v>446250</v>
          </cell>
        </row>
        <row r="201">
          <cell r="B201">
            <v>6304</v>
          </cell>
          <cell r="C201" t="str">
            <v>POSTE EN CONCRETO LA, H=10m, CR=750 KG</v>
          </cell>
          <cell r="D201" t="str">
            <v>UN</v>
          </cell>
          <cell r="E201">
            <v>559300</v>
          </cell>
        </row>
        <row r="202">
          <cell r="B202">
            <v>6305</v>
          </cell>
          <cell r="C202" t="str">
            <v>POSTE EN CONCRETO LA, H=10m, CR=1050 KG</v>
          </cell>
          <cell r="D202" t="str">
            <v>UN</v>
          </cell>
          <cell r="E202">
            <v>614040</v>
          </cell>
        </row>
        <row r="203">
          <cell r="B203">
            <v>6306</v>
          </cell>
          <cell r="C203" t="str">
            <v>POSTE EN CONCRETO AP, H=10m, CR=510 KG</v>
          </cell>
          <cell r="D203" t="str">
            <v>UN</v>
          </cell>
          <cell r="E203">
            <v>460530</v>
          </cell>
        </row>
        <row r="204">
          <cell r="B204">
            <v>6307</v>
          </cell>
          <cell r="C204" t="str">
            <v>POSTE EN CONCRETO AP, H=10m, CR=750 KG</v>
          </cell>
          <cell r="D204" t="str">
            <v>UN</v>
          </cell>
          <cell r="E204">
            <v>583100</v>
          </cell>
        </row>
        <row r="205">
          <cell r="B205">
            <v>6308</v>
          </cell>
          <cell r="C205" t="str">
            <v>POSTE EN CONCRETO AP, H=10m, CR=1050 KG</v>
          </cell>
          <cell r="D205" t="str">
            <v>UN</v>
          </cell>
          <cell r="E205">
            <v>637840</v>
          </cell>
        </row>
        <row r="206">
          <cell r="B206">
            <v>6309</v>
          </cell>
          <cell r="C206" t="str">
            <v>POSTE EN CONCRETO LA, H=12m, CR=510 KG</v>
          </cell>
          <cell r="D206" t="str">
            <v>UN</v>
          </cell>
          <cell r="E206">
            <v>606900</v>
          </cell>
        </row>
        <row r="207">
          <cell r="B207">
            <v>6310</v>
          </cell>
          <cell r="C207" t="str">
            <v>POSTE EN CONCRETO LA, H=12m, CR=750 KG</v>
          </cell>
          <cell r="D207" t="str">
            <v>UN</v>
          </cell>
          <cell r="E207">
            <v>702100</v>
          </cell>
        </row>
        <row r="208">
          <cell r="B208">
            <v>6311</v>
          </cell>
          <cell r="C208" t="str">
            <v>POSTE EN CONCRETO LA, H=12m, CR=1050 KG</v>
          </cell>
          <cell r="D208" t="str">
            <v>UN</v>
          </cell>
          <cell r="E208">
            <v>900000</v>
          </cell>
        </row>
        <row r="209">
          <cell r="B209">
            <v>6312</v>
          </cell>
          <cell r="C209" t="str">
            <v>POSTE EN CONCRETO AP, H=12m, CR=510 KG</v>
          </cell>
          <cell r="D209" t="str">
            <v>UN</v>
          </cell>
          <cell r="E209">
            <v>621180</v>
          </cell>
        </row>
        <row r="210">
          <cell r="B210">
            <v>6314</v>
          </cell>
          <cell r="C210" t="str">
            <v>POSTE EN CONCRETO AP, H=12m, CR=1050 KG</v>
          </cell>
          <cell r="D210" t="str">
            <v>UN</v>
          </cell>
          <cell r="E210">
            <v>900000</v>
          </cell>
        </row>
        <row r="211">
          <cell r="B211">
            <v>6315</v>
          </cell>
          <cell r="C211" t="str">
            <v>POSTE EN CONCRETO LA, H=14m, CR=750 KG</v>
          </cell>
          <cell r="D211" t="str">
            <v>UN</v>
          </cell>
          <cell r="E211">
            <v>1005550</v>
          </cell>
        </row>
        <row r="212">
          <cell r="B212">
            <v>6316</v>
          </cell>
          <cell r="C212" t="str">
            <v>POSTE EN CONCRETO LA, H=14m, CR=1050 KG</v>
          </cell>
          <cell r="D212" t="str">
            <v>UN</v>
          </cell>
          <cell r="E212">
            <v>1188810</v>
          </cell>
        </row>
        <row r="213">
          <cell r="B213">
            <v>6317</v>
          </cell>
          <cell r="C213" t="str">
            <v>POSTE EN CONCRETO LA, H=14m, CR=1350 KG</v>
          </cell>
          <cell r="D213" t="str">
            <v>UN</v>
          </cell>
          <cell r="E213">
            <v>1332800</v>
          </cell>
        </row>
        <row r="214">
          <cell r="B214">
            <v>6318</v>
          </cell>
          <cell r="C214" t="str">
            <v>POSTE EN CONCRETO AP, H=14m, CR=750 KG</v>
          </cell>
          <cell r="D214" t="str">
            <v>UN</v>
          </cell>
          <cell r="E214">
            <v>1032920</v>
          </cell>
        </row>
        <row r="215">
          <cell r="B215">
            <v>6319</v>
          </cell>
          <cell r="C215" t="str">
            <v>POSTE EN CONCRETO AP, H=14m, CR=1050 KG</v>
          </cell>
          <cell r="D215" t="str">
            <v>UN</v>
          </cell>
          <cell r="E215">
            <v>1300000</v>
          </cell>
        </row>
        <row r="216">
          <cell r="B216">
            <v>6320</v>
          </cell>
          <cell r="C216" t="str">
            <v>POSTE EN CONCRETO AP, H=14m, CR=1350 KG</v>
          </cell>
          <cell r="D216" t="str">
            <v>UN</v>
          </cell>
          <cell r="E216">
            <v>1400000</v>
          </cell>
        </row>
        <row r="217">
          <cell r="B217">
            <v>6324</v>
          </cell>
          <cell r="C217" t="str">
            <v>POSTE METALICO H=12m BRAZO DOBLE (PINTADO)</v>
          </cell>
          <cell r="D217" t="str">
            <v>UN</v>
          </cell>
          <cell r="E217">
            <v>2307146</v>
          </cell>
        </row>
        <row r="218">
          <cell r="B218">
            <v>6326</v>
          </cell>
          <cell r="C218" t="str">
            <v>POSTE METALICO H=10m BRAZO DOBLE (PINTADO)</v>
          </cell>
          <cell r="D218" t="str">
            <v>UN</v>
          </cell>
          <cell r="E218">
            <v>1982209</v>
          </cell>
        </row>
        <row r="219">
          <cell r="B219">
            <v>6327</v>
          </cell>
          <cell r="C219" t="str">
            <v>POSTE PEATONAL M130 H=6m BRAZO SENCILLO</v>
          </cell>
          <cell r="D219" t="str">
            <v>UN</v>
          </cell>
          <cell r="E219">
            <v>687158</v>
          </cell>
        </row>
        <row r="220">
          <cell r="B220">
            <v>6328</v>
          </cell>
          <cell r="C220" t="str">
            <v>POSTE PEATONAL M130 H=6m BRAZO DOBLE</v>
          </cell>
          <cell r="D220" t="str">
            <v>UN</v>
          </cell>
          <cell r="E220">
            <v>783219</v>
          </cell>
        </row>
        <row r="221">
          <cell r="B221">
            <v>6329</v>
          </cell>
          <cell r="C221" t="str">
            <v>LUMINARIA DE SODIO 70W, 208/220V PARA AP</v>
          </cell>
          <cell r="D221" t="str">
            <v>UN</v>
          </cell>
          <cell r="E221">
            <v>182900</v>
          </cell>
        </row>
        <row r="222">
          <cell r="B222">
            <v>6330</v>
          </cell>
          <cell r="C222" t="str">
            <v>LUMINARIA DE SODIO 250W, 208/220V PARA AP</v>
          </cell>
          <cell r="D222" t="str">
            <v>UN</v>
          </cell>
          <cell r="E222">
            <v>307150</v>
          </cell>
        </row>
        <row r="223">
          <cell r="B223">
            <v>6331</v>
          </cell>
          <cell r="C223" t="str">
            <v>LUMINARIA DE SODIO 150W, 208/220V PARA AP</v>
          </cell>
          <cell r="D223" t="str">
            <v>UN</v>
          </cell>
          <cell r="E223">
            <v>218850</v>
          </cell>
        </row>
        <row r="224">
          <cell r="B224">
            <v>6332</v>
          </cell>
          <cell r="C224" t="str">
            <v>CANECA EN MALLA METALICA M120</v>
          </cell>
          <cell r="D224" t="str">
            <v>UN</v>
          </cell>
          <cell r="E224">
            <v>232050</v>
          </cell>
        </row>
        <row r="225">
          <cell r="B225">
            <v>6333</v>
          </cell>
          <cell r="C225" t="str">
            <v>BANCA EN CONCRETO CON ESPALDAR M30</v>
          </cell>
          <cell r="D225" t="str">
            <v>UN</v>
          </cell>
          <cell r="E225">
            <v>503370</v>
          </cell>
        </row>
        <row r="226">
          <cell r="B226">
            <v>6334</v>
          </cell>
          <cell r="C226" t="str">
            <v>BOLARDO EN CONCRETO M60</v>
          </cell>
          <cell r="D226" t="str">
            <v>UN</v>
          </cell>
          <cell r="E226">
            <v>70210</v>
          </cell>
        </row>
        <row r="227">
          <cell r="B227">
            <v>6335</v>
          </cell>
          <cell r="C227" t="str">
            <v>BOLARDO ALTO EN HIERRO M63</v>
          </cell>
          <cell r="D227" t="str">
            <v>UN</v>
          </cell>
          <cell r="E227">
            <v>101150</v>
          </cell>
        </row>
        <row r="228">
          <cell r="B228">
            <v>6337</v>
          </cell>
          <cell r="C228" t="str">
            <v>CICLO-PARQUEADERO M100</v>
          </cell>
          <cell r="D228" t="str">
            <v>UN</v>
          </cell>
          <cell r="E228">
            <v>357000</v>
          </cell>
        </row>
        <row r="229">
          <cell r="B229">
            <v>6356</v>
          </cell>
          <cell r="C229" t="str">
            <v>REGLA VIBRATORIA A GASOLINA. INCLUYE COMBUSTIBLE</v>
          </cell>
          <cell r="D229" t="str">
            <v>DIA</v>
          </cell>
          <cell r="E229">
            <v>34810</v>
          </cell>
        </row>
        <row r="230">
          <cell r="B230">
            <v>6370</v>
          </cell>
          <cell r="C230" t="str">
            <v>TEE HD EXTREMO LISO 6"x2" (150x50mm)</v>
          </cell>
          <cell r="D230" t="str">
            <v>UN</v>
          </cell>
          <cell r="E230">
            <v>297500</v>
          </cell>
        </row>
        <row r="231">
          <cell r="B231">
            <v>6371</v>
          </cell>
          <cell r="C231" t="str">
            <v>TEE HD EXTREMO LISO 6"x3" (150x75mm)</v>
          </cell>
          <cell r="D231" t="str">
            <v>UN</v>
          </cell>
          <cell r="E231">
            <v>309400</v>
          </cell>
        </row>
        <row r="232">
          <cell r="B232">
            <v>6372</v>
          </cell>
          <cell r="C232" t="str">
            <v>TEE HD EXTREMO LISO 6"x4" (150x100mm)</v>
          </cell>
          <cell r="D232" t="str">
            <v>UN</v>
          </cell>
          <cell r="E232">
            <v>362950</v>
          </cell>
        </row>
        <row r="233">
          <cell r="B233">
            <v>6373</v>
          </cell>
          <cell r="C233" t="str">
            <v>TEE HD EXTREMO LISO 6"x6" (150x150mm)</v>
          </cell>
          <cell r="D233" t="str">
            <v>UN</v>
          </cell>
          <cell r="E233">
            <v>428400</v>
          </cell>
        </row>
        <row r="234">
          <cell r="B234">
            <v>6375</v>
          </cell>
          <cell r="C234" t="str">
            <v>TEE HD EXTREMO LISO 8"x2" (200X50mm)</v>
          </cell>
          <cell r="D234" t="str">
            <v>UN</v>
          </cell>
          <cell r="E234">
            <v>523600</v>
          </cell>
        </row>
        <row r="235">
          <cell r="B235">
            <v>6376</v>
          </cell>
          <cell r="C235" t="str">
            <v>TEE HD EXTREMO LISO 8"x3" (200x75mm)</v>
          </cell>
          <cell r="D235" t="str">
            <v>UN</v>
          </cell>
          <cell r="E235">
            <v>606900</v>
          </cell>
        </row>
        <row r="236">
          <cell r="B236">
            <v>6377</v>
          </cell>
          <cell r="C236" t="str">
            <v>TEE HD EXTREMO LISO 8"x4" (200x100mm)</v>
          </cell>
          <cell r="D236" t="str">
            <v>UN</v>
          </cell>
          <cell r="E236">
            <v>690200</v>
          </cell>
        </row>
        <row r="237">
          <cell r="B237">
            <v>6378</v>
          </cell>
          <cell r="C237" t="str">
            <v>TEE HD EXTREMO LISO 8"x6" (200x150mm)</v>
          </cell>
          <cell r="D237" t="str">
            <v>UN</v>
          </cell>
          <cell r="E237">
            <v>725900</v>
          </cell>
        </row>
        <row r="238">
          <cell r="B238">
            <v>6379</v>
          </cell>
          <cell r="C238" t="str">
            <v>TEE HD EXTREMO LISO 8"x8" (200x200mm)</v>
          </cell>
          <cell r="D238" t="str">
            <v>UN</v>
          </cell>
          <cell r="E238">
            <v>785400</v>
          </cell>
        </row>
        <row r="239">
          <cell r="B239">
            <v>6380</v>
          </cell>
          <cell r="C239" t="str">
            <v>TEE HD EXTREMO LISO 10"x2" (250x50mm)</v>
          </cell>
          <cell r="D239" t="str">
            <v>UN</v>
          </cell>
          <cell r="E239">
            <v>793730</v>
          </cell>
        </row>
        <row r="240">
          <cell r="B240">
            <v>6381</v>
          </cell>
          <cell r="C240" t="str">
            <v>TEE HD EXTREMO LISO 10"x3" (250x75mm)</v>
          </cell>
          <cell r="D240" t="str">
            <v>UN</v>
          </cell>
          <cell r="E240">
            <v>961520</v>
          </cell>
        </row>
        <row r="241">
          <cell r="B241">
            <v>6382</v>
          </cell>
          <cell r="C241" t="str">
            <v>TEE HD EXTREMO LISO 10"x4" (250x100mm)</v>
          </cell>
          <cell r="D241" t="str">
            <v>UN</v>
          </cell>
          <cell r="E241">
            <v>997220</v>
          </cell>
        </row>
        <row r="242">
          <cell r="B242">
            <v>6383</v>
          </cell>
          <cell r="C242" t="str">
            <v>TEE HD EXTREMO LISO 10"x6" (250x150mm)</v>
          </cell>
          <cell r="D242" t="str">
            <v>UN</v>
          </cell>
          <cell r="E242">
            <v>1047200</v>
          </cell>
        </row>
        <row r="243">
          <cell r="B243">
            <v>6384</v>
          </cell>
          <cell r="C243" t="str">
            <v>TEE HD EXTREMO LISO 10"x8" (250x200mm)</v>
          </cell>
          <cell r="D243" t="str">
            <v>UN</v>
          </cell>
          <cell r="E243">
            <v>1213800</v>
          </cell>
        </row>
        <row r="244">
          <cell r="B244">
            <v>6385</v>
          </cell>
          <cell r="C244" t="str">
            <v>TEE HD EXTREMO LISO 10"x10" (250x250mm)</v>
          </cell>
          <cell r="D244" t="str">
            <v>UN</v>
          </cell>
          <cell r="E244">
            <v>1309000</v>
          </cell>
        </row>
        <row r="245">
          <cell r="B245">
            <v>6387</v>
          </cell>
          <cell r="C245" t="str">
            <v>TEE HD EXTREMO LISO 12"x3" (300x75mm)</v>
          </cell>
          <cell r="D245" t="str">
            <v>UN</v>
          </cell>
          <cell r="E245">
            <v>1368500</v>
          </cell>
        </row>
        <row r="246">
          <cell r="B246">
            <v>6388</v>
          </cell>
          <cell r="C246" t="str">
            <v>TEE HD EXTREMO LISO 12"x4" (300x100mm)</v>
          </cell>
          <cell r="D246" t="str">
            <v>UN</v>
          </cell>
          <cell r="E246">
            <v>1428000</v>
          </cell>
        </row>
        <row r="247">
          <cell r="B247">
            <v>6389</v>
          </cell>
          <cell r="C247" t="str">
            <v>TEE HD EXTREMO LISO 12"x6" (300x150mm)</v>
          </cell>
          <cell r="D247" t="str">
            <v>UN</v>
          </cell>
          <cell r="E247">
            <v>1725500</v>
          </cell>
        </row>
        <row r="248">
          <cell r="B248">
            <v>6390</v>
          </cell>
          <cell r="C248" t="str">
            <v>TEE HD EXTREMO LISO 12"x8" (300x200mm)</v>
          </cell>
          <cell r="D248" t="str">
            <v>UN</v>
          </cell>
          <cell r="E248">
            <v>1904000</v>
          </cell>
        </row>
        <row r="249">
          <cell r="B249">
            <v>6391</v>
          </cell>
          <cell r="C249" t="str">
            <v>TEE HD EXTREMO LISO 12"X10" (300x250mm)</v>
          </cell>
          <cell r="D249" t="str">
            <v>UN</v>
          </cell>
          <cell r="E249">
            <v>2261000</v>
          </cell>
        </row>
        <row r="250">
          <cell r="B250">
            <v>6392</v>
          </cell>
          <cell r="C250" t="str">
            <v>TEE HD EXTREMO LISO 12"x12" (300x300mm)</v>
          </cell>
          <cell r="D250" t="str">
            <v>UN</v>
          </cell>
          <cell r="E250">
            <v>2380000</v>
          </cell>
        </row>
        <row r="251">
          <cell r="B251">
            <v>6393</v>
          </cell>
          <cell r="C251" t="str">
            <v>TEE HD EXTREMO LISO 24"x8" (600x200mm)</v>
          </cell>
          <cell r="D251" t="str">
            <v>UN</v>
          </cell>
          <cell r="E251">
            <v>9842004</v>
          </cell>
        </row>
        <row r="252">
          <cell r="B252">
            <v>6394</v>
          </cell>
          <cell r="C252" t="str">
            <v>TEE HD EXTREMO LISO 24"x10" (600x250mm)</v>
          </cell>
          <cell r="D252" t="str">
            <v>UN</v>
          </cell>
          <cell r="E252">
            <v>10769876</v>
          </cell>
        </row>
        <row r="253">
          <cell r="B253">
            <v>6395</v>
          </cell>
          <cell r="C253" t="str">
            <v>TEE HD EXTREMO LISO 24"x12" (600x300mm)</v>
          </cell>
          <cell r="D253" t="str">
            <v>UN</v>
          </cell>
          <cell r="E253">
            <v>9193762</v>
          </cell>
        </row>
        <row r="254">
          <cell r="B254">
            <v>6396</v>
          </cell>
          <cell r="C254" t="str">
            <v>TEE HD EXTREMO LISO 24"x14" (600x350mm)</v>
          </cell>
          <cell r="D254" t="str">
            <v>UN</v>
          </cell>
          <cell r="E254">
            <v>9569575</v>
          </cell>
        </row>
        <row r="255">
          <cell r="B255">
            <v>6397</v>
          </cell>
          <cell r="C255" t="str">
            <v>TEE HD EXTREMO LISO 24"x16" (600x400mm)</v>
          </cell>
          <cell r="D255" t="str">
            <v>UN</v>
          </cell>
          <cell r="E255">
            <v>13100786</v>
          </cell>
        </row>
        <row r="256">
          <cell r="B256">
            <v>6398</v>
          </cell>
          <cell r="C256" t="str">
            <v>TEE HD EXTREMO LISO 24"x18" (600x450mm)</v>
          </cell>
          <cell r="D256" t="str">
            <v>UN</v>
          </cell>
          <cell r="E256">
            <v>14671429</v>
          </cell>
        </row>
        <row r="257">
          <cell r="B257">
            <v>6399</v>
          </cell>
          <cell r="C257" t="str">
            <v>TEE HD EXTREMO LISO 24"x20" (600x500mm)</v>
          </cell>
          <cell r="D257" t="str">
            <v>UN</v>
          </cell>
          <cell r="E257">
            <v>16383758</v>
          </cell>
        </row>
        <row r="258">
          <cell r="B258">
            <v>6400</v>
          </cell>
          <cell r="C258" t="str">
            <v>TEE HD EXTREMO LISO 24"x24" (600x600mm)</v>
          </cell>
          <cell r="D258" t="str">
            <v>UN</v>
          </cell>
          <cell r="E258">
            <v>17978591</v>
          </cell>
        </row>
        <row r="259">
          <cell r="B259">
            <v>6401</v>
          </cell>
          <cell r="C259" t="str">
            <v>TEE HD EXTREMO LISO 4"x3" (100x75mm)</v>
          </cell>
          <cell r="D259" t="str">
            <v>UN</v>
          </cell>
          <cell r="E259">
            <v>218960</v>
          </cell>
        </row>
        <row r="260">
          <cell r="B260">
            <v>6402</v>
          </cell>
          <cell r="C260" t="str">
            <v>TEE HD EXTREMO LISO 4"x4" (100x100mm)</v>
          </cell>
          <cell r="D260" t="str">
            <v>UN</v>
          </cell>
          <cell r="E260">
            <v>228480</v>
          </cell>
        </row>
        <row r="261">
          <cell r="B261">
            <v>6404</v>
          </cell>
          <cell r="C261" t="str">
            <v>CODO HD EXTREMO LISO 90ºX2``</v>
          </cell>
          <cell r="D261" t="str">
            <v>UN</v>
          </cell>
          <cell r="E261">
            <v>71400</v>
          </cell>
        </row>
        <row r="262">
          <cell r="B262">
            <v>6405</v>
          </cell>
          <cell r="C262" t="str">
            <v>CODO HD EXTREMO LISO 90ºX3``</v>
          </cell>
          <cell r="D262" t="str">
            <v>UN</v>
          </cell>
          <cell r="E262">
            <v>103530</v>
          </cell>
        </row>
        <row r="263">
          <cell r="B263">
            <v>6406</v>
          </cell>
          <cell r="C263" t="str">
            <v>CODO HD EXTREMO LISO 90ºX4``</v>
          </cell>
          <cell r="D263" t="str">
            <v>UN</v>
          </cell>
          <cell r="E263">
            <v>160650</v>
          </cell>
        </row>
        <row r="264">
          <cell r="B264">
            <v>6407</v>
          </cell>
          <cell r="C264" t="str">
            <v>CODO HD EXTREMO LISO 90ºX6``</v>
          </cell>
          <cell r="D264" t="str">
            <v>UN</v>
          </cell>
          <cell r="E264">
            <v>345100</v>
          </cell>
        </row>
        <row r="265">
          <cell r="B265">
            <v>6408</v>
          </cell>
          <cell r="C265" t="str">
            <v>CODO HD EXTREMO LISO 90ºX8``</v>
          </cell>
          <cell r="D265" t="str">
            <v>UN</v>
          </cell>
          <cell r="E265">
            <v>642600</v>
          </cell>
        </row>
        <row r="266">
          <cell r="B266">
            <v>6409</v>
          </cell>
          <cell r="C266" t="str">
            <v>CODO HD EXTREMO LISO 90ºX10``</v>
          </cell>
          <cell r="D266" t="str">
            <v>UN</v>
          </cell>
          <cell r="E266">
            <v>1178100</v>
          </cell>
        </row>
        <row r="267">
          <cell r="B267">
            <v>6410</v>
          </cell>
          <cell r="C267" t="str">
            <v>CODO HD EXTREMO LISO 90ºX12``</v>
          </cell>
          <cell r="D267" t="str">
            <v>UN</v>
          </cell>
          <cell r="E267">
            <v>1428000</v>
          </cell>
        </row>
        <row r="268">
          <cell r="B268">
            <v>6411</v>
          </cell>
          <cell r="C268" t="str">
            <v>CODO HD EXTREMO LISO 90ºX14``</v>
          </cell>
          <cell r="D268" t="str">
            <v>UN</v>
          </cell>
          <cell r="E268">
            <v>2261000</v>
          </cell>
        </row>
        <row r="269">
          <cell r="B269">
            <v>6412</v>
          </cell>
          <cell r="C269" t="str">
            <v>CODO HD EXTREMO LISO 90ºX16``</v>
          </cell>
          <cell r="D269" t="str">
            <v>UN</v>
          </cell>
          <cell r="E269">
            <v>3165400</v>
          </cell>
        </row>
        <row r="270">
          <cell r="B270">
            <v>6413</v>
          </cell>
          <cell r="C270" t="str">
            <v>CODO HD EXTREMO LISO 90ºX18``</v>
          </cell>
          <cell r="D270" t="str">
            <v>UN</v>
          </cell>
          <cell r="E270">
            <v>3808000</v>
          </cell>
        </row>
        <row r="271">
          <cell r="B271">
            <v>6414</v>
          </cell>
          <cell r="C271" t="str">
            <v>CODO HD EXTREMO LISO 90ºX20"</v>
          </cell>
          <cell r="D271" t="str">
            <v>UN</v>
          </cell>
          <cell r="E271">
            <v>4760000</v>
          </cell>
        </row>
        <row r="272">
          <cell r="B272">
            <v>6416</v>
          </cell>
          <cell r="C272" t="str">
            <v>CODO HD EXTREMO LISO 45ºX2``</v>
          </cell>
          <cell r="D272" t="str">
            <v>UN</v>
          </cell>
          <cell r="E272">
            <v>83300</v>
          </cell>
        </row>
        <row r="273">
          <cell r="B273">
            <v>6417</v>
          </cell>
          <cell r="C273" t="str">
            <v>CODO HD EXTREMO LISO 45ºX3``</v>
          </cell>
          <cell r="D273" t="str">
            <v>UN</v>
          </cell>
          <cell r="E273">
            <v>101150</v>
          </cell>
        </row>
        <row r="274">
          <cell r="B274">
            <v>6418</v>
          </cell>
          <cell r="C274" t="str">
            <v>CODO HD EXTREMO LISO 45ºX4``</v>
          </cell>
          <cell r="D274" t="str">
            <v>UN</v>
          </cell>
          <cell r="E274">
            <v>130900</v>
          </cell>
        </row>
        <row r="275">
          <cell r="B275">
            <v>6419</v>
          </cell>
          <cell r="C275" t="str">
            <v>CODO HD EXTREMO LISO 45ºX6``</v>
          </cell>
          <cell r="D275" t="str">
            <v>UN</v>
          </cell>
          <cell r="E275">
            <v>291550</v>
          </cell>
        </row>
        <row r="276">
          <cell r="B276">
            <v>6420</v>
          </cell>
          <cell r="C276" t="str">
            <v>CODO HD EXTREMO LISO 45ºX8``</v>
          </cell>
          <cell r="D276" t="str">
            <v>UN</v>
          </cell>
          <cell r="E276">
            <v>606900</v>
          </cell>
        </row>
        <row r="277">
          <cell r="B277">
            <v>6421</v>
          </cell>
          <cell r="C277" t="str">
            <v>CODO HD EXTREMO LISO 45ºX10``</v>
          </cell>
          <cell r="D277" t="str">
            <v>UN</v>
          </cell>
          <cell r="E277">
            <v>999600</v>
          </cell>
        </row>
        <row r="278">
          <cell r="B278">
            <v>6422</v>
          </cell>
          <cell r="C278" t="str">
            <v>CODO HD EXTREMO LISO 45ºX12``</v>
          </cell>
          <cell r="D278" t="str">
            <v>UN</v>
          </cell>
          <cell r="E278">
            <v>1368500</v>
          </cell>
        </row>
        <row r="279">
          <cell r="B279">
            <v>6423</v>
          </cell>
          <cell r="C279" t="str">
            <v>CODO HD EXTREMO LISO 45ºX14``</v>
          </cell>
          <cell r="D279" t="str">
            <v>UN</v>
          </cell>
          <cell r="E279">
            <v>1594600</v>
          </cell>
        </row>
        <row r="280">
          <cell r="B280">
            <v>6424</v>
          </cell>
          <cell r="C280" t="str">
            <v>CODO HD EXTREMO LISO 45ºX16``</v>
          </cell>
          <cell r="D280" t="str">
            <v>UN</v>
          </cell>
          <cell r="E280">
            <v>2380000</v>
          </cell>
        </row>
        <row r="281">
          <cell r="B281">
            <v>6425</v>
          </cell>
          <cell r="C281" t="str">
            <v>CODO HD EXTREMO LISO 45ºX18``</v>
          </cell>
          <cell r="D281" t="str">
            <v>UN</v>
          </cell>
          <cell r="E281">
            <v>3177300</v>
          </cell>
        </row>
        <row r="282">
          <cell r="B282">
            <v>6426</v>
          </cell>
          <cell r="C282" t="str">
            <v>CODO HD EXTREMO LISO 45ºX20``</v>
          </cell>
          <cell r="D282" t="str">
            <v>UN</v>
          </cell>
          <cell r="E282">
            <v>4593400</v>
          </cell>
        </row>
        <row r="283">
          <cell r="B283">
            <v>6430</v>
          </cell>
          <cell r="C283" t="str">
            <v>CODO HD EXTREMO LISO 22.5ºX4``</v>
          </cell>
          <cell r="D283" t="str">
            <v>UN</v>
          </cell>
          <cell r="E283">
            <v>130900</v>
          </cell>
        </row>
        <row r="284">
          <cell r="B284">
            <v>6431</v>
          </cell>
          <cell r="C284" t="str">
            <v>CODO HD EXTREMO LISO 22.5ºX6``</v>
          </cell>
          <cell r="D284" t="str">
            <v>UN</v>
          </cell>
          <cell r="E284">
            <v>238000</v>
          </cell>
        </row>
        <row r="285">
          <cell r="B285">
            <v>6434</v>
          </cell>
          <cell r="C285" t="str">
            <v>CODO HD EXTREMO LISO 22.5ºX12``</v>
          </cell>
          <cell r="D285" t="str">
            <v>UN</v>
          </cell>
          <cell r="E285">
            <v>1190000</v>
          </cell>
        </row>
        <row r="286">
          <cell r="B286">
            <v>6440</v>
          </cell>
          <cell r="C286" t="str">
            <v>CODO HD EXTREMO LISO 11.25ºX2``</v>
          </cell>
          <cell r="D286" t="str">
            <v>UN</v>
          </cell>
          <cell r="E286">
            <v>64260</v>
          </cell>
        </row>
        <row r="287">
          <cell r="B287">
            <v>6441</v>
          </cell>
          <cell r="C287" t="str">
            <v>CODO HD EXTREMO LISO 11.25ºX3``</v>
          </cell>
          <cell r="D287" t="str">
            <v>UN</v>
          </cell>
          <cell r="E287">
            <v>95200</v>
          </cell>
        </row>
        <row r="288">
          <cell r="B288">
            <v>6442</v>
          </cell>
          <cell r="C288" t="str">
            <v>CODO HD EXTREMO LISO 11.25ºX4``</v>
          </cell>
          <cell r="D288" t="str">
            <v>UN</v>
          </cell>
          <cell r="E288">
            <v>124950</v>
          </cell>
        </row>
        <row r="289">
          <cell r="B289">
            <v>6443</v>
          </cell>
          <cell r="C289" t="str">
            <v>CODO HD EXTREMO LISO 11.25ºX6``</v>
          </cell>
          <cell r="D289" t="str">
            <v>UN</v>
          </cell>
          <cell r="E289">
            <v>232050</v>
          </cell>
        </row>
        <row r="290">
          <cell r="B290">
            <v>6446</v>
          </cell>
          <cell r="C290" t="str">
            <v>CODO HD EXTREMO LISO 11.25ºX12``</v>
          </cell>
          <cell r="D290" t="str">
            <v>UN</v>
          </cell>
          <cell r="E290">
            <v>1023400</v>
          </cell>
        </row>
        <row r="291">
          <cell r="B291">
            <v>6454</v>
          </cell>
          <cell r="C291" t="str">
            <v>UNION REPARACION HD EXTREMO LISO D=6"</v>
          </cell>
          <cell r="D291" t="str">
            <v>UN</v>
          </cell>
          <cell r="E291">
            <v>267821</v>
          </cell>
        </row>
        <row r="292">
          <cell r="B292">
            <v>6455</v>
          </cell>
          <cell r="C292" t="str">
            <v>UNION REPARACION HD EXTREMO LISO D=8"</v>
          </cell>
          <cell r="D292" t="str">
            <v>UN</v>
          </cell>
          <cell r="E292">
            <v>413251</v>
          </cell>
        </row>
        <row r="293">
          <cell r="B293">
            <v>6456</v>
          </cell>
          <cell r="C293" t="str">
            <v>UNION REPARACION HD EXTREMO LISO D=10"</v>
          </cell>
          <cell r="D293" t="str">
            <v>UN</v>
          </cell>
          <cell r="E293">
            <v>604758</v>
          </cell>
        </row>
        <row r="294">
          <cell r="B294">
            <v>6457</v>
          </cell>
          <cell r="C294" t="str">
            <v>UNION REPARACION HD EXTREMO LISO D=12"</v>
          </cell>
          <cell r="D294" t="str">
            <v>UN</v>
          </cell>
          <cell r="E294">
            <v>940255</v>
          </cell>
        </row>
        <row r="295">
          <cell r="B295">
            <v>6458</v>
          </cell>
          <cell r="C295" t="str">
            <v>UNION REPARACION HD EXTREMO LISO D=14"</v>
          </cell>
          <cell r="D295" t="str">
            <v>UN</v>
          </cell>
          <cell r="E295">
            <v>1278631</v>
          </cell>
        </row>
        <row r="296">
          <cell r="B296">
            <v>6459</v>
          </cell>
          <cell r="C296" t="str">
            <v>UNION REPARACION HD EXTREMO LISO D=16"</v>
          </cell>
          <cell r="D296" t="str">
            <v>UN</v>
          </cell>
          <cell r="E296">
            <v>1640177</v>
          </cell>
        </row>
        <row r="297">
          <cell r="B297">
            <v>6462</v>
          </cell>
          <cell r="C297" t="str">
            <v>TAPON HD EXTREMO LISO D=4"</v>
          </cell>
          <cell r="D297" t="str">
            <v>UN</v>
          </cell>
          <cell r="E297">
            <v>86870</v>
          </cell>
        </row>
        <row r="298">
          <cell r="B298">
            <v>6463</v>
          </cell>
          <cell r="C298" t="str">
            <v>TAPON HD EXTREMO LISO D=6"</v>
          </cell>
          <cell r="D298" t="str">
            <v>UN</v>
          </cell>
          <cell r="E298">
            <v>218960</v>
          </cell>
        </row>
        <row r="299">
          <cell r="B299">
            <v>6464</v>
          </cell>
          <cell r="C299" t="str">
            <v>TAPON HD EXTREMO LISO D=8"</v>
          </cell>
          <cell r="D299" t="str">
            <v>UN</v>
          </cell>
          <cell r="E299">
            <v>440300</v>
          </cell>
        </row>
        <row r="300">
          <cell r="B300">
            <v>6466</v>
          </cell>
          <cell r="C300" t="str">
            <v>TAPON HD EXTREMO LISO D=12"</v>
          </cell>
          <cell r="D300" t="str">
            <v>UN</v>
          </cell>
          <cell r="E300">
            <v>952000</v>
          </cell>
        </row>
        <row r="301">
          <cell r="B301">
            <v>6472</v>
          </cell>
          <cell r="C301" t="str">
            <v>TUBERIA CONDUIT PVC D=1"</v>
          </cell>
          <cell r="D301" t="str">
            <v>ML</v>
          </cell>
          <cell r="E301">
            <v>3058</v>
          </cell>
        </row>
        <row r="302">
          <cell r="B302">
            <v>6473</v>
          </cell>
          <cell r="C302" t="str">
            <v>TUBERIA CONDUIT PVC D=1 1/4"</v>
          </cell>
          <cell r="D302" t="str">
            <v>ML</v>
          </cell>
          <cell r="E302">
            <v>4725</v>
          </cell>
        </row>
        <row r="303">
          <cell r="B303">
            <v>6474</v>
          </cell>
          <cell r="C303" t="str">
            <v>TUBERIA CONDUIT PVC D=1 1/2"</v>
          </cell>
          <cell r="D303" t="str">
            <v>ML</v>
          </cell>
          <cell r="E303">
            <v>6025</v>
          </cell>
        </row>
        <row r="304">
          <cell r="B304">
            <v>6475</v>
          </cell>
          <cell r="C304" t="str">
            <v>TUBERIA CONDUIT PVC D=2"</v>
          </cell>
          <cell r="D304" t="str">
            <v>ML</v>
          </cell>
          <cell r="E304">
            <v>9272</v>
          </cell>
        </row>
        <row r="305">
          <cell r="B305">
            <v>6476</v>
          </cell>
          <cell r="C305" t="str">
            <v>VALVULA COMPUERTA ELASTICA VNA E. L. D=2"</v>
          </cell>
          <cell r="D305" t="str">
            <v>UN</v>
          </cell>
          <cell r="E305">
            <v>333200</v>
          </cell>
        </row>
        <row r="306">
          <cell r="B306">
            <v>6477</v>
          </cell>
          <cell r="C306" t="str">
            <v>VALVULA COMPUERTA ELASTICA VNA E. L. D=3"</v>
          </cell>
          <cell r="D306" t="str">
            <v>UN</v>
          </cell>
          <cell r="E306">
            <v>476000</v>
          </cell>
        </row>
        <row r="307">
          <cell r="B307">
            <v>6479</v>
          </cell>
          <cell r="C307" t="str">
            <v>VALVULA COMPUERTA ELASTICA VNA E. L. D=6"</v>
          </cell>
          <cell r="D307" t="str">
            <v>UN</v>
          </cell>
          <cell r="E307">
            <v>1219750</v>
          </cell>
        </row>
        <row r="308">
          <cell r="B308">
            <v>6480</v>
          </cell>
          <cell r="C308" t="str">
            <v>VALVULA COMPUERTA ELASTICA VNA E. L. D=8"</v>
          </cell>
          <cell r="D308" t="str">
            <v>UN</v>
          </cell>
          <cell r="E308">
            <v>1785000</v>
          </cell>
        </row>
        <row r="309">
          <cell r="B309">
            <v>6481</v>
          </cell>
          <cell r="C309" t="str">
            <v>HIDRANTE EXTREMO BRIDA D=3" TIPO MILAN</v>
          </cell>
          <cell r="D309" t="str">
            <v>UN</v>
          </cell>
          <cell r="E309">
            <v>2320500</v>
          </cell>
        </row>
        <row r="310">
          <cell r="B310">
            <v>6482</v>
          </cell>
          <cell r="C310" t="str">
            <v>HIDRANTE EXTREMO BRIDA D=4" TIPO TRAFICO</v>
          </cell>
          <cell r="D310" t="str">
            <v>UN</v>
          </cell>
          <cell r="E310">
            <v>3272500</v>
          </cell>
        </row>
        <row r="311">
          <cell r="B311">
            <v>6483</v>
          </cell>
          <cell r="C311" t="str">
            <v>HIDRANTE EXTREMO BRIDA D=6" TIPO TRAFICO</v>
          </cell>
          <cell r="D311" t="str">
            <v>UN</v>
          </cell>
          <cell r="E311">
            <v>4462500</v>
          </cell>
        </row>
        <row r="312">
          <cell r="B312">
            <v>6484</v>
          </cell>
          <cell r="C312" t="str">
            <v>HIDRANTE EXTREMO BRIDA D=4" TIPO POSTE</v>
          </cell>
          <cell r="D312" t="str">
            <v>UN</v>
          </cell>
          <cell r="E312">
            <v>1666000</v>
          </cell>
        </row>
        <row r="313">
          <cell r="B313">
            <v>6485</v>
          </cell>
          <cell r="C313" t="str">
            <v>HIDRANTE EXTREMO BRIDA D=6" TIPO POSTE</v>
          </cell>
          <cell r="D313" t="str">
            <v>UN</v>
          </cell>
          <cell r="E313">
            <v>3121703</v>
          </cell>
        </row>
        <row r="314">
          <cell r="B314">
            <v>6507</v>
          </cell>
          <cell r="C314" t="str">
            <v>TERMINADORA DE ASFALTO - INCLUYE OPERARIO Y COMBUSTIBLE</v>
          </cell>
          <cell r="D314" t="str">
            <v>HR</v>
          </cell>
          <cell r="E314">
            <v>131297</v>
          </cell>
        </row>
        <row r="315">
          <cell r="B315">
            <v>6527</v>
          </cell>
          <cell r="C315" t="str">
            <v>UNION REPARACION PVC U.M. NORMA NTC 382 D=6"</v>
          </cell>
          <cell r="D315" t="str">
            <v>UN</v>
          </cell>
          <cell r="E315">
            <v>146923</v>
          </cell>
        </row>
        <row r="316">
          <cell r="B316">
            <v>6528</v>
          </cell>
          <cell r="C316" t="str">
            <v>UNION REPARACION PVC U.M. NORMA NTC 382 D=8"</v>
          </cell>
          <cell r="D316" t="str">
            <v>UN</v>
          </cell>
          <cell r="E316">
            <v>270144</v>
          </cell>
        </row>
        <row r="317">
          <cell r="B317">
            <v>6530</v>
          </cell>
          <cell r="C317" t="str">
            <v>UNION REPARACION PVC U.M. NORMA NTC 382 D=12"</v>
          </cell>
          <cell r="D317" t="str">
            <v>UN</v>
          </cell>
          <cell r="E317">
            <v>844638</v>
          </cell>
        </row>
        <row r="318">
          <cell r="B318">
            <v>6534</v>
          </cell>
          <cell r="C318" t="str">
            <v>BANCA EN CONCRETO SIN ESPALDAR M31</v>
          </cell>
          <cell r="D318" t="str">
            <v>UN</v>
          </cell>
          <cell r="E318">
            <v>238000</v>
          </cell>
        </row>
        <row r="319">
          <cell r="B319">
            <v>6535</v>
          </cell>
          <cell r="C319" t="str">
            <v>BANCA MODULAR EN CONCRETO M40</v>
          </cell>
          <cell r="D319" t="str">
            <v>UN</v>
          </cell>
          <cell r="E319">
            <v>85680</v>
          </cell>
        </row>
        <row r="320">
          <cell r="B320">
            <v>6539</v>
          </cell>
          <cell r="C320" t="str">
            <v>ADAPTADOR TERMINAL CAMPANA PVC D=3"</v>
          </cell>
          <cell r="D320" t="str">
            <v>UN</v>
          </cell>
          <cell r="E320">
            <v>5303</v>
          </cell>
        </row>
        <row r="321">
          <cell r="B321">
            <v>6540</v>
          </cell>
          <cell r="C321" t="str">
            <v>ADAPTADOR TERMINAL CAMPANA PVC D=4"</v>
          </cell>
          <cell r="D321" t="str">
            <v>UN</v>
          </cell>
          <cell r="E321">
            <v>10294</v>
          </cell>
        </row>
        <row r="322">
          <cell r="B322">
            <v>6543</v>
          </cell>
          <cell r="C322" t="str">
            <v>MARCO Y TAPA CAJA PASO SENCILLA ANDEN ETB</v>
          </cell>
          <cell r="D322" t="str">
            <v>UN</v>
          </cell>
          <cell r="E322">
            <v>154700</v>
          </cell>
        </row>
        <row r="323">
          <cell r="B323">
            <v>6545</v>
          </cell>
          <cell r="C323" t="str">
            <v>MARCO Y TAPAS CAJA PASO DOBLE ANDEN ETB</v>
          </cell>
          <cell r="D323" t="str">
            <v>UN</v>
          </cell>
          <cell r="E323">
            <v>302260</v>
          </cell>
        </row>
        <row r="324">
          <cell r="B324">
            <v>6551</v>
          </cell>
          <cell r="C324" t="str">
            <v>SEÑAL DOBLE CARA PARA CICLORUTA PARAL 3m</v>
          </cell>
          <cell r="D324" t="str">
            <v>UN</v>
          </cell>
          <cell r="E324">
            <v>368900</v>
          </cell>
        </row>
        <row r="325">
          <cell r="B325">
            <v>6552</v>
          </cell>
          <cell r="C325" t="str">
            <v>SEÑAL DE TRANSITO GRUPO I (60x60cm) POSTE 3.5m</v>
          </cell>
          <cell r="D325" t="str">
            <v>UN</v>
          </cell>
          <cell r="E325">
            <v>183260</v>
          </cell>
        </row>
        <row r="326">
          <cell r="B326">
            <v>6553</v>
          </cell>
          <cell r="C326" t="str">
            <v>SEÑAL DE TRANSITO GRUPO I (75x75cm) POSTE 3.5m</v>
          </cell>
          <cell r="D326" t="str">
            <v>UN</v>
          </cell>
          <cell r="E326">
            <v>233240</v>
          </cell>
        </row>
        <row r="327">
          <cell r="B327">
            <v>6554</v>
          </cell>
          <cell r="C327" t="str">
            <v>SEÑAL DE TRANSITO GRUPO I (90x90cm) POSTE 3.5m</v>
          </cell>
          <cell r="D327" t="str">
            <v>UN</v>
          </cell>
          <cell r="E327">
            <v>342720</v>
          </cell>
        </row>
        <row r="328">
          <cell r="B328">
            <v>6555</v>
          </cell>
          <cell r="C328" t="str">
            <v>TACHON EN CONCRETO 0.4x0.15x0.08m INCLUYE PINTURA PARA INSTALAR</v>
          </cell>
          <cell r="D328" t="str">
            <v>UN</v>
          </cell>
          <cell r="E328">
            <v>16949</v>
          </cell>
        </row>
        <row r="329">
          <cell r="B329">
            <v>6556</v>
          </cell>
          <cell r="C329" t="str">
            <v>TACHA REFLECTIVA UNIDIRECCIONAL</v>
          </cell>
          <cell r="D329" t="str">
            <v>UN</v>
          </cell>
          <cell r="E329">
            <v>4998</v>
          </cell>
        </row>
        <row r="330">
          <cell r="B330">
            <v>6559</v>
          </cell>
          <cell r="C330" t="str">
            <v>ADAPTADOR MACHO PVC U.S. D=2``</v>
          </cell>
          <cell r="D330" t="str">
            <v>UN</v>
          </cell>
          <cell r="E330">
            <v>4916</v>
          </cell>
        </row>
        <row r="331">
          <cell r="B331">
            <v>6560</v>
          </cell>
          <cell r="C331" t="str">
            <v>ADAPTADOR MACHO PVC U.S. D=3``</v>
          </cell>
          <cell r="D331" t="str">
            <v>UN</v>
          </cell>
          <cell r="E331">
            <v>19328</v>
          </cell>
        </row>
        <row r="332">
          <cell r="B332">
            <v>6561</v>
          </cell>
          <cell r="C332" t="str">
            <v>ADAPTADOR MACHO PVC U.S. D=4``</v>
          </cell>
          <cell r="D332" t="str">
            <v>UN</v>
          </cell>
          <cell r="E332">
            <v>35575</v>
          </cell>
        </row>
        <row r="333">
          <cell r="B333">
            <v>6567</v>
          </cell>
          <cell r="C333" t="str">
            <v>CARROTANQUE IRRIGADOR DE AGUA - HORA</v>
          </cell>
          <cell r="D333" t="str">
            <v>HR</v>
          </cell>
          <cell r="E333">
            <v>30000</v>
          </cell>
        </row>
        <row r="334">
          <cell r="B334">
            <v>6578</v>
          </cell>
          <cell r="C334" t="str">
            <v>TRITURADO 3/4"</v>
          </cell>
          <cell r="D334" t="str">
            <v>M3</v>
          </cell>
          <cell r="E334">
            <v>49980</v>
          </cell>
        </row>
        <row r="335">
          <cell r="B335">
            <v>6624</v>
          </cell>
          <cell r="C335" t="str">
            <v>RAJÓN SUELTO &gt; = 12" (30 - 50 cm)</v>
          </cell>
          <cell r="D335" t="str">
            <v>M3</v>
          </cell>
          <cell r="E335">
            <v>29750</v>
          </cell>
        </row>
        <row r="336">
          <cell r="B336">
            <v>6625</v>
          </cell>
          <cell r="C336" t="str">
            <v>MEZCLADORA A GASOLINA (1.5 Bultos) - INCLUYE COMBUSTIBLE</v>
          </cell>
          <cell r="D336" t="str">
            <v>DIA</v>
          </cell>
          <cell r="E336">
            <v>31565</v>
          </cell>
        </row>
        <row r="337">
          <cell r="B337">
            <v>6628</v>
          </cell>
          <cell r="C337" t="str">
            <v>LUMINARIA DE SODIO 400W, 208/220V PARA AP</v>
          </cell>
          <cell r="D337" t="str">
            <v>UN</v>
          </cell>
          <cell r="E337">
            <v>563796</v>
          </cell>
        </row>
        <row r="338">
          <cell r="B338">
            <v>6629</v>
          </cell>
          <cell r="C338" t="str">
            <v>FOTOCELDA CON BASE</v>
          </cell>
          <cell r="D338" t="str">
            <v>UN</v>
          </cell>
          <cell r="E338">
            <v>36990</v>
          </cell>
        </row>
        <row r="339">
          <cell r="B339">
            <v>6630</v>
          </cell>
          <cell r="C339" t="str">
            <v>BOMBILLO SODIO 70 W, 208/220V</v>
          </cell>
          <cell r="D339" t="str">
            <v>UN</v>
          </cell>
          <cell r="E339">
            <v>14500</v>
          </cell>
        </row>
        <row r="340">
          <cell r="B340">
            <v>6631</v>
          </cell>
          <cell r="C340" t="str">
            <v>BOMBILLO SODIO 150 W, 208/220V</v>
          </cell>
          <cell r="D340" t="str">
            <v>UN</v>
          </cell>
          <cell r="E340">
            <v>20531</v>
          </cell>
        </row>
        <row r="341">
          <cell r="B341">
            <v>6632</v>
          </cell>
          <cell r="C341" t="str">
            <v>BOMBILLO SODIO 250 W, 208/220V</v>
          </cell>
          <cell r="D341" t="str">
            <v>UN</v>
          </cell>
          <cell r="E341">
            <v>24226</v>
          </cell>
        </row>
        <row r="342">
          <cell r="B342">
            <v>6633</v>
          </cell>
          <cell r="C342" t="str">
            <v>BOMBILLO SODIO 400 W, 208/220V</v>
          </cell>
          <cell r="D342" t="str">
            <v>UN</v>
          </cell>
          <cell r="E342">
            <v>24920</v>
          </cell>
        </row>
        <row r="343">
          <cell r="B343">
            <v>6636</v>
          </cell>
          <cell r="C343" t="str">
            <v>POSTE METALICO H=10m BRAZO SENCILLO (PINTADO)</v>
          </cell>
          <cell r="D343" t="str">
            <v>UN</v>
          </cell>
          <cell r="E343">
            <v>2022881</v>
          </cell>
        </row>
        <row r="344">
          <cell r="B344">
            <v>6645</v>
          </cell>
          <cell r="C344" t="str">
            <v>CODO G.RAD. PVC U.M. NORMA NTC 382 90° D=2 1/2" RDE 21</v>
          </cell>
          <cell r="D344" t="str">
            <v>UN</v>
          </cell>
          <cell r="E344">
            <v>32919</v>
          </cell>
        </row>
        <row r="345">
          <cell r="B345">
            <v>6646</v>
          </cell>
          <cell r="C345" t="str">
            <v>CODO G.RAD. PVC U.M. NORMA NTC 382 90° D=3" RDE 21</v>
          </cell>
          <cell r="D345" t="str">
            <v>UN</v>
          </cell>
          <cell r="E345">
            <v>59662</v>
          </cell>
        </row>
        <row r="346">
          <cell r="B346">
            <v>6647</v>
          </cell>
          <cell r="C346" t="str">
            <v>CODO G.RAD. PVC U.M. NORMA NTC 382 90° D=6" RDE 21</v>
          </cell>
          <cell r="D346" t="str">
            <v>UN</v>
          </cell>
          <cell r="E346">
            <v>202210</v>
          </cell>
        </row>
        <row r="347">
          <cell r="B347">
            <v>6648</v>
          </cell>
          <cell r="C347" t="str">
            <v>CODO G.RAD. PVC U.M. NORMA NTC 382 90° D=10" RDE 21</v>
          </cell>
          <cell r="D347" t="str">
            <v>UN</v>
          </cell>
          <cell r="E347">
            <v>1582382</v>
          </cell>
        </row>
        <row r="348">
          <cell r="B348">
            <v>6649</v>
          </cell>
          <cell r="C348" t="str">
            <v>CODO G.RAD. PVC U.M. NORMA NTC 382 45° D=2 1/2" RDE 21</v>
          </cell>
          <cell r="D348" t="str">
            <v>UN</v>
          </cell>
          <cell r="E348">
            <v>25276</v>
          </cell>
        </row>
        <row r="349">
          <cell r="B349">
            <v>6650</v>
          </cell>
          <cell r="C349" t="str">
            <v>CODO G.RAD. PVC U.M. NORMA NTC 382 45° D=2" RDE 21</v>
          </cell>
          <cell r="D349" t="str">
            <v>UN</v>
          </cell>
          <cell r="E349">
            <v>22136</v>
          </cell>
        </row>
        <row r="350">
          <cell r="B350">
            <v>6651</v>
          </cell>
          <cell r="C350" t="str">
            <v>CODO G.RAD. PVC U.M. NORMA NTC 382 45° D=3" RDE 21</v>
          </cell>
          <cell r="D350" t="str">
            <v>UN</v>
          </cell>
          <cell r="E350">
            <v>39994</v>
          </cell>
        </row>
        <row r="351">
          <cell r="B351">
            <v>6652</v>
          </cell>
          <cell r="C351" t="str">
            <v>CODO G.RAD. PVC U.M. NORMA NTC 382 45° D=4" RDE 21</v>
          </cell>
          <cell r="D351" t="str">
            <v>UN</v>
          </cell>
          <cell r="E351">
            <v>93491</v>
          </cell>
        </row>
        <row r="352">
          <cell r="B352">
            <v>6653</v>
          </cell>
          <cell r="C352" t="str">
            <v>CODO G.RAD. PVC U.M. NORMA NTC 382 45° D=6" RDE 21</v>
          </cell>
          <cell r="D352" t="str">
            <v>UN</v>
          </cell>
          <cell r="E352">
            <v>175513</v>
          </cell>
        </row>
        <row r="353">
          <cell r="B353">
            <v>6654</v>
          </cell>
          <cell r="C353" t="str">
            <v>CODO G.RAD. PVC U.M. NORMA NTC 382 45° D=8" RDE 21</v>
          </cell>
          <cell r="D353" t="str">
            <v>UN</v>
          </cell>
          <cell r="E353">
            <v>483361</v>
          </cell>
        </row>
        <row r="354">
          <cell r="B354">
            <v>6655</v>
          </cell>
          <cell r="C354" t="str">
            <v>CODO G.RAD. PVC U.M. NORMA NTC 382 45° D=10" RDE 21</v>
          </cell>
          <cell r="D354" t="str">
            <v>UN</v>
          </cell>
          <cell r="E354">
            <v>1035179</v>
          </cell>
        </row>
        <row r="355">
          <cell r="B355">
            <v>6656</v>
          </cell>
          <cell r="C355" t="str">
            <v>CODO G.RAD. PVC U.M. NORMA NTC 382 45° D=12" RDE 21</v>
          </cell>
          <cell r="D355" t="str">
            <v>UN</v>
          </cell>
          <cell r="E355">
            <v>1453092</v>
          </cell>
        </row>
        <row r="356">
          <cell r="B356">
            <v>6657</v>
          </cell>
          <cell r="C356" t="str">
            <v>CODO G.RAD. PVC U.M. NORMA NTC 382 22.5° D=2" RDE 21</v>
          </cell>
          <cell r="D356" t="str">
            <v>UN</v>
          </cell>
          <cell r="E356">
            <v>19468</v>
          </cell>
        </row>
        <row r="357">
          <cell r="B357">
            <v>6658</v>
          </cell>
          <cell r="C357" t="str">
            <v>CODO G.RAD. PVC U.M. NORMA NTC 382 22.5° D=2 1/2" RDE 21</v>
          </cell>
          <cell r="D357" t="str">
            <v>UN</v>
          </cell>
          <cell r="E357">
            <v>27380</v>
          </cell>
        </row>
        <row r="358">
          <cell r="B358">
            <v>6659</v>
          </cell>
          <cell r="C358" t="str">
            <v>CODO G.RAD. PVC U.M. NORMA NTC 382 22.5° D=3" RDE 21</v>
          </cell>
          <cell r="D358" t="str">
            <v>UN</v>
          </cell>
          <cell r="E358">
            <v>39444</v>
          </cell>
        </row>
        <row r="359">
          <cell r="B359">
            <v>6660</v>
          </cell>
          <cell r="C359" t="str">
            <v>CODO G.RAD. PVC U.M. NORMA NTC 382 22.5° D=4" RDE 21</v>
          </cell>
          <cell r="D359" t="str">
            <v>UN</v>
          </cell>
          <cell r="E359">
            <v>72339</v>
          </cell>
        </row>
        <row r="360">
          <cell r="B360">
            <v>6661</v>
          </cell>
          <cell r="C360" t="str">
            <v>CODO G.RAD. PVC U.M. NORMA NTC 382 22.5° D=6" RDE 21</v>
          </cell>
          <cell r="D360" t="str">
            <v>UN</v>
          </cell>
          <cell r="E360">
            <v>177741</v>
          </cell>
        </row>
        <row r="361">
          <cell r="B361">
            <v>6662</v>
          </cell>
          <cell r="C361" t="str">
            <v>CODO G.RAD. PVC U.M. NORMA NTC 382 22.5° D=8" RDE 21</v>
          </cell>
          <cell r="D361" t="str">
            <v>UN</v>
          </cell>
          <cell r="E361">
            <v>376075</v>
          </cell>
        </row>
        <row r="362">
          <cell r="B362">
            <v>6663</v>
          </cell>
          <cell r="C362" t="str">
            <v>CODO G.RAD. PVC U.M. NORMA NTC 382 22.5° D=10" RDE 21</v>
          </cell>
          <cell r="D362" t="str">
            <v>UN</v>
          </cell>
          <cell r="E362">
            <v>842693</v>
          </cell>
        </row>
        <row r="363">
          <cell r="B363">
            <v>6664</v>
          </cell>
          <cell r="C363" t="str">
            <v>CODO G.RAD. PVC U.M. NORMA NTC 382 22.5° D=12" RDE 21</v>
          </cell>
          <cell r="D363" t="str">
            <v>UN</v>
          </cell>
          <cell r="E363">
            <v>1134791</v>
          </cell>
        </row>
        <row r="364">
          <cell r="B364">
            <v>6665</v>
          </cell>
          <cell r="C364" t="str">
            <v>CODO G.RAD. PVC U.M. NORMA NTC 382 11.25° D=2" RDE 21</v>
          </cell>
          <cell r="D364" t="str">
            <v>UN</v>
          </cell>
          <cell r="E364">
            <v>22512</v>
          </cell>
        </row>
        <row r="365">
          <cell r="B365">
            <v>6666</v>
          </cell>
          <cell r="C365" t="str">
            <v>CODO G.RAD. PVC U.M. NORMA NTC 382 TI11.25° D=2 1/2" RDE 21</v>
          </cell>
          <cell r="D365" t="str">
            <v>UN</v>
          </cell>
          <cell r="E365">
            <v>25886</v>
          </cell>
        </row>
        <row r="366">
          <cell r="B366">
            <v>6667</v>
          </cell>
          <cell r="C366" t="str">
            <v>CODO G.RAD. PVC U.M. NORMA NTC 382 11.25° D=3" RDE 21</v>
          </cell>
          <cell r="D366" t="str">
            <v>UN</v>
          </cell>
          <cell r="E366">
            <v>35949</v>
          </cell>
        </row>
        <row r="367">
          <cell r="B367">
            <v>6668</v>
          </cell>
          <cell r="C367" t="str">
            <v>CODO G.RAD. PVC U.M. NORMA NTC 382 11.25° D=4" RDE 21</v>
          </cell>
          <cell r="D367" t="str">
            <v>UN</v>
          </cell>
          <cell r="E367">
            <v>68727</v>
          </cell>
        </row>
        <row r="368">
          <cell r="B368">
            <v>6669</v>
          </cell>
          <cell r="C368" t="str">
            <v>CODO G.RAD. PVC U.M. NORMA NTC 382 11.25° D=6" RDE 21</v>
          </cell>
          <cell r="D368" t="str">
            <v>UN</v>
          </cell>
          <cell r="E368">
            <v>158930</v>
          </cell>
        </row>
        <row r="369">
          <cell r="B369">
            <v>6670</v>
          </cell>
          <cell r="C369" t="str">
            <v>CODO G.RAD. PVC U.M. NORMA NTC 382 11.25° D=8" RDE 21</v>
          </cell>
          <cell r="D369" t="str">
            <v>UN</v>
          </cell>
          <cell r="E369">
            <v>322931</v>
          </cell>
        </row>
        <row r="370">
          <cell r="B370">
            <v>6671</v>
          </cell>
          <cell r="C370" t="str">
            <v>CODO G.RAD. PVC U.M. NORMA NTC 382 11.25° D=10" RDE 21</v>
          </cell>
          <cell r="D370" t="str">
            <v>UN</v>
          </cell>
          <cell r="E370">
            <v>689397</v>
          </cell>
        </row>
        <row r="371">
          <cell r="B371">
            <v>6672</v>
          </cell>
          <cell r="C371" t="str">
            <v>CODO G.RAD. PVC U.M. NORMA NTC 382 11.25° D=12" RDE 21</v>
          </cell>
          <cell r="D371" t="str">
            <v>UN</v>
          </cell>
          <cell r="E371">
            <v>896227</v>
          </cell>
        </row>
        <row r="372">
          <cell r="B372">
            <v>6673</v>
          </cell>
          <cell r="C372" t="str">
            <v>CABINA TELEFONICA PEDESTAL M20</v>
          </cell>
          <cell r="D372" t="str">
            <v>UN</v>
          </cell>
          <cell r="E372">
            <v>4403000</v>
          </cell>
        </row>
        <row r="373">
          <cell r="B373">
            <v>6674</v>
          </cell>
          <cell r="C373" t="str">
            <v>PARADERO EN ACERO INOXIDABLE M10 (INSTALADO)</v>
          </cell>
          <cell r="D373" t="str">
            <v>UN</v>
          </cell>
          <cell r="E373">
            <v>8092000</v>
          </cell>
        </row>
        <row r="374">
          <cell r="B374">
            <v>6675</v>
          </cell>
          <cell r="C374" t="str">
            <v>CICLO-PARQUEADERO M101</v>
          </cell>
          <cell r="D374" t="str">
            <v>UN</v>
          </cell>
          <cell r="E374">
            <v>452200</v>
          </cell>
        </row>
        <row r="375">
          <cell r="B375">
            <v>6677</v>
          </cell>
          <cell r="C375" t="str">
            <v>BANCA EN MADERA M50</v>
          </cell>
          <cell r="D375" t="str">
            <v>UN</v>
          </cell>
          <cell r="E375">
            <v>464100</v>
          </cell>
        </row>
        <row r="376">
          <cell r="B376">
            <v>6679</v>
          </cell>
          <cell r="C376" t="str">
            <v>PROTECTOR DE ARBOL M90</v>
          </cell>
          <cell r="D376" t="str">
            <v>UN</v>
          </cell>
          <cell r="E376">
            <v>521815</v>
          </cell>
        </row>
        <row r="377">
          <cell r="B377">
            <v>6680</v>
          </cell>
          <cell r="C377" t="str">
            <v>PROTECTOR DE ARBOL DE DOS TUBOS M91</v>
          </cell>
          <cell r="D377" t="str">
            <v>UN</v>
          </cell>
          <cell r="E377">
            <v>130900</v>
          </cell>
        </row>
        <row r="378">
          <cell r="B378">
            <v>6681</v>
          </cell>
          <cell r="C378" t="str">
            <v>POSTE HISTORICO M131 H=5m</v>
          </cell>
          <cell r="D378" t="str">
            <v>UN</v>
          </cell>
          <cell r="E378">
            <v>3543225</v>
          </cell>
        </row>
        <row r="379">
          <cell r="B379">
            <v>6682</v>
          </cell>
          <cell r="C379" t="str">
            <v>BOLARDO BAJO EN HIERRO M62</v>
          </cell>
          <cell r="D379" t="str">
            <v>UN</v>
          </cell>
          <cell r="E379">
            <v>113050</v>
          </cell>
        </row>
        <row r="380">
          <cell r="B380">
            <v>6683</v>
          </cell>
          <cell r="C380" t="str">
            <v>BOLARDO BAJO EN CONCRETO M61</v>
          </cell>
          <cell r="D380" t="str">
            <v>UN</v>
          </cell>
          <cell r="E380">
            <v>65093</v>
          </cell>
        </row>
        <row r="381">
          <cell r="B381">
            <v>6684</v>
          </cell>
          <cell r="C381" t="str">
            <v>BLOQUE ESTRUCTURAL TIPO PIEDRA GRIS</v>
          </cell>
          <cell r="D381" t="str">
            <v>UN</v>
          </cell>
          <cell r="E381">
            <v>3847</v>
          </cell>
        </row>
        <row r="382">
          <cell r="B382">
            <v>6698</v>
          </cell>
          <cell r="C382" t="str">
            <v>GEOTEXTIL REPAV 400</v>
          </cell>
          <cell r="D382" t="str">
            <v>M2</v>
          </cell>
          <cell r="E382">
            <v>4116</v>
          </cell>
        </row>
        <row r="383">
          <cell r="B383">
            <v>6700</v>
          </cell>
          <cell r="C383" t="str">
            <v>GEOTEXTIL NT 3000 o 601 NT</v>
          </cell>
          <cell r="D383" t="str">
            <v>M2</v>
          </cell>
          <cell r="E383">
            <v>5998</v>
          </cell>
        </row>
        <row r="384">
          <cell r="B384">
            <v>6701</v>
          </cell>
          <cell r="C384" t="str">
            <v>GEOTEXTIL NT 4000 o 801 NT</v>
          </cell>
          <cell r="D384" t="str">
            <v>M2</v>
          </cell>
          <cell r="E384">
            <v>9689</v>
          </cell>
        </row>
        <row r="385">
          <cell r="B385">
            <v>6702</v>
          </cell>
          <cell r="C385" t="str">
            <v>GEOTEXTIL NT 5000 o 861 NT</v>
          </cell>
          <cell r="D385" t="str">
            <v>M2</v>
          </cell>
          <cell r="E385">
            <v>12026</v>
          </cell>
        </row>
        <row r="386">
          <cell r="B386">
            <v>6703</v>
          </cell>
          <cell r="C386" t="str">
            <v>GEOTEXTIL NT 6000 o 1201 NT</v>
          </cell>
          <cell r="D386" t="str">
            <v>M2</v>
          </cell>
          <cell r="E386">
            <v>13752</v>
          </cell>
        </row>
        <row r="387">
          <cell r="B387">
            <v>6704</v>
          </cell>
          <cell r="C387" t="str">
            <v>GEOTEXTIL NT 7000 o 1601 NT</v>
          </cell>
          <cell r="D387" t="str">
            <v>M2</v>
          </cell>
          <cell r="E387">
            <v>17056</v>
          </cell>
        </row>
        <row r="388">
          <cell r="B388">
            <v>6710</v>
          </cell>
          <cell r="C388" t="str">
            <v>GEOTEXTIL TEJIDO FORTEX BX-30</v>
          </cell>
          <cell r="D388" t="str">
            <v>M2</v>
          </cell>
          <cell r="E388">
            <v>5800</v>
          </cell>
        </row>
        <row r="389">
          <cell r="B389">
            <v>6715</v>
          </cell>
          <cell r="C389" t="str">
            <v>UNION PVC U.M. NORMA NTC 382 D=2 1/2"</v>
          </cell>
          <cell r="D389" t="str">
            <v>UN</v>
          </cell>
          <cell r="E389">
            <v>25144</v>
          </cell>
        </row>
        <row r="390">
          <cell r="B390">
            <v>6722</v>
          </cell>
          <cell r="C390" t="str">
            <v>SUBBASE GRANULAR B-400</v>
          </cell>
          <cell r="D390" t="str">
            <v>M3</v>
          </cell>
          <cell r="E390">
            <v>17850</v>
          </cell>
        </row>
        <row r="391">
          <cell r="B391">
            <v>6733</v>
          </cell>
          <cell r="C391" t="str">
            <v>ADOQUIN DE ARCILLA CUARTERON 26x6x6</v>
          </cell>
          <cell r="D391" t="str">
            <v>UN</v>
          </cell>
          <cell r="E391">
            <v>355</v>
          </cell>
        </row>
        <row r="392">
          <cell r="B392">
            <v>6739</v>
          </cell>
          <cell r="C392" t="str">
            <v>BOMBEO DE CONCRETO CON AUTOBOMBA (No incluye suministro ni instalación de concreto)</v>
          </cell>
          <cell r="D392" t="str">
            <v>M3</v>
          </cell>
          <cell r="E392">
            <v>33320</v>
          </cell>
        </row>
        <row r="393">
          <cell r="B393">
            <v>6780</v>
          </cell>
          <cell r="C393" t="str">
            <v>MOTOSIERRA</v>
          </cell>
          <cell r="D393" t="str">
            <v>DIA</v>
          </cell>
          <cell r="E393">
            <v>36900</v>
          </cell>
        </row>
        <row r="394">
          <cell r="B394">
            <v>6789</v>
          </cell>
          <cell r="C394" t="str">
            <v>ACERO FIGURADO No. 7 (Ø 7/8") F'y=60000 PSI</v>
          </cell>
          <cell r="D394" t="str">
            <v>KG</v>
          </cell>
          <cell r="E394">
            <v>2713</v>
          </cell>
        </row>
        <row r="395">
          <cell r="B395">
            <v>6792</v>
          </cell>
          <cell r="C395" t="str">
            <v>MARCO Y TAPA CIRCULAR CAMARA INSPECCIÓN ETB PL0025</v>
          </cell>
          <cell r="D395" t="str">
            <v>UN</v>
          </cell>
          <cell r="E395">
            <v>238000</v>
          </cell>
        </row>
        <row r="396">
          <cell r="B396">
            <v>6793</v>
          </cell>
          <cell r="C396" t="str">
            <v>MARCO Y TAPA CAJA INSPECCION SENCILLA CODENSA CS 275</v>
          </cell>
          <cell r="D396" t="str">
            <v>UN</v>
          </cell>
          <cell r="E396">
            <v>309400</v>
          </cell>
        </row>
        <row r="397">
          <cell r="B397">
            <v>6807</v>
          </cell>
          <cell r="C397" t="str">
            <v>FORMALETA MADERA SUMIDEROS</v>
          </cell>
          <cell r="D397" t="str">
            <v>M2</v>
          </cell>
          <cell r="E397">
            <v>21983</v>
          </cell>
        </row>
        <row r="398">
          <cell r="B398">
            <v>6824</v>
          </cell>
          <cell r="C398" t="str">
            <v>TRANSPORTE TUBERIA Y PREFABRICADOS</v>
          </cell>
          <cell r="D398" t="str">
            <v>KG</v>
          </cell>
          <cell r="E398">
            <v>31</v>
          </cell>
        </row>
        <row r="399">
          <cell r="B399">
            <v>6825</v>
          </cell>
          <cell r="C399" t="str">
            <v>BARRERA MONODIRECCIONAL NEW JERSEY (900x290x1000)</v>
          </cell>
          <cell r="D399" t="str">
            <v>UN</v>
          </cell>
          <cell r="E399">
            <v>135624</v>
          </cell>
        </row>
        <row r="400">
          <cell r="B400">
            <v>6826</v>
          </cell>
          <cell r="C400" t="str">
            <v>BARRERA BIDIRECCIONAL NEW JERSEY (800x600x1500)</v>
          </cell>
          <cell r="D400" t="str">
            <v>UN</v>
          </cell>
          <cell r="E400">
            <v>267750</v>
          </cell>
        </row>
        <row r="401">
          <cell r="B401">
            <v>6830</v>
          </cell>
          <cell r="C401" t="str">
            <v>GROUTING 10,5 MPa 1500 PSI (105 Kg/cm2)</v>
          </cell>
          <cell r="D401" t="str">
            <v>M3</v>
          </cell>
          <cell r="E401">
            <v>368900</v>
          </cell>
        </row>
        <row r="402">
          <cell r="B402">
            <v>6831</v>
          </cell>
          <cell r="C402" t="str">
            <v>GROUTING 2000 PSI 14 MPa (140 Kg/cm2)</v>
          </cell>
          <cell r="D402" t="str">
            <v>M3</v>
          </cell>
          <cell r="E402">
            <v>380800</v>
          </cell>
        </row>
        <row r="403">
          <cell r="B403">
            <v>6832</v>
          </cell>
          <cell r="C403" t="str">
            <v>GROUTING 17 MPa 2500 PSI (175 Kg/cm2)</v>
          </cell>
          <cell r="D403" t="str">
            <v>M3</v>
          </cell>
          <cell r="E403">
            <v>392700</v>
          </cell>
        </row>
        <row r="404">
          <cell r="B404">
            <v>6834</v>
          </cell>
          <cell r="C404" t="str">
            <v>TUBERIA PF D=1/2" RDE 9</v>
          </cell>
          <cell r="D404" t="str">
            <v>ML</v>
          </cell>
          <cell r="E404">
            <v>2105</v>
          </cell>
        </row>
        <row r="405">
          <cell r="B405">
            <v>6835</v>
          </cell>
          <cell r="C405" t="str">
            <v>UNION PVC PRESION U.S. D=1/2"</v>
          </cell>
          <cell r="D405" t="str">
            <v>UN</v>
          </cell>
          <cell r="E405">
            <v>343</v>
          </cell>
        </row>
        <row r="406">
          <cell r="B406">
            <v>6846</v>
          </cell>
          <cell r="C406" t="str">
            <v>ADOQUIN DE CONCRETO (200x100x80mm)</v>
          </cell>
          <cell r="D406" t="str">
            <v>UN</v>
          </cell>
          <cell r="E406">
            <v>800</v>
          </cell>
        </row>
        <row r="407">
          <cell r="B407">
            <v>6847</v>
          </cell>
          <cell r="C407" t="str">
            <v>ADOQUIN DE CONCRETO (200x100x80mm) COLOR</v>
          </cell>
          <cell r="D407" t="str">
            <v>UN</v>
          </cell>
          <cell r="E407">
            <v>1020</v>
          </cell>
        </row>
        <row r="408">
          <cell r="B408">
            <v>6853</v>
          </cell>
          <cell r="C408" t="str">
            <v>ADOQUIN DE CONCRETO A25 (200x100x60mm)</v>
          </cell>
          <cell r="D408" t="str">
            <v>UN</v>
          </cell>
          <cell r="E408">
            <v>668</v>
          </cell>
        </row>
        <row r="409">
          <cell r="B409">
            <v>6858</v>
          </cell>
          <cell r="C409" t="str">
            <v>CONCRETO MR50</v>
          </cell>
          <cell r="D409" t="str">
            <v>M3</v>
          </cell>
          <cell r="E409">
            <v>410550</v>
          </cell>
        </row>
        <row r="410">
          <cell r="B410">
            <v>6859</v>
          </cell>
          <cell r="C410" t="str">
            <v>CONCRETO MR45</v>
          </cell>
          <cell r="D410" t="str">
            <v>M3</v>
          </cell>
          <cell r="E410">
            <v>404600</v>
          </cell>
        </row>
        <row r="411">
          <cell r="B411">
            <v>6861</v>
          </cell>
          <cell r="C411" t="str">
            <v>LOSETA PREFABRICADA A50 - A55 - A56(400x400x60mm)</v>
          </cell>
          <cell r="D411" t="str">
            <v>M2</v>
          </cell>
          <cell r="E411">
            <v>41250</v>
          </cell>
        </row>
        <row r="412">
          <cell r="B412">
            <v>6863</v>
          </cell>
          <cell r="C412" t="str">
            <v>CAÑUELA PREFABRICADA A120 (800x300x225mm)</v>
          </cell>
          <cell r="D412" t="str">
            <v>UN</v>
          </cell>
          <cell r="E412">
            <v>22000</v>
          </cell>
        </row>
        <row r="413">
          <cell r="B413">
            <v>6865</v>
          </cell>
          <cell r="C413" t="str">
            <v>CONCRETO TREMIE 3000 PSI (210 Kg/cm2)</v>
          </cell>
          <cell r="D413" t="str">
            <v>M3</v>
          </cell>
          <cell r="E413">
            <v>367710</v>
          </cell>
        </row>
        <row r="414">
          <cell r="B414">
            <v>6867</v>
          </cell>
          <cell r="C414" t="str">
            <v>PILOTEADORA - INCLUYE OPERARIO Y COMBUSTIBLE</v>
          </cell>
          <cell r="D414" t="str">
            <v>HR</v>
          </cell>
          <cell r="E414">
            <v>506426</v>
          </cell>
        </row>
        <row r="415">
          <cell r="B415">
            <v>6875</v>
          </cell>
          <cell r="C415" t="str">
            <v>CEMENTO ASFÁLTICO MODIFICADO CON POLÍMEROS TIPO I</v>
          </cell>
          <cell r="D415" t="str">
            <v>KG</v>
          </cell>
          <cell r="E415">
            <v>2763</v>
          </cell>
        </row>
        <row r="416">
          <cell r="B416">
            <v>6878</v>
          </cell>
          <cell r="C416" t="str">
            <v>TRANSPORTE DE BASES ASFALTICAS</v>
          </cell>
          <cell r="D416" t="str">
            <v>M3-KM</v>
          </cell>
          <cell r="E416">
            <v>1309</v>
          </cell>
        </row>
        <row r="417">
          <cell r="B417">
            <v>6884</v>
          </cell>
          <cell r="C417" t="str">
            <v>POSTE METALICO H=9m BRAZO SENCILLO (PINTADO)</v>
          </cell>
          <cell r="D417" t="str">
            <v>UN</v>
          </cell>
          <cell r="E417">
            <v>1899121</v>
          </cell>
        </row>
        <row r="418">
          <cell r="B418">
            <v>6889</v>
          </cell>
          <cell r="C418" t="str">
            <v>FONDO DE JUNTA EN ESPUMA DE POLIETILENO DE BAJA DENSIDAD D=10 mm</v>
          </cell>
          <cell r="D418" t="str">
            <v>ML</v>
          </cell>
          <cell r="E418">
            <v>300</v>
          </cell>
        </row>
        <row r="419">
          <cell r="B419">
            <v>6914</v>
          </cell>
          <cell r="C419" t="str">
            <v>CURADOR PARA CONCRETOS Y MORTEROS</v>
          </cell>
          <cell r="D419" t="str">
            <v>KG</v>
          </cell>
          <cell r="E419">
            <v>4541</v>
          </cell>
        </row>
        <row r="420">
          <cell r="B420">
            <v>6915</v>
          </cell>
          <cell r="C420" t="str">
            <v>RETARDANTE DE EVAPORACIÓN PARA CONCRETO HIDRÁULICO</v>
          </cell>
          <cell r="D420" t="str">
            <v>KG</v>
          </cell>
          <cell r="E420">
            <v>5986</v>
          </cell>
        </row>
        <row r="421">
          <cell r="B421">
            <v>6919</v>
          </cell>
          <cell r="C421" t="str">
            <v>ESMALTE URETANO GRIS (COMPONENTE A)</v>
          </cell>
          <cell r="D421" t="str">
            <v>GLN</v>
          </cell>
          <cell r="E421">
            <v>207095</v>
          </cell>
        </row>
        <row r="422">
          <cell r="B422">
            <v>6944</v>
          </cell>
          <cell r="C422" t="str">
            <v>MARCO Y TAPA CIRCULAR CAJA VEHICULAR CODENSA CS280</v>
          </cell>
          <cell r="D422" t="str">
            <v>UN</v>
          </cell>
          <cell r="E422">
            <v>282328</v>
          </cell>
        </row>
        <row r="423">
          <cell r="B423">
            <v>6958</v>
          </cell>
          <cell r="C423" t="str">
            <v>GEOTEXTIL TEJIDO FORTEX BX-60 o 5x5</v>
          </cell>
          <cell r="D423" t="str">
            <v>M2</v>
          </cell>
          <cell r="E423">
            <v>10133</v>
          </cell>
        </row>
        <row r="424">
          <cell r="B424">
            <v>6962</v>
          </cell>
          <cell r="C424" t="str">
            <v>EMULSION ASFALTICA CRL-1</v>
          </cell>
          <cell r="D424" t="str">
            <v>LT</v>
          </cell>
          <cell r="E424">
            <v>1208</v>
          </cell>
        </row>
        <row r="425">
          <cell r="B425">
            <v>6963</v>
          </cell>
          <cell r="C425" t="str">
            <v>EMULSION ASFALTICA CRR-1</v>
          </cell>
          <cell r="D425" t="str">
            <v>LT</v>
          </cell>
          <cell r="E425">
            <v>1164</v>
          </cell>
        </row>
        <row r="426">
          <cell r="B426">
            <v>6964</v>
          </cell>
          <cell r="C426" t="str">
            <v>EMULSION ASFALTICA CRR-2</v>
          </cell>
          <cell r="D426" t="str">
            <v>LT</v>
          </cell>
          <cell r="E426">
            <v>1240</v>
          </cell>
        </row>
        <row r="427">
          <cell r="B427">
            <v>6965</v>
          </cell>
          <cell r="C427" t="str">
            <v>EMULSION ASFALTICA CRM</v>
          </cell>
          <cell r="D427" t="str">
            <v>LT</v>
          </cell>
          <cell r="E427">
            <v>1361</v>
          </cell>
        </row>
        <row r="428">
          <cell r="B428">
            <v>7004</v>
          </cell>
          <cell r="C428" t="str">
            <v>BASE GRANULAR B-600</v>
          </cell>
          <cell r="D428" t="str">
            <v>M3</v>
          </cell>
          <cell r="E428">
            <v>35700</v>
          </cell>
        </row>
        <row r="429">
          <cell r="B429">
            <v>7005</v>
          </cell>
          <cell r="C429" t="str">
            <v>SUBBASE GRANULAR B-200</v>
          </cell>
          <cell r="D429" t="str">
            <v>M3</v>
          </cell>
          <cell r="E429">
            <v>11900</v>
          </cell>
        </row>
        <row r="430">
          <cell r="B430">
            <v>7009</v>
          </cell>
          <cell r="C430" t="str">
            <v>CORTADORA DE CONCRETO (SIN DISCO). INCLUYE COMBUSTIBLE</v>
          </cell>
          <cell r="D430" t="str">
            <v>DIA</v>
          </cell>
          <cell r="E430">
            <v>57817</v>
          </cell>
        </row>
        <row r="431">
          <cell r="B431">
            <v>7012</v>
          </cell>
          <cell r="C431" t="str">
            <v>ADOQUIN DE ARCILLA 20x10x8</v>
          </cell>
          <cell r="D431" t="str">
            <v>UN</v>
          </cell>
          <cell r="E431">
            <v>640</v>
          </cell>
        </row>
        <row r="432">
          <cell r="B432">
            <v>7018</v>
          </cell>
          <cell r="C432" t="str">
            <v>SELLANTE ELASTOMERICO CON BASE EN POLIURETANO</v>
          </cell>
          <cell r="D432" t="str">
            <v>GLN</v>
          </cell>
          <cell r="E432">
            <v>154819</v>
          </cell>
        </row>
        <row r="433">
          <cell r="B433">
            <v>7019</v>
          </cell>
          <cell r="C433" t="str">
            <v>GASOLINA CORRIENTE</v>
          </cell>
          <cell r="D433" t="str">
            <v>GLN</v>
          </cell>
          <cell r="E433">
            <v>9586</v>
          </cell>
        </row>
        <row r="434">
          <cell r="B434">
            <v>7020</v>
          </cell>
          <cell r="C434" t="str">
            <v>UNION REPARACION HD EXTREMO LISO D=3"</v>
          </cell>
          <cell r="D434" t="str">
            <v>UN</v>
          </cell>
          <cell r="E434">
            <v>123831</v>
          </cell>
        </row>
        <row r="435">
          <cell r="B435">
            <v>7021</v>
          </cell>
          <cell r="C435" t="str">
            <v>UNION GIBAULT HD PARA AC CL 25 D=3"</v>
          </cell>
          <cell r="D435" t="str">
            <v>UN</v>
          </cell>
          <cell r="E435">
            <v>105113</v>
          </cell>
        </row>
        <row r="436">
          <cell r="B436">
            <v>7022</v>
          </cell>
          <cell r="C436" t="str">
            <v>UNION GIBAULT HD PARA AC CL 25 D=4"</v>
          </cell>
          <cell r="D436" t="str">
            <v>UN</v>
          </cell>
          <cell r="E436">
            <v>118072</v>
          </cell>
        </row>
        <row r="437">
          <cell r="B437">
            <v>7023</v>
          </cell>
          <cell r="C437" t="str">
            <v>UNION GIBAULT HD PARA AC CL 25 D=8"</v>
          </cell>
          <cell r="D437" t="str">
            <v>UN</v>
          </cell>
          <cell r="E437">
            <v>300939</v>
          </cell>
        </row>
        <row r="438">
          <cell r="B438">
            <v>7024</v>
          </cell>
          <cell r="C438" t="str">
            <v>UNION GIBAULT HD PARA AC CL 25 D=6"</v>
          </cell>
          <cell r="D438" t="str">
            <v>UN</v>
          </cell>
          <cell r="E438">
            <v>198706</v>
          </cell>
        </row>
        <row r="439">
          <cell r="B439">
            <v>7025</v>
          </cell>
          <cell r="C439" t="str">
            <v>UNION GIBAULT HD PARA AC CL 25 D=10"</v>
          </cell>
          <cell r="D439" t="str">
            <v>UN</v>
          </cell>
          <cell r="E439">
            <v>515484</v>
          </cell>
        </row>
        <row r="440">
          <cell r="B440">
            <v>7026</v>
          </cell>
          <cell r="C440" t="str">
            <v>UNION GIBAULT HD PARA AC CL 25 D=12"</v>
          </cell>
          <cell r="D440" t="str">
            <v>UN</v>
          </cell>
          <cell r="E440">
            <v>619157</v>
          </cell>
        </row>
        <row r="441">
          <cell r="B441">
            <v>7041</v>
          </cell>
          <cell r="C441" t="str">
            <v>TAPA Y ANILLO EN POLIPROPILENO RECICLADO PARA POZO</v>
          </cell>
          <cell r="D441" t="str">
            <v>UN</v>
          </cell>
          <cell r="E441">
            <v>1594600</v>
          </cell>
        </row>
        <row r="442">
          <cell r="B442">
            <v>7046</v>
          </cell>
          <cell r="C442" t="str">
            <v>CEMENTO ASFÁLTICO MODIFICADO CON POLÍMEROS TIPO II</v>
          </cell>
          <cell r="D442" t="str">
            <v>KG</v>
          </cell>
          <cell r="E442">
            <v>2174</v>
          </cell>
        </row>
        <row r="443">
          <cell r="B443">
            <v>7050</v>
          </cell>
          <cell r="C443" t="str">
            <v>TARIFA HORA - PERSONAL DE OBRA - OFICIAL (Incluye Factor de Prestaciones)</v>
          </cell>
          <cell r="D443" t="str">
            <v>HR</v>
          </cell>
          <cell r="E443">
            <v>8178</v>
          </cell>
          <cell r="F443">
            <v>8178</v>
          </cell>
        </row>
        <row r="444">
          <cell r="B444">
            <v>7055</v>
          </cell>
          <cell r="C444" t="str">
            <v>CAL HIDRATADA</v>
          </cell>
          <cell r="D444" t="str">
            <v>KG</v>
          </cell>
          <cell r="E444">
            <v>990</v>
          </cell>
        </row>
        <row r="445">
          <cell r="B445">
            <v>7056</v>
          </cell>
          <cell r="C445" t="str">
            <v>VIBROCOMPACTADOR PATECABRA -  - INCLUYE OPERARIO Y COMBUSTIBLE</v>
          </cell>
          <cell r="D445" t="str">
            <v>HR</v>
          </cell>
          <cell r="E445">
            <v>130560</v>
          </cell>
        </row>
        <row r="446">
          <cell r="B446">
            <v>7057</v>
          </cell>
          <cell r="C446" t="str">
            <v>TARIFA HORA - PERSONAL DE OBRA - AYUDANTE (Incluye Factor de Prestaciones)</v>
          </cell>
          <cell r="D446" t="str">
            <v>HR</v>
          </cell>
          <cell r="E446">
            <v>5680</v>
          </cell>
          <cell r="F446">
            <v>5680</v>
          </cell>
        </row>
        <row r="447">
          <cell r="B447">
            <v>7071</v>
          </cell>
          <cell r="C447" t="str">
            <v>EMULSION ASFALTICA CRL-0</v>
          </cell>
          <cell r="D447" t="str">
            <v>LT</v>
          </cell>
          <cell r="E447">
            <v>1666</v>
          </cell>
        </row>
        <row r="448">
          <cell r="B448">
            <v>7080</v>
          </cell>
          <cell r="C448" t="str">
            <v>TUBERIA PVC SANITARIA U.S. D=4"</v>
          </cell>
          <cell r="D448" t="str">
            <v>ML</v>
          </cell>
          <cell r="E448">
            <v>21302</v>
          </cell>
        </row>
        <row r="449">
          <cell r="B449">
            <v>7081</v>
          </cell>
          <cell r="C449" t="str">
            <v>TUBERIA PVC SANITARIA U.S. D=6"</v>
          </cell>
          <cell r="D449" t="str">
            <v>ML</v>
          </cell>
          <cell r="E449">
            <v>45110</v>
          </cell>
        </row>
        <row r="450">
          <cell r="B450">
            <v>7082</v>
          </cell>
          <cell r="C450" t="str">
            <v>PLACA CUBIERTA POZO D=1.70m, e=0.25m - EAAB</v>
          </cell>
          <cell r="D450" t="str">
            <v>UN</v>
          </cell>
          <cell r="E450">
            <v>725900</v>
          </cell>
        </row>
        <row r="451">
          <cell r="B451">
            <v>7084</v>
          </cell>
          <cell r="C451" t="str">
            <v>PLACA FONDO POZO D=1.70m, e=0.20m - EAAB</v>
          </cell>
          <cell r="D451" t="str">
            <v>UN</v>
          </cell>
          <cell r="E451">
            <v>648550</v>
          </cell>
        </row>
        <row r="452">
          <cell r="B452">
            <v>7085</v>
          </cell>
          <cell r="C452" t="str">
            <v>SECCIÓN CILINDRO POZO D=1.20m, H=1.00m</v>
          </cell>
          <cell r="D452" t="str">
            <v>UN</v>
          </cell>
          <cell r="E452">
            <v>846090</v>
          </cell>
        </row>
        <row r="453">
          <cell r="B453">
            <v>7086</v>
          </cell>
          <cell r="C453" t="str">
            <v>SECCIÓN CILINDRO POZO D=1.20m, H=0.50m</v>
          </cell>
          <cell r="D453" t="str">
            <v>UN</v>
          </cell>
          <cell r="E453">
            <v>467218</v>
          </cell>
        </row>
        <row r="454">
          <cell r="B454">
            <v>7087</v>
          </cell>
          <cell r="C454" t="str">
            <v>SECCIÓN CILINDRO POZO D=1.20m, H=0.25m</v>
          </cell>
          <cell r="D454" t="str">
            <v>UN</v>
          </cell>
          <cell r="E454">
            <v>280721</v>
          </cell>
        </row>
        <row r="455">
          <cell r="B455">
            <v>7088</v>
          </cell>
          <cell r="C455" t="str">
            <v>ACERO FIGURADO No. 4 (Ø 1/2") F'y=60000 PSI</v>
          </cell>
          <cell r="D455" t="str">
            <v>KG</v>
          </cell>
          <cell r="E455">
            <v>2678</v>
          </cell>
        </row>
        <row r="456">
          <cell r="B456">
            <v>7089</v>
          </cell>
          <cell r="C456" t="str">
            <v>MARCO Y TAPA PARA SUMIDERO 0.52 X 0.90 EAAB NP-023</v>
          </cell>
          <cell r="D456" t="str">
            <v>UN</v>
          </cell>
          <cell r="E456">
            <v>222530</v>
          </cell>
        </row>
        <row r="457">
          <cell r="B457">
            <v>7091</v>
          </cell>
          <cell r="C457" t="str">
            <v>SUMIDERO LATERAL SL-100</v>
          </cell>
          <cell r="D457" t="str">
            <v>UN</v>
          </cell>
          <cell r="E457">
            <v>643980</v>
          </cell>
        </row>
        <row r="458">
          <cell r="B458">
            <v>7092</v>
          </cell>
          <cell r="C458" t="str">
            <v>SUMIDERO LATERAL SL-150</v>
          </cell>
          <cell r="D458" t="str">
            <v>UN</v>
          </cell>
          <cell r="E458">
            <v>1057006</v>
          </cell>
        </row>
        <row r="459">
          <cell r="B459">
            <v>7093</v>
          </cell>
          <cell r="C459" t="str">
            <v>SUMIDERO LATERAL SL-200</v>
          </cell>
          <cell r="D459" t="str">
            <v>UN</v>
          </cell>
          <cell r="E459">
            <v>1139101</v>
          </cell>
        </row>
        <row r="460">
          <cell r="B460">
            <v>7094</v>
          </cell>
          <cell r="C460" t="str">
            <v>SUMIDERO LATERAL SL-250</v>
          </cell>
          <cell r="D460" t="str">
            <v>UN</v>
          </cell>
          <cell r="E460">
            <v>1692775</v>
          </cell>
        </row>
        <row r="461">
          <cell r="B461">
            <v>7096</v>
          </cell>
          <cell r="C461" t="str">
            <v>TAPA SUMIDERO LATERAL SL-100</v>
          </cell>
          <cell r="D461" t="str">
            <v>UN</v>
          </cell>
          <cell r="E461">
            <v>598856</v>
          </cell>
        </row>
        <row r="462">
          <cell r="B462">
            <v>7097</v>
          </cell>
          <cell r="C462" t="str">
            <v>TAPA SUMIDERO LATERAL SL-150</v>
          </cell>
          <cell r="D462" t="str">
            <v>UN</v>
          </cell>
          <cell r="E462">
            <v>970114</v>
          </cell>
        </row>
        <row r="463">
          <cell r="B463">
            <v>7098</v>
          </cell>
          <cell r="C463" t="str">
            <v>TAPA SUMIDERO LATERAL SL-200</v>
          </cell>
          <cell r="D463" t="str">
            <v>UN</v>
          </cell>
          <cell r="E463">
            <v>1209045</v>
          </cell>
        </row>
        <row r="464">
          <cell r="B464">
            <v>7099</v>
          </cell>
          <cell r="C464" t="str">
            <v>TAPA SUMIDERO LATERAL SL-250</v>
          </cell>
          <cell r="D464" t="str">
            <v>UN</v>
          </cell>
          <cell r="E464">
            <v>1504184</v>
          </cell>
        </row>
        <row r="465">
          <cell r="B465">
            <v>7100</v>
          </cell>
          <cell r="C465" t="str">
            <v>SOBRETAPA SUMIDERO LATERAL SL-100</v>
          </cell>
          <cell r="D465" t="str">
            <v>UN</v>
          </cell>
          <cell r="E465">
            <v>353749</v>
          </cell>
        </row>
        <row r="466">
          <cell r="B466">
            <v>7101</v>
          </cell>
          <cell r="C466" t="str">
            <v>SOBRETAPA SUMIDERO LATERAL SL-150</v>
          </cell>
          <cell r="D466" t="str">
            <v>UN</v>
          </cell>
          <cell r="E466">
            <v>353749</v>
          </cell>
        </row>
        <row r="467">
          <cell r="B467">
            <v>7102</v>
          </cell>
          <cell r="C467" t="str">
            <v>SOBRETAPA SUMIDERO LATERAL SL-200</v>
          </cell>
          <cell r="D467" t="str">
            <v>UN</v>
          </cell>
          <cell r="E467">
            <v>353749</v>
          </cell>
        </row>
        <row r="468">
          <cell r="B468">
            <v>7103</v>
          </cell>
          <cell r="C468" t="str">
            <v>SOBRETAPA SUMIDERO LATERAL SL-250</v>
          </cell>
          <cell r="D468" t="str">
            <v>UN</v>
          </cell>
          <cell r="E468">
            <v>353749</v>
          </cell>
        </row>
        <row r="469">
          <cell r="B469">
            <v>7104</v>
          </cell>
          <cell r="C469" t="str">
            <v>REJILLA SUMIDERO LATERAL 83.50 X 45</v>
          </cell>
          <cell r="D469" t="str">
            <v>UN</v>
          </cell>
          <cell r="E469">
            <v>131250</v>
          </cell>
        </row>
        <row r="470">
          <cell r="B470">
            <v>7105</v>
          </cell>
          <cell r="C470" t="str">
            <v>TUBERIA PVC DRENAJE D=65MM (TUBO SIN FILTRO)</v>
          </cell>
          <cell r="D470" t="str">
            <v>ML</v>
          </cell>
          <cell r="E470">
            <v>8640</v>
          </cell>
        </row>
        <row r="471">
          <cell r="B471">
            <v>7106</v>
          </cell>
          <cell r="C471" t="str">
            <v>TUBERIA PVC DRENAJE D=100MM (TUBO SIN FILTRO)</v>
          </cell>
          <cell r="D471" t="str">
            <v>ML</v>
          </cell>
          <cell r="E471">
            <v>14900</v>
          </cell>
        </row>
        <row r="472">
          <cell r="B472">
            <v>7107</v>
          </cell>
          <cell r="C472" t="str">
            <v>TUBERIA PVC DRENAJE D=160MM (TUBO SIN FILTRO)</v>
          </cell>
          <cell r="D472" t="str">
            <v>ML</v>
          </cell>
          <cell r="E472">
            <v>29180</v>
          </cell>
        </row>
        <row r="473">
          <cell r="B473">
            <v>7108</v>
          </cell>
          <cell r="C473" t="str">
            <v>TUBERIA PVC DRENAJE D=200MM (TUBO SIN FILTRO)</v>
          </cell>
          <cell r="D473" t="str">
            <v>ML</v>
          </cell>
          <cell r="E473">
            <v>39733</v>
          </cell>
        </row>
        <row r="474">
          <cell r="B474">
            <v>7109</v>
          </cell>
          <cell r="C474" t="str">
            <v>TUBERIA PVC DRENAJE D=65MM (EN ROLLO CON FILTRO)</v>
          </cell>
          <cell r="D474" t="str">
            <v>ML</v>
          </cell>
          <cell r="E474">
            <v>11205</v>
          </cell>
        </row>
        <row r="475">
          <cell r="B475">
            <v>7110</v>
          </cell>
          <cell r="C475" t="str">
            <v>TUBERIA PVC DRENAJE D=100 mm (EN ROLLO CON FILTRO)</v>
          </cell>
          <cell r="D475" t="str">
            <v>ML</v>
          </cell>
          <cell r="E475">
            <v>19480</v>
          </cell>
        </row>
        <row r="476">
          <cell r="B476">
            <v>7111</v>
          </cell>
          <cell r="C476" t="str">
            <v>TUBERIA PVC DRENAJE D=160MM (EN ROLLO CON FILTRO)</v>
          </cell>
          <cell r="D476" t="str">
            <v>ML</v>
          </cell>
          <cell r="E476">
            <v>44612</v>
          </cell>
        </row>
        <row r="477">
          <cell r="B477">
            <v>7112</v>
          </cell>
          <cell r="C477" t="str">
            <v>TUBERIA PVC DRENAJE D=200MM (EN ROLLO CON FILTRO)</v>
          </cell>
          <cell r="D477" t="str">
            <v>ML</v>
          </cell>
          <cell r="E477">
            <v>60581</v>
          </cell>
        </row>
        <row r="478">
          <cell r="B478">
            <v>7114</v>
          </cell>
          <cell r="C478" t="str">
            <v>CONCRETO DE BAJA PERMEABILIDAD 4000 PSI 28 MPa (280 Kg/cm2)</v>
          </cell>
          <cell r="D478" t="str">
            <v>M3</v>
          </cell>
          <cell r="E478">
            <v>481950</v>
          </cell>
        </row>
        <row r="479">
          <cell r="B479">
            <v>7115</v>
          </cell>
          <cell r="C479" t="str">
            <v>ADITIVO IMPERMEABILIZANTE PARA CONCRETOS Y MORTEROS</v>
          </cell>
          <cell r="D479" t="str">
            <v>KG</v>
          </cell>
          <cell r="E479">
            <v>6150</v>
          </cell>
        </row>
        <row r="480">
          <cell r="B480">
            <v>7119</v>
          </cell>
          <cell r="C480" t="str">
            <v>TUBERIA PVC U.M. EXT/INT LISO NORMA NTC 5070 D=24"</v>
          </cell>
          <cell r="D480" t="str">
            <v>ML</v>
          </cell>
          <cell r="E480">
            <v>360679</v>
          </cell>
        </row>
        <row r="481">
          <cell r="B481">
            <v>7120</v>
          </cell>
          <cell r="C481" t="str">
            <v>TUBERIA PVC U.M. EXT/INT LISO NORMA NTC 5070 D=27"</v>
          </cell>
          <cell r="D481" t="str">
            <v>ML</v>
          </cell>
          <cell r="E481">
            <v>413722</v>
          </cell>
        </row>
        <row r="482">
          <cell r="B482">
            <v>7121</v>
          </cell>
          <cell r="C482" t="str">
            <v>TUBERIA PVC U.M. EXT/INT LISO NORMA NTC 5070 D=30"</v>
          </cell>
          <cell r="D482" t="str">
            <v>ML</v>
          </cell>
          <cell r="E482">
            <v>538929</v>
          </cell>
        </row>
        <row r="483">
          <cell r="B483">
            <v>7122</v>
          </cell>
          <cell r="C483" t="str">
            <v>TUBERIA PVC U.M. EXT/INT LISO NORMA NTC 5070 D=33"</v>
          </cell>
          <cell r="D483" t="str">
            <v>ML</v>
          </cell>
          <cell r="E483">
            <v>686965</v>
          </cell>
        </row>
        <row r="484">
          <cell r="B484">
            <v>7123</v>
          </cell>
          <cell r="C484" t="str">
            <v>TUBERIA PVC U.M. EXT/INT LISO NORMA NTC 5070 D=36"</v>
          </cell>
          <cell r="D484" t="str">
            <v>ML</v>
          </cell>
          <cell r="E484">
            <v>1000320</v>
          </cell>
        </row>
        <row r="485">
          <cell r="B485">
            <v>7124</v>
          </cell>
          <cell r="C485" t="str">
            <v>TUBERIA PVC U.M. EXT/INT LISO NORMA NTC 5070 D=39"</v>
          </cell>
          <cell r="D485" t="str">
            <v>ML</v>
          </cell>
          <cell r="E485">
            <v>1338385</v>
          </cell>
        </row>
        <row r="486">
          <cell r="B486">
            <v>7125</v>
          </cell>
          <cell r="C486" t="str">
            <v>TUBERIA PVC U.M. EXT/INT LISO NORMA NTC 5070 D=42"</v>
          </cell>
          <cell r="D486" t="str">
            <v>ML</v>
          </cell>
          <cell r="E486">
            <v>1530962</v>
          </cell>
        </row>
        <row r="487">
          <cell r="B487">
            <v>7131</v>
          </cell>
          <cell r="C487" t="str">
            <v>GEOTEXTIL TEJIDO FORTEX BX-40</v>
          </cell>
          <cell r="D487" t="str">
            <v>M2</v>
          </cell>
          <cell r="E487">
            <v>6545</v>
          </cell>
        </row>
        <row r="488">
          <cell r="B488">
            <v>7133</v>
          </cell>
          <cell r="C488" t="str">
            <v>GEOTEXTIL TEJIDO FORTEX BX-90 o 6x6</v>
          </cell>
          <cell r="D488" t="str">
            <v>M2</v>
          </cell>
          <cell r="E488">
            <v>13892</v>
          </cell>
        </row>
        <row r="489">
          <cell r="B489">
            <v>7134</v>
          </cell>
          <cell r="C489" t="str">
            <v>GEOTEXTIL REPAV 450 o PETROMAT</v>
          </cell>
          <cell r="D489" t="str">
            <v>M2</v>
          </cell>
          <cell r="E489">
            <v>4703</v>
          </cell>
        </row>
        <row r="490">
          <cell r="B490">
            <v>7135</v>
          </cell>
          <cell r="C490" t="str">
            <v>ADOQUIN DE ARCILLA 20x10x6</v>
          </cell>
          <cell r="D490" t="str">
            <v>UN</v>
          </cell>
          <cell r="E490">
            <v>485</v>
          </cell>
        </row>
        <row r="491">
          <cell r="B491">
            <v>7138</v>
          </cell>
          <cell r="C491" t="str">
            <v>BORDE CONTENEDOR DE RAICES A70 (1070x120x135mm)</v>
          </cell>
          <cell r="D491" t="str">
            <v>UN</v>
          </cell>
          <cell r="E491">
            <v>17255</v>
          </cell>
        </row>
        <row r="492">
          <cell r="B492">
            <v>7141</v>
          </cell>
          <cell r="C492" t="str">
            <v>SARDINEL BAJO A85 - RAMPAS (800x200x350mm)</v>
          </cell>
          <cell r="D492" t="str">
            <v>UN</v>
          </cell>
          <cell r="E492">
            <v>22409</v>
          </cell>
        </row>
        <row r="493">
          <cell r="B493">
            <v>7142</v>
          </cell>
          <cell r="C493" t="str">
            <v>DUCTO PVC TIPO TDP D=6"</v>
          </cell>
          <cell r="D493" t="str">
            <v>ML</v>
          </cell>
          <cell r="E493">
            <v>33490</v>
          </cell>
        </row>
        <row r="494">
          <cell r="B494">
            <v>7145</v>
          </cell>
          <cell r="C494" t="str">
            <v>MARCO Y TAPA CAJA INSPECCION AP / BT CODENSA CS274</v>
          </cell>
          <cell r="D494" t="str">
            <v>UN</v>
          </cell>
          <cell r="E494">
            <v>154700</v>
          </cell>
        </row>
        <row r="495">
          <cell r="B495">
            <v>7146</v>
          </cell>
          <cell r="C495" t="str">
            <v>GRUA BRAZO ARTICULADO (H=10.38m) -  - INCLUYE OPERARIO Y COMBUSTIBLE</v>
          </cell>
          <cell r="D495" t="str">
            <v>HR</v>
          </cell>
          <cell r="E495">
            <v>67748</v>
          </cell>
        </row>
        <row r="496">
          <cell r="B496">
            <v>7147</v>
          </cell>
          <cell r="C496" t="str">
            <v>POSTE EN CONCRETO AP, H=8m, CR=750 KG</v>
          </cell>
          <cell r="D496" t="str">
            <v>UN</v>
          </cell>
          <cell r="E496">
            <v>399840</v>
          </cell>
        </row>
        <row r="497">
          <cell r="B497">
            <v>7151</v>
          </cell>
          <cell r="C497" t="str">
            <v>MARCO Y TAPA CAJA PASO SENCILLA EN CALZADA ETB</v>
          </cell>
          <cell r="D497" t="str">
            <v>UN</v>
          </cell>
          <cell r="E497">
            <v>177310</v>
          </cell>
        </row>
        <row r="498">
          <cell r="B498">
            <v>7152</v>
          </cell>
          <cell r="C498" t="str">
            <v>MARCO Y TAPAS CAJA PASO DOBLE EN CALZADA ETB</v>
          </cell>
          <cell r="D498" t="str">
            <v>UN</v>
          </cell>
          <cell r="E498">
            <v>303450</v>
          </cell>
        </row>
        <row r="499">
          <cell r="B499">
            <v>7153</v>
          </cell>
          <cell r="C499" t="str">
            <v>EMULSION MODIFICADA CON POLIMEROS CRR-1m</v>
          </cell>
          <cell r="D499" t="str">
            <v>LT</v>
          </cell>
          <cell r="E499">
            <v>1303</v>
          </cell>
        </row>
        <row r="500">
          <cell r="B500">
            <v>7154</v>
          </cell>
          <cell r="C500" t="str">
            <v>EMULSION MODIFICADA CON POLIMEROS CRR-2m</v>
          </cell>
          <cell r="D500" t="str">
            <v>LT</v>
          </cell>
          <cell r="E500">
            <v>1522</v>
          </cell>
        </row>
        <row r="501">
          <cell r="B501">
            <v>7157</v>
          </cell>
          <cell r="C501" t="str">
            <v>BASE GRANULAR CLASE C (BG_C)</v>
          </cell>
          <cell r="D501" t="str">
            <v>M3</v>
          </cell>
          <cell r="E501">
            <v>66698</v>
          </cell>
        </row>
        <row r="502">
          <cell r="B502">
            <v>7158</v>
          </cell>
          <cell r="C502" t="str">
            <v>BASE GRANULAR CLASE B (BG_B)</v>
          </cell>
          <cell r="D502" t="str">
            <v>M3</v>
          </cell>
          <cell r="E502">
            <v>66698</v>
          </cell>
        </row>
        <row r="503">
          <cell r="B503">
            <v>7159</v>
          </cell>
          <cell r="C503" t="str">
            <v>BASE GRANULAR CLASE A (BG_A)</v>
          </cell>
          <cell r="D503" t="str">
            <v>M3</v>
          </cell>
          <cell r="E503">
            <v>56000</v>
          </cell>
        </row>
        <row r="504">
          <cell r="B504">
            <v>7160</v>
          </cell>
          <cell r="C504" t="str">
            <v>SUBBASE GRANULAR CLASE C (SBG_C)</v>
          </cell>
          <cell r="D504" t="str">
            <v>M3</v>
          </cell>
          <cell r="E504">
            <v>60892</v>
          </cell>
        </row>
        <row r="505">
          <cell r="B505">
            <v>7161</v>
          </cell>
          <cell r="C505" t="str">
            <v>SUBBASE GRANULAR CLASE B (SBG_B)</v>
          </cell>
          <cell r="D505" t="str">
            <v>M3</v>
          </cell>
          <cell r="E505">
            <v>63725</v>
          </cell>
        </row>
        <row r="506">
          <cell r="B506">
            <v>7162</v>
          </cell>
          <cell r="C506" t="str">
            <v>SUBBASE GRANULAR CLASE A (SBG_A)</v>
          </cell>
          <cell r="D506" t="str">
            <v>M3</v>
          </cell>
          <cell r="E506">
            <v>51999</v>
          </cell>
        </row>
        <row r="507">
          <cell r="B507">
            <v>7166</v>
          </cell>
          <cell r="C507" t="str">
            <v>RECICLADORA DE PAVIMENTO -  - INCLUYE OPERARIO Y COMBUSTIBLE</v>
          </cell>
          <cell r="D507" t="str">
            <v>HR</v>
          </cell>
          <cell r="E507">
            <v>550000</v>
          </cell>
        </row>
        <row r="508">
          <cell r="B508">
            <v>7172</v>
          </cell>
          <cell r="C508" t="str">
            <v>MEZCLA ASFÁLTICA EN CALIENTE TIPO DENSO MD20 CON CEMENTO ASFÁLTICO 80-100</v>
          </cell>
          <cell r="D508" t="str">
            <v>M3</v>
          </cell>
          <cell r="E508">
            <v>398650</v>
          </cell>
        </row>
        <row r="509">
          <cell r="B509">
            <v>7174</v>
          </cell>
          <cell r="C509" t="str">
            <v>MEZCLA ASFÁLTICA DENSA EN CALIENTE MD12 CON CEMENTO ASFÁLTICO 80-100</v>
          </cell>
          <cell r="D509" t="str">
            <v>M3</v>
          </cell>
          <cell r="E509">
            <v>392700</v>
          </cell>
        </row>
        <row r="510">
          <cell r="B510">
            <v>7181</v>
          </cell>
          <cell r="C510" t="str">
            <v>MEZCLA ASFÁLTICA EN CALIENTE TIPO DENSO MD10 CON CEMENTO ASFÁLTICO 80-100</v>
          </cell>
          <cell r="D510" t="str">
            <v>M3</v>
          </cell>
          <cell r="E510">
            <v>624750</v>
          </cell>
        </row>
        <row r="511">
          <cell r="B511">
            <v>7199</v>
          </cell>
          <cell r="C511" t="str">
            <v>CONCRETO MR39 (245 Kg/cm2)</v>
          </cell>
          <cell r="D511" t="str">
            <v>M3</v>
          </cell>
          <cell r="E511">
            <v>386750</v>
          </cell>
        </row>
        <row r="512">
          <cell r="B512">
            <v>7200</v>
          </cell>
          <cell r="C512" t="str">
            <v>CONCRETO MR36 (210 Kg/cm2)</v>
          </cell>
          <cell r="D512" t="str">
            <v>M3</v>
          </cell>
          <cell r="E512">
            <v>379075</v>
          </cell>
        </row>
        <row r="513">
          <cell r="B513">
            <v>7202</v>
          </cell>
          <cell r="C513" t="str">
            <v>MALLA ELECTROSOLDADA S=250x250mm, Ø=4x4mm</v>
          </cell>
          <cell r="D513" t="str">
            <v>KG</v>
          </cell>
          <cell r="E513">
            <v>3094</v>
          </cell>
        </row>
        <row r="514">
          <cell r="B514">
            <v>7203</v>
          </cell>
          <cell r="C514" t="str">
            <v>MALLA ELECTROSOLDADA S=150x150mm, Ø=5x5mm</v>
          </cell>
          <cell r="D514" t="str">
            <v>KG</v>
          </cell>
          <cell r="E514">
            <v>3094</v>
          </cell>
        </row>
        <row r="515">
          <cell r="B515">
            <v>7204</v>
          </cell>
          <cell r="C515" t="str">
            <v>MALLA ELECTROSOLDADA S=150x150mm, Ø=6x6mm</v>
          </cell>
          <cell r="D515" t="str">
            <v>KG</v>
          </cell>
          <cell r="E515">
            <v>3094</v>
          </cell>
        </row>
        <row r="516">
          <cell r="B516">
            <v>7205</v>
          </cell>
          <cell r="C516" t="str">
            <v>MALLA ELECTROSOLDADA S=150x150mm, Ø=7x7mm</v>
          </cell>
          <cell r="D516" t="str">
            <v>KG</v>
          </cell>
          <cell r="E516">
            <v>3094</v>
          </cell>
        </row>
        <row r="517">
          <cell r="B517">
            <v>7206</v>
          </cell>
          <cell r="C517" t="str">
            <v>MALLA ELECTROSOLDADA S=150x150mm, Ø=8x8mm</v>
          </cell>
          <cell r="D517" t="str">
            <v>KG</v>
          </cell>
          <cell r="E517">
            <v>3094</v>
          </cell>
        </row>
        <row r="518">
          <cell r="B518">
            <v>7207</v>
          </cell>
          <cell r="C518" t="str">
            <v>MALLA ELECTROSOLDADA S=150x150mm, Ø=4x4mm</v>
          </cell>
          <cell r="D518" t="str">
            <v>KG</v>
          </cell>
          <cell r="E518">
            <v>3094</v>
          </cell>
        </row>
        <row r="519">
          <cell r="B519">
            <v>7208</v>
          </cell>
          <cell r="C519" t="str">
            <v>MALLA ELECTROSOLDADA S=200x200mm, Ø=4x4mm</v>
          </cell>
          <cell r="D519" t="str">
            <v>KG</v>
          </cell>
          <cell r="E519">
            <v>3094</v>
          </cell>
        </row>
        <row r="520">
          <cell r="B520">
            <v>7216</v>
          </cell>
          <cell r="C520" t="str">
            <v>PINTURA TERMOPLASTICA (Sum y Aplic. con Microesf.)</v>
          </cell>
          <cell r="D520" t="str">
            <v>M2</v>
          </cell>
          <cell r="E520">
            <v>109480</v>
          </cell>
        </row>
        <row r="521">
          <cell r="B521">
            <v>7219</v>
          </cell>
          <cell r="C521" t="str">
            <v>MARCO Y TAPAS CAJA INSPECCION DOBLE CODENSA CS276</v>
          </cell>
          <cell r="D521" t="str">
            <v>UN</v>
          </cell>
          <cell r="E521">
            <v>525980</v>
          </cell>
        </row>
        <row r="522">
          <cell r="B522">
            <v>7224</v>
          </cell>
          <cell r="C522" t="str">
            <v>AROBASE AROTAPA HF TIPO 1 EAAB NP-024</v>
          </cell>
          <cell r="D522" t="str">
            <v>UN</v>
          </cell>
          <cell r="E522">
            <v>152796</v>
          </cell>
        </row>
        <row r="523">
          <cell r="B523">
            <v>7227</v>
          </cell>
          <cell r="C523" t="str">
            <v>TOPELLANTAS (500x200x150mm)</v>
          </cell>
          <cell r="D523" t="str">
            <v>UN</v>
          </cell>
          <cell r="E523">
            <v>17117</v>
          </cell>
        </row>
        <row r="524">
          <cell r="B524">
            <v>7228</v>
          </cell>
          <cell r="C524" t="str">
            <v>MARCO REJILLA SUMIDERO LATERAL 100 X 65</v>
          </cell>
          <cell r="D524" t="str">
            <v>UN</v>
          </cell>
          <cell r="E524">
            <v>68306</v>
          </cell>
        </row>
        <row r="525">
          <cell r="B525">
            <v>7229</v>
          </cell>
          <cell r="C525" t="str">
            <v>TIERRA NEGRA</v>
          </cell>
          <cell r="D525" t="str">
            <v>M3</v>
          </cell>
          <cell r="E525">
            <v>47600</v>
          </cell>
        </row>
        <row r="526">
          <cell r="B526">
            <v>7231</v>
          </cell>
          <cell r="C526" t="str">
            <v>DERECHOS DE BOTADERO</v>
          </cell>
          <cell r="D526" t="str">
            <v>M3</v>
          </cell>
          <cell r="E526">
            <v>4267</v>
          </cell>
        </row>
        <row r="527">
          <cell r="B527">
            <v>7236</v>
          </cell>
          <cell r="C527" t="str">
            <v>LUBRICANTE U.M. (EMPAQUE 500 gr)</v>
          </cell>
          <cell r="D527" t="str">
            <v>UN</v>
          </cell>
          <cell r="E527">
            <v>18376</v>
          </cell>
        </row>
        <row r="528">
          <cell r="B528">
            <v>7244</v>
          </cell>
          <cell r="C528" t="str">
            <v>UNION PVC U.M. EXT CORRUGADO/INT LISO U.M. NORMA NTC 3722-1 D=110MM (4")</v>
          </cell>
          <cell r="D528" t="str">
            <v>UN</v>
          </cell>
          <cell r="E528">
            <v>10152</v>
          </cell>
        </row>
        <row r="529">
          <cell r="B529">
            <v>7245</v>
          </cell>
          <cell r="C529" t="str">
            <v>UNION PVC U.M. EXT CORRUGADO/INT LISO U.M. NORMA NTC 3722-1 D=160MM (6")</v>
          </cell>
          <cell r="D529" t="str">
            <v>UN</v>
          </cell>
          <cell r="E529">
            <v>24604</v>
          </cell>
        </row>
        <row r="530">
          <cell r="B530">
            <v>7246</v>
          </cell>
          <cell r="C530" t="str">
            <v>TARIFA JORNAL - PERSONAL DE OBRA- TÉCNICO ELÉCTRICO (Incluye Factor de Prestaciones)</v>
          </cell>
          <cell r="D530" t="str">
            <v>JR</v>
          </cell>
          <cell r="E530">
            <v>75417</v>
          </cell>
          <cell r="F530">
            <v>75417</v>
          </cell>
        </row>
        <row r="531">
          <cell r="B531">
            <v>7247</v>
          </cell>
          <cell r="C531" t="str">
            <v>TARIFA HORA - PERSONAL DE OBRA- TÉCNICO ELÉCTRICO (Incluye Factor de Prestaciones)</v>
          </cell>
          <cell r="D531" t="str">
            <v>HR</v>
          </cell>
          <cell r="E531">
            <v>9427</v>
          </cell>
          <cell r="F531">
            <v>9427</v>
          </cell>
        </row>
        <row r="532">
          <cell r="B532">
            <v>7248</v>
          </cell>
          <cell r="C532" t="str">
            <v>TARIFA JORNAL - PERSONAL DE OBRA - PLOMERO (Incluye Factor de Prestaciones)</v>
          </cell>
          <cell r="D532" t="str">
            <v>JR</v>
          </cell>
          <cell r="E532">
            <v>75417</v>
          </cell>
          <cell r="F532">
            <v>75417</v>
          </cell>
        </row>
        <row r="533">
          <cell r="B533">
            <v>7249</v>
          </cell>
          <cell r="C533" t="str">
            <v>TARIFA HORA - PERSONAL DE OBRA - PLOMERO (Incluye Factor de Prestaciones)</v>
          </cell>
          <cell r="D533" t="str">
            <v>HR</v>
          </cell>
          <cell r="E533">
            <v>9427</v>
          </cell>
          <cell r="F533">
            <v>9427</v>
          </cell>
        </row>
        <row r="534">
          <cell r="B534">
            <v>7252</v>
          </cell>
          <cell r="C534" t="str">
            <v>PLANCHON EN ORDINARIO 2.90 X 0.18 X 0.04</v>
          </cell>
          <cell r="D534" t="str">
            <v>UN</v>
          </cell>
          <cell r="E534">
            <v>17850</v>
          </cell>
        </row>
        <row r="535">
          <cell r="B535">
            <v>7253</v>
          </cell>
          <cell r="C535" t="str">
            <v>PLANCHON EN ORDINARIO 3.90 X 0.18 X 0.04</v>
          </cell>
          <cell r="D535" t="str">
            <v>UN</v>
          </cell>
          <cell r="E535">
            <v>32130</v>
          </cell>
        </row>
        <row r="536">
          <cell r="B536">
            <v>7254</v>
          </cell>
          <cell r="C536" t="str">
            <v>PLANCHON EN ORDINARIO 4.90 X 0.18 X 0.04</v>
          </cell>
          <cell r="D536" t="str">
            <v>UN</v>
          </cell>
          <cell r="E536">
            <v>47600</v>
          </cell>
        </row>
        <row r="537">
          <cell r="B537">
            <v>7255</v>
          </cell>
          <cell r="C537" t="str">
            <v>PLANCHON EN ORDINARIO 5.90 X 0.18 X 0.04</v>
          </cell>
          <cell r="D537" t="str">
            <v>UN</v>
          </cell>
          <cell r="E537">
            <v>71400</v>
          </cell>
        </row>
        <row r="538">
          <cell r="B538">
            <v>7256</v>
          </cell>
          <cell r="C538" t="str">
            <v>REPISA EN ORDINARIO 2.90 X 0.08 X 0.04</v>
          </cell>
          <cell r="D538" t="str">
            <v>UN</v>
          </cell>
          <cell r="E538">
            <v>8925</v>
          </cell>
        </row>
        <row r="539">
          <cell r="B539">
            <v>7257</v>
          </cell>
          <cell r="C539" t="str">
            <v>REPISA EN ORDINARIO 3.90 X 0.08 X 0.04</v>
          </cell>
          <cell r="D539" t="str">
            <v>UN</v>
          </cell>
          <cell r="E539">
            <v>16065</v>
          </cell>
        </row>
        <row r="540">
          <cell r="B540">
            <v>7258</v>
          </cell>
          <cell r="C540" t="str">
            <v>REPISA EN ORDINARIO 4.90 X 0.08 X 0.04</v>
          </cell>
          <cell r="D540" t="str">
            <v>UN</v>
          </cell>
          <cell r="E540">
            <v>23800</v>
          </cell>
        </row>
        <row r="541">
          <cell r="B541">
            <v>7259</v>
          </cell>
          <cell r="C541" t="str">
            <v>REPISA EN ORDINARIO 5.90 X 0.08 X 0.04</v>
          </cell>
          <cell r="D541" t="str">
            <v>UN</v>
          </cell>
          <cell r="E541">
            <v>35700</v>
          </cell>
        </row>
        <row r="542">
          <cell r="B542">
            <v>7260</v>
          </cell>
          <cell r="C542" t="str">
            <v>DURMIENTE EN ORDINARIO 2.90 X 0.04 X 0.04</v>
          </cell>
          <cell r="D542" t="str">
            <v>UN</v>
          </cell>
          <cell r="E542">
            <v>4165</v>
          </cell>
        </row>
        <row r="543">
          <cell r="B543">
            <v>7261</v>
          </cell>
          <cell r="C543" t="str">
            <v>DURMIENTE EN ORDINARIO 3.90 X 0.04 X 0.04</v>
          </cell>
          <cell r="D543" t="str">
            <v>UN</v>
          </cell>
          <cell r="E543">
            <v>8033</v>
          </cell>
        </row>
        <row r="544">
          <cell r="B544">
            <v>7262</v>
          </cell>
          <cell r="C544" t="str">
            <v>CERCO EN ORDINARIO 2.90 X 0.08 X 0.08</v>
          </cell>
          <cell r="D544" t="str">
            <v>UN</v>
          </cell>
          <cell r="E544">
            <v>17850</v>
          </cell>
        </row>
        <row r="545">
          <cell r="B545">
            <v>7263</v>
          </cell>
          <cell r="C545" t="str">
            <v>CERCO EN ORDINARIO 3.90 X 0.08 X 0.08</v>
          </cell>
          <cell r="D545" t="str">
            <v>UN</v>
          </cell>
          <cell r="E545">
            <v>32130</v>
          </cell>
        </row>
        <row r="546">
          <cell r="B546">
            <v>7264</v>
          </cell>
          <cell r="C546" t="str">
            <v>CERCO EN ORDINARIO 4.90 X 0.08 X 0.08</v>
          </cell>
          <cell r="D546" t="str">
            <v>UN</v>
          </cell>
          <cell r="E546">
            <v>47600</v>
          </cell>
        </row>
        <row r="547">
          <cell r="B547">
            <v>7265</v>
          </cell>
          <cell r="C547" t="str">
            <v>CERCO EN ORDINARIO 5.90 X 0.08 X 0.08</v>
          </cell>
          <cell r="D547" t="str">
            <v>UN</v>
          </cell>
          <cell r="E547">
            <v>71400</v>
          </cell>
        </row>
        <row r="548">
          <cell r="B548">
            <v>7266</v>
          </cell>
          <cell r="C548" t="str">
            <v>TABLA BURRA EN ORDINARIO 2.90 X 0.28 X 0.025</v>
          </cell>
          <cell r="D548" t="str">
            <v>UN</v>
          </cell>
          <cell r="E548">
            <v>17850</v>
          </cell>
        </row>
        <row r="549">
          <cell r="B549">
            <v>7267</v>
          </cell>
          <cell r="C549" t="str">
            <v>TABLA BURRA EN ORDINARIO 2.90 X 0.23 X 0.025</v>
          </cell>
          <cell r="D549" t="str">
            <v>UN</v>
          </cell>
          <cell r="E549">
            <v>14875</v>
          </cell>
        </row>
        <row r="550">
          <cell r="B550">
            <v>7268</v>
          </cell>
          <cell r="C550" t="str">
            <v>TABLA BURRA EN ORDINARIO 2.90 X 0.18 X 0.025</v>
          </cell>
          <cell r="D550" t="str">
            <v>UN</v>
          </cell>
          <cell r="E550">
            <v>11900</v>
          </cell>
        </row>
        <row r="551">
          <cell r="B551">
            <v>7269</v>
          </cell>
          <cell r="C551" t="str">
            <v>TABLA BURRA EN ORDINARIO 2.90 X 0.13 X 0.025</v>
          </cell>
          <cell r="D551" t="str">
            <v>UN</v>
          </cell>
          <cell r="E551">
            <v>8925</v>
          </cell>
        </row>
        <row r="552">
          <cell r="B552">
            <v>7270</v>
          </cell>
          <cell r="C552" t="str">
            <v>TABLA CHAPA EN ORDINARIO 2.90 X 0.28 X 0.02</v>
          </cell>
          <cell r="D552" t="str">
            <v>UN</v>
          </cell>
          <cell r="E552">
            <v>13447</v>
          </cell>
        </row>
        <row r="553">
          <cell r="B553">
            <v>7271</v>
          </cell>
          <cell r="C553" t="str">
            <v>TABLA CHAPA EN ORDINARIO 2.90 X 0.23 X 0.02</v>
          </cell>
          <cell r="D553" t="str">
            <v>UN</v>
          </cell>
          <cell r="E553">
            <v>11186</v>
          </cell>
        </row>
        <row r="554">
          <cell r="B554">
            <v>7272</v>
          </cell>
          <cell r="C554" t="str">
            <v>TABLA CHAPA EN ORDINARIO 2.90 X 0.18 X 0.02</v>
          </cell>
          <cell r="D554" t="str">
            <v>UN</v>
          </cell>
          <cell r="E554">
            <v>8925</v>
          </cell>
        </row>
        <row r="555">
          <cell r="B555">
            <v>7273</v>
          </cell>
          <cell r="C555" t="str">
            <v>TABLA CHAPA EN ORDINARIO 2.90 X 0.13 X 0.02</v>
          </cell>
          <cell r="D555" t="str">
            <v>UN</v>
          </cell>
          <cell r="E555">
            <v>6664</v>
          </cell>
        </row>
        <row r="556">
          <cell r="B556">
            <v>7274</v>
          </cell>
          <cell r="C556" t="str">
            <v>CAMILLA EN ORDINARIO 1.40 X 0.70</v>
          </cell>
          <cell r="D556" t="str">
            <v>UN</v>
          </cell>
          <cell r="E556">
            <v>28560</v>
          </cell>
        </row>
        <row r="557">
          <cell r="B557">
            <v>7275</v>
          </cell>
          <cell r="C557" t="str">
            <v>LISTON EN ORDINARIO 3.00 X 0.10 X 0.018</v>
          </cell>
          <cell r="D557" t="str">
            <v>UN</v>
          </cell>
          <cell r="E557">
            <v>5950</v>
          </cell>
        </row>
        <row r="558">
          <cell r="B558">
            <v>7276</v>
          </cell>
          <cell r="C558" t="str">
            <v>LIMATON 3.00 M</v>
          </cell>
          <cell r="D558" t="str">
            <v>UN</v>
          </cell>
          <cell r="E558">
            <v>10500</v>
          </cell>
        </row>
        <row r="559">
          <cell r="B559">
            <v>7277</v>
          </cell>
          <cell r="C559" t="str">
            <v>LIMATON 4.00 M</v>
          </cell>
          <cell r="D559" t="str">
            <v>UN</v>
          </cell>
          <cell r="E559">
            <v>13650</v>
          </cell>
        </row>
        <row r="560">
          <cell r="B560">
            <v>7278</v>
          </cell>
          <cell r="C560" t="str">
            <v>LIMATON 5.00 M</v>
          </cell>
          <cell r="D560" t="str">
            <v>UN</v>
          </cell>
          <cell r="E560">
            <v>18900</v>
          </cell>
        </row>
        <row r="561">
          <cell r="B561">
            <v>7279</v>
          </cell>
          <cell r="C561" t="str">
            <v>LIMATON 6.00 M</v>
          </cell>
          <cell r="D561" t="str">
            <v>UN</v>
          </cell>
          <cell r="E561">
            <v>21000</v>
          </cell>
        </row>
        <row r="562">
          <cell r="B562">
            <v>7280</v>
          </cell>
          <cell r="C562" t="str">
            <v>LIMATON 7.00 M</v>
          </cell>
          <cell r="D562" t="str">
            <v>UN</v>
          </cell>
          <cell r="E562">
            <v>47250</v>
          </cell>
        </row>
        <row r="563">
          <cell r="B563">
            <v>7281</v>
          </cell>
          <cell r="C563" t="str">
            <v>LIMATON 8.00 M</v>
          </cell>
          <cell r="D563" t="str">
            <v>UN</v>
          </cell>
          <cell r="E563">
            <v>52500</v>
          </cell>
        </row>
        <row r="564">
          <cell r="B564">
            <v>7282</v>
          </cell>
          <cell r="C564" t="str">
            <v>VARA DE CORREDOR 3.0 M</v>
          </cell>
          <cell r="D564" t="str">
            <v>UN</v>
          </cell>
          <cell r="E564">
            <v>8400</v>
          </cell>
        </row>
        <row r="565">
          <cell r="B565">
            <v>7283</v>
          </cell>
          <cell r="C565" t="str">
            <v>VARA DE CORREDOR 4.0 M</v>
          </cell>
          <cell r="D565" t="str">
            <v>UN</v>
          </cell>
          <cell r="E565">
            <v>12600</v>
          </cell>
        </row>
        <row r="566">
          <cell r="B566">
            <v>7284</v>
          </cell>
          <cell r="C566" t="str">
            <v>VARA DE CORREDOR 5.0 M</v>
          </cell>
          <cell r="D566" t="str">
            <v>UN</v>
          </cell>
          <cell r="E566">
            <v>14700</v>
          </cell>
        </row>
        <row r="567">
          <cell r="B567">
            <v>7285</v>
          </cell>
          <cell r="C567" t="str">
            <v>VARA DE CORREDOR 6.0 M</v>
          </cell>
          <cell r="D567" t="str">
            <v>UN</v>
          </cell>
          <cell r="E567">
            <v>16800</v>
          </cell>
        </row>
        <row r="568">
          <cell r="B568">
            <v>7287</v>
          </cell>
          <cell r="C568" t="str">
            <v>VARA DE CLAVO 3.00 M</v>
          </cell>
          <cell r="D568" t="str">
            <v>UN</v>
          </cell>
          <cell r="E568">
            <v>3675</v>
          </cell>
        </row>
        <row r="569">
          <cell r="B569">
            <v>7288</v>
          </cell>
          <cell r="C569" t="str">
            <v>VARA DE CLAVO 6.00 M</v>
          </cell>
          <cell r="D569" t="str">
            <v>UN</v>
          </cell>
          <cell r="E569">
            <v>7350</v>
          </cell>
        </row>
        <row r="570">
          <cell r="B570">
            <v>7289</v>
          </cell>
          <cell r="C570" t="str">
            <v>BLOQUE PARA CAMARA TELEFONICA EPM -TELECOM</v>
          </cell>
          <cell r="D570" t="str">
            <v>UN</v>
          </cell>
          <cell r="E570">
            <v>3500</v>
          </cell>
        </row>
        <row r="571">
          <cell r="B571">
            <v>7291</v>
          </cell>
          <cell r="C571" t="str">
            <v>MARCO Y TAPA CIRCULAR TELECOM CT-014 (F)</v>
          </cell>
          <cell r="D571" t="str">
            <v>UN</v>
          </cell>
          <cell r="E571">
            <v>297500</v>
          </cell>
        </row>
        <row r="572">
          <cell r="B572">
            <v>7293</v>
          </cell>
          <cell r="C572" t="str">
            <v>MARCO Y TAPA CAMARA F1 TELECOM CT-043 (F)</v>
          </cell>
          <cell r="D572" t="str">
            <v>UN</v>
          </cell>
          <cell r="E572">
            <v>451010</v>
          </cell>
        </row>
        <row r="573">
          <cell r="B573">
            <v>7295</v>
          </cell>
          <cell r="C573" t="str">
            <v>MARCO Y TAPAS CAMARA DOBLE F1 TELECOM CT-044 (F)</v>
          </cell>
          <cell r="D573" t="str">
            <v>UN</v>
          </cell>
          <cell r="E573">
            <v>402696</v>
          </cell>
        </row>
        <row r="574">
          <cell r="B574">
            <v>7298</v>
          </cell>
          <cell r="C574" t="str">
            <v>MARCO Y TAPA CAMARA F2 TELECOM CT-053 (F)</v>
          </cell>
          <cell r="D574" t="str">
            <v>UN</v>
          </cell>
          <cell r="E574">
            <v>132042</v>
          </cell>
        </row>
        <row r="575">
          <cell r="B575">
            <v>7300</v>
          </cell>
          <cell r="C575" t="str">
            <v>DUCTO TELEFONICO LIVIANO PVC TIPO EB D=6"</v>
          </cell>
          <cell r="D575" t="str">
            <v>ML</v>
          </cell>
          <cell r="E575">
            <v>32893</v>
          </cell>
        </row>
        <row r="576">
          <cell r="B576">
            <v>7302</v>
          </cell>
          <cell r="C576" t="str">
            <v>DUCTO PESADO PVC TIPO DB D=2"</v>
          </cell>
          <cell r="D576" t="str">
            <v>ML</v>
          </cell>
          <cell r="E576">
            <v>5837</v>
          </cell>
        </row>
        <row r="577">
          <cell r="B577">
            <v>7303</v>
          </cell>
          <cell r="C577" t="str">
            <v>DUCTO PESADO PVC TIPO DB D=3"</v>
          </cell>
          <cell r="D577" t="str">
            <v>ML</v>
          </cell>
          <cell r="E577">
            <v>12940</v>
          </cell>
        </row>
        <row r="578">
          <cell r="B578">
            <v>7304</v>
          </cell>
          <cell r="C578" t="str">
            <v>DUCTO PESADO PVC TIPO DB D=4"</v>
          </cell>
          <cell r="D578" t="str">
            <v>ML</v>
          </cell>
          <cell r="E578">
            <v>21833</v>
          </cell>
        </row>
        <row r="579">
          <cell r="B579">
            <v>7305</v>
          </cell>
          <cell r="C579" t="str">
            <v>DUCTO PESADO PVC TIPO DB D=6"</v>
          </cell>
          <cell r="D579" t="str">
            <v>ML</v>
          </cell>
          <cell r="E579">
            <v>45536</v>
          </cell>
        </row>
        <row r="580">
          <cell r="B580">
            <v>7306</v>
          </cell>
          <cell r="C580" t="str">
            <v>CINTA DE DEMARCACION Cal. 3 (ROLLO 500mx0.10m)</v>
          </cell>
          <cell r="D580" t="str">
            <v>UN</v>
          </cell>
          <cell r="E580">
            <v>17850</v>
          </cell>
        </row>
        <row r="581">
          <cell r="B581">
            <v>7307</v>
          </cell>
          <cell r="C581" t="str">
            <v>SOLDADURA SOLVENTE PARA PVC (1/4 GLN)</v>
          </cell>
          <cell r="D581" t="str">
            <v>UN</v>
          </cell>
          <cell r="E581">
            <v>44900</v>
          </cell>
        </row>
        <row r="582">
          <cell r="B582">
            <v>7308</v>
          </cell>
          <cell r="C582" t="str">
            <v>TARIFA MES - SMMLV</v>
          </cell>
          <cell r="D582" t="str">
            <v>MES</v>
          </cell>
          <cell r="E582">
            <v>828116</v>
          </cell>
          <cell r="F582">
            <v>828116</v>
          </cell>
        </row>
        <row r="583">
          <cell r="B583">
            <v>7309</v>
          </cell>
          <cell r="C583" t="str">
            <v>ACERO FIGURADO Ø 1/4" A Ø 1" F'y=60000 PSI - Puesto en obra</v>
          </cell>
          <cell r="D583" t="str">
            <v>KG</v>
          </cell>
          <cell r="E583">
            <v>2678</v>
          </cell>
        </row>
        <row r="584">
          <cell r="B584">
            <v>7313</v>
          </cell>
          <cell r="C584" t="str">
            <v>VIBRADOR TIPO PULIDORA</v>
          </cell>
          <cell r="D584" t="str">
            <v>DIA</v>
          </cell>
          <cell r="E584">
            <v>16227</v>
          </cell>
        </row>
        <row r="585">
          <cell r="B585">
            <v>7317</v>
          </cell>
          <cell r="C585" t="str">
            <v>GEOTEXTIL NT 2500 o 501 NT</v>
          </cell>
          <cell r="D585" t="str">
            <v>M2</v>
          </cell>
          <cell r="E585">
            <v>4703</v>
          </cell>
        </row>
        <row r="586">
          <cell r="B586">
            <v>7325</v>
          </cell>
          <cell r="C586" t="str">
            <v>MANTO BIOLOGICO BIOTEX</v>
          </cell>
          <cell r="D586" t="str">
            <v>M2</v>
          </cell>
          <cell r="E586">
            <v>3337</v>
          </cell>
        </row>
        <row r="587">
          <cell r="B587">
            <v>7336</v>
          </cell>
          <cell r="C587" t="str">
            <v>LIMPIADOR (1/4 GLN)</v>
          </cell>
          <cell r="D587" t="str">
            <v>UN</v>
          </cell>
          <cell r="E587">
            <v>33100</v>
          </cell>
        </row>
        <row r="588">
          <cell r="B588">
            <v>7337</v>
          </cell>
          <cell r="C588" t="str">
            <v>IMPRIMANTE Y PUENTE DE ADHERENCIA</v>
          </cell>
          <cell r="D588" t="str">
            <v>KG</v>
          </cell>
          <cell r="E588">
            <v>51100</v>
          </cell>
        </row>
        <row r="589">
          <cell r="B589">
            <v>7338</v>
          </cell>
          <cell r="C589" t="str">
            <v>CINTA FLEXIBLE PARA SELLO DE JUNTAS A=15cm</v>
          </cell>
          <cell r="D589" t="str">
            <v>ML</v>
          </cell>
          <cell r="E589">
            <v>25835</v>
          </cell>
        </row>
        <row r="590">
          <cell r="B590">
            <v>7339</v>
          </cell>
          <cell r="C590" t="str">
            <v>CINTA FLEXIBLE PARA SELLO DE JUNTAS A=22cm</v>
          </cell>
          <cell r="D590" t="str">
            <v>ML</v>
          </cell>
          <cell r="E590">
            <v>28520</v>
          </cell>
        </row>
        <row r="591">
          <cell r="B591">
            <v>7343</v>
          </cell>
          <cell r="C591" t="str">
            <v>BARANDA METALICA M80 (instalado y pintado)</v>
          </cell>
          <cell r="D591" t="str">
            <v>ML</v>
          </cell>
          <cell r="E591">
            <v>178500</v>
          </cell>
        </row>
        <row r="592">
          <cell r="B592">
            <v>7344</v>
          </cell>
          <cell r="C592" t="str">
            <v>BARANDA METALICA M81 (instalado y pintado)</v>
          </cell>
          <cell r="D592" t="str">
            <v>ML</v>
          </cell>
          <cell r="E592">
            <v>259301</v>
          </cell>
        </row>
        <row r="593">
          <cell r="B593">
            <v>7345</v>
          </cell>
          <cell r="C593" t="str">
            <v>CANECA EN ACERO INOXIDABLE TIPO BARCELONA</v>
          </cell>
          <cell r="D593" t="str">
            <v>UN</v>
          </cell>
          <cell r="E593">
            <v>452200</v>
          </cell>
        </row>
        <row r="594">
          <cell r="B594">
            <v>7346</v>
          </cell>
          <cell r="C594" t="str">
            <v>CABINA TELEFONICA DE PARED M21</v>
          </cell>
          <cell r="D594" t="str">
            <v>UN</v>
          </cell>
          <cell r="E594">
            <v>2505300</v>
          </cell>
        </row>
        <row r="595">
          <cell r="B595">
            <v>7351</v>
          </cell>
          <cell r="C595" t="str">
            <v>UNION DRESSER HD D=3"</v>
          </cell>
          <cell r="D595" t="str">
            <v>UN</v>
          </cell>
          <cell r="E595">
            <v>95200</v>
          </cell>
        </row>
        <row r="596">
          <cell r="B596">
            <v>7352</v>
          </cell>
          <cell r="C596" t="str">
            <v>UNION DRESSER HD D=4"</v>
          </cell>
          <cell r="D596" t="str">
            <v>UN</v>
          </cell>
          <cell r="E596">
            <v>107100</v>
          </cell>
        </row>
        <row r="597">
          <cell r="B597">
            <v>7353</v>
          </cell>
          <cell r="C597" t="str">
            <v>UNION DRESSER HD D=6"</v>
          </cell>
          <cell r="D597" t="str">
            <v>UN</v>
          </cell>
          <cell r="E597">
            <v>208250</v>
          </cell>
        </row>
        <row r="598">
          <cell r="B598">
            <v>7354</v>
          </cell>
          <cell r="C598" t="str">
            <v>UNION DRESSER HD D=8"</v>
          </cell>
          <cell r="D598" t="str">
            <v>UN</v>
          </cell>
          <cell r="E598">
            <v>273700</v>
          </cell>
        </row>
        <row r="599">
          <cell r="B599">
            <v>7355</v>
          </cell>
          <cell r="C599" t="str">
            <v>UNION DRESSER HD D=10"</v>
          </cell>
          <cell r="D599" t="str">
            <v>UN</v>
          </cell>
          <cell r="E599">
            <v>380800</v>
          </cell>
        </row>
        <row r="600">
          <cell r="B600">
            <v>7356</v>
          </cell>
          <cell r="C600" t="str">
            <v>UNION DRESSER HD D=12"</v>
          </cell>
          <cell r="D600" t="str">
            <v>UN</v>
          </cell>
          <cell r="E600">
            <v>606900</v>
          </cell>
        </row>
        <row r="601">
          <cell r="B601">
            <v>7359</v>
          </cell>
          <cell r="C601" t="str">
            <v>BARRERA RELLENABLE (1.45x0.45x0.55m) CON CINTA RET</v>
          </cell>
          <cell r="D601" t="str">
            <v>UN</v>
          </cell>
          <cell r="E601">
            <v>128520</v>
          </cell>
        </row>
        <row r="602">
          <cell r="B602">
            <v>7360</v>
          </cell>
          <cell r="C602" t="str">
            <v>BARRERA RELLENABLE (2.00x0.55x1.00m) CON CINTA RET</v>
          </cell>
          <cell r="D602" t="str">
            <v>UN</v>
          </cell>
          <cell r="E602">
            <v>238000</v>
          </cell>
        </row>
        <row r="603">
          <cell r="B603">
            <v>7361</v>
          </cell>
          <cell r="C603" t="str">
            <v>BLOQUE No. 4</v>
          </cell>
          <cell r="D603" t="str">
            <v>UN</v>
          </cell>
          <cell r="E603">
            <v>600</v>
          </cell>
        </row>
        <row r="604">
          <cell r="B604">
            <v>7362</v>
          </cell>
          <cell r="C604" t="str">
            <v>BLOQUE No. 5</v>
          </cell>
          <cell r="D604" t="str">
            <v>UN</v>
          </cell>
          <cell r="E604">
            <v>630</v>
          </cell>
        </row>
        <row r="605">
          <cell r="B605">
            <v>7363</v>
          </cell>
          <cell r="C605" t="str">
            <v>TAPA PARA POZO D=0.70m</v>
          </cell>
          <cell r="D605" t="str">
            <v>UN</v>
          </cell>
          <cell r="E605">
            <v>132090</v>
          </cell>
        </row>
        <row r="606">
          <cell r="B606">
            <v>7364</v>
          </cell>
          <cell r="C606" t="str">
            <v>REJILLA SUMIDERO TRANSVERSAL 50 X 50</v>
          </cell>
          <cell r="D606" t="str">
            <v>UN</v>
          </cell>
          <cell r="E606">
            <v>105866</v>
          </cell>
        </row>
        <row r="607">
          <cell r="B607">
            <v>7365</v>
          </cell>
          <cell r="C607" t="str">
            <v>SEMICODO CONCRETO 6" x 45º</v>
          </cell>
          <cell r="D607" t="str">
            <v>UN</v>
          </cell>
          <cell r="E607">
            <v>24828</v>
          </cell>
        </row>
        <row r="608">
          <cell r="B608">
            <v>7366</v>
          </cell>
          <cell r="C608" t="str">
            <v>UNION PVC U.M. EXT CORRUGADO/INT LISO U.M. NORMA NTC 3722-1 D=200MM (8")</v>
          </cell>
          <cell r="D608" t="str">
            <v>ML</v>
          </cell>
          <cell r="E608">
            <v>41297</v>
          </cell>
        </row>
        <row r="609">
          <cell r="B609">
            <v>7367</v>
          </cell>
          <cell r="C609" t="str">
            <v>UNION PVC U.M. EXT CORRUGADO/INT LISO U.M. NORMA NTC 3722-1 D=250MM (10")</v>
          </cell>
          <cell r="D609" t="str">
            <v>ML</v>
          </cell>
          <cell r="E609">
            <v>117313</v>
          </cell>
        </row>
        <row r="610">
          <cell r="B610">
            <v>7368</v>
          </cell>
          <cell r="C610" t="str">
            <v>UNION PVC U.M. EXT CORRUGADO/INT LISO U.M. NORMA NTC 3722-1 D=315MM (12")</v>
          </cell>
          <cell r="D610" t="str">
            <v>ML</v>
          </cell>
          <cell r="E610">
            <v>200727</v>
          </cell>
        </row>
        <row r="611">
          <cell r="B611">
            <v>7369</v>
          </cell>
          <cell r="C611" t="str">
            <v>UNION PVC U.M. EXT CORRUGADO/INT LISO U.M. NORMA NTC 3722-1T D=400MM (16")</v>
          </cell>
          <cell r="D611" t="str">
            <v>ML</v>
          </cell>
          <cell r="E611">
            <v>306028</v>
          </cell>
        </row>
        <row r="612">
          <cell r="B612">
            <v>7370</v>
          </cell>
          <cell r="C612" t="str">
            <v>UNION PVC U.M. EXT CORRUGADO/INT LISO U.M. NORMA NTC 3722-1 D=450MM (18")</v>
          </cell>
          <cell r="D612" t="str">
            <v>ML</v>
          </cell>
          <cell r="E612">
            <v>321914</v>
          </cell>
        </row>
        <row r="613">
          <cell r="B613">
            <v>7371</v>
          </cell>
          <cell r="C613" t="str">
            <v>UNION PVC U.M. EXT CORRUGADO/INT LISO U.M. NORMA NTC 3722-1 D=500MM (20")</v>
          </cell>
          <cell r="D613" t="str">
            <v>ML</v>
          </cell>
          <cell r="E613">
            <v>361666</v>
          </cell>
        </row>
        <row r="614">
          <cell r="B614">
            <v>7372</v>
          </cell>
          <cell r="C614" t="str">
            <v>CODO HD EXTREMO LISO 11.25ºX8``</v>
          </cell>
          <cell r="D614" t="str">
            <v>UN</v>
          </cell>
          <cell r="E614">
            <v>392700</v>
          </cell>
        </row>
        <row r="615">
          <cell r="B615">
            <v>7373</v>
          </cell>
          <cell r="C615" t="str">
            <v>CODO HD EXTREMO LISO 22.5ºX3``</v>
          </cell>
          <cell r="D615" t="str">
            <v>UN</v>
          </cell>
          <cell r="E615">
            <v>101150</v>
          </cell>
        </row>
        <row r="616">
          <cell r="B616">
            <v>7374</v>
          </cell>
          <cell r="C616" t="str">
            <v>VALVULA COMPUERTA ELASTICA VNA E. L. D=4"</v>
          </cell>
          <cell r="D616" t="str">
            <v>UN</v>
          </cell>
          <cell r="E616">
            <v>630700</v>
          </cell>
        </row>
        <row r="617">
          <cell r="B617">
            <v>7375</v>
          </cell>
          <cell r="C617" t="str">
            <v>VALVULA COMPUERTA ELASTICA VNA E. L. D=10"</v>
          </cell>
          <cell r="D617" t="str">
            <v>UN</v>
          </cell>
          <cell r="E617">
            <v>3498600</v>
          </cell>
        </row>
        <row r="618">
          <cell r="B618">
            <v>7376</v>
          </cell>
          <cell r="C618" t="str">
            <v>VALVULA COMPUERTA ELASTICA VNA E. L. D=12"</v>
          </cell>
          <cell r="D618" t="str">
            <v>UN</v>
          </cell>
          <cell r="E618">
            <v>4165000</v>
          </cell>
        </row>
        <row r="619">
          <cell r="B619">
            <v>7377</v>
          </cell>
          <cell r="C619" t="str">
            <v>CODO HD JUNTA HIDRAULICA PARA PVC 11.25ºX2"</v>
          </cell>
          <cell r="D619" t="str">
            <v>UN</v>
          </cell>
          <cell r="E619">
            <v>64260</v>
          </cell>
        </row>
        <row r="620">
          <cell r="B620">
            <v>7378</v>
          </cell>
          <cell r="C620" t="str">
            <v>CODO HD JUNTA HIDRAULICA PARA PVC 11.25ºX3"</v>
          </cell>
          <cell r="D620" t="str">
            <v>UN</v>
          </cell>
          <cell r="E620">
            <v>109480</v>
          </cell>
        </row>
        <row r="621">
          <cell r="B621">
            <v>7379</v>
          </cell>
          <cell r="C621" t="str">
            <v>CODO HD JUNTA HIDRAULICA PARA PVC 11.25ºX4"</v>
          </cell>
          <cell r="D621" t="str">
            <v>UN</v>
          </cell>
          <cell r="E621">
            <v>184307</v>
          </cell>
        </row>
        <row r="622">
          <cell r="B622">
            <v>7380</v>
          </cell>
          <cell r="C622" t="str">
            <v>CODO HD JUNTA HIDRAULICA PARA PVC 11.25ºX6"</v>
          </cell>
          <cell r="D622" t="str">
            <v>UN</v>
          </cell>
          <cell r="E622">
            <v>303450</v>
          </cell>
        </row>
        <row r="623">
          <cell r="B623">
            <v>7381</v>
          </cell>
          <cell r="C623" t="str">
            <v>CODO HD JUNTA HIDRAULICA PARA PVC 11.25ºX8"</v>
          </cell>
          <cell r="D623" t="str">
            <v>UN</v>
          </cell>
          <cell r="E623">
            <v>452200</v>
          </cell>
        </row>
        <row r="624">
          <cell r="B624">
            <v>7382</v>
          </cell>
          <cell r="C624" t="str">
            <v>REDUCCION PVC U.M. NORMA NTC 382 4"x2"</v>
          </cell>
          <cell r="D624" t="str">
            <v>UN</v>
          </cell>
          <cell r="E624">
            <v>135861</v>
          </cell>
        </row>
        <row r="625">
          <cell r="B625">
            <v>7383</v>
          </cell>
          <cell r="C625" t="str">
            <v>REDUCCION PVC U.M. NORMA NTC 382 4"x2 1/2"</v>
          </cell>
          <cell r="D625" t="str">
            <v>UN</v>
          </cell>
          <cell r="E625">
            <v>139687</v>
          </cell>
        </row>
        <row r="626">
          <cell r="B626">
            <v>7384</v>
          </cell>
          <cell r="C626" t="str">
            <v>REDUCCION PVC U.M. NORMA NTC 382 4"x3"</v>
          </cell>
          <cell r="D626" t="str">
            <v>UN</v>
          </cell>
          <cell r="E626">
            <v>62204</v>
          </cell>
        </row>
        <row r="627">
          <cell r="B627">
            <v>7385</v>
          </cell>
          <cell r="C627" t="str">
            <v>REDUCCION PVC U.M. NORMA NTC 382 6"x4"</v>
          </cell>
          <cell r="D627" t="str">
            <v>UN</v>
          </cell>
          <cell r="E627">
            <v>134127</v>
          </cell>
        </row>
        <row r="628">
          <cell r="B628">
            <v>7386</v>
          </cell>
          <cell r="C628" t="str">
            <v>REDUCCION PVC U.M. NORMA NTC 382 8"x6"</v>
          </cell>
          <cell r="D628" t="str">
            <v>UN</v>
          </cell>
          <cell r="E628">
            <v>652250</v>
          </cell>
        </row>
        <row r="629">
          <cell r="B629">
            <v>7387</v>
          </cell>
          <cell r="C629" t="str">
            <v>TAPON PVC U.M. NORMA NTC 382 D=3"</v>
          </cell>
          <cell r="D629" t="str">
            <v>UN</v>
          </cell>
          <cell r="E629">
            <v>38607</v>
          </cell>
        </row>
        <row r="630">
          <cell r="B630">
            <v>7388</v>
          </cell>
          <cell r="C630" t="str">
            <v>TAPON PVC U.M. NORMA NTC 382 D=4"</v>
          </cell>
          <cell r="D630" t="str">
            <v>UN</v>
          </cell>
          <cell r="E630">
            <v>54782</v>
          </cell>
        </row>
        <row r="631">
          <cell r="B631">
            <v>7389</v>
          </cell>
          <cell r="C631" t="str">
            <v>TAPON PVC U.M. NORMA NTC 382 D=6"</v>
          </cell>
          <cell r="D631" t="str">
            <v>UN</v>
          </cell>
          <cell r="E631">
            <v>125336</v>
          </cell>
        </row>
        <row r="632">
          <cell r="B632">
            <v>7390</v>
          </cell>
          <cell r="C632" t="str">
            <v>TAPON PVC U.M. NORMA NTC 382 D=8"</v>
          </cell>
          <cell r="D632" t="str">
            <v>UN</v>
          </cell>
          <cell r="E632">
            <v>345784</v>
          </cell>
        </row>
        <row r="633">
          <cell r="B633">
            <v>7391</v>
          </cell>
          <cell r="C633" t="str">
            <v>REDUCCION CONCENTRICA HD E.L. 6"x2" (150x50mm)</v>
          </cell>
          <cell r="D633" t="str">
            <v>UN</v>
          </cell>
          <cell r="E633">
            <v>146370</v>
          </cell>
        </row>
        <row r="634">
          <cell r="B634">
            <v>7392</v>
          </cell>
          <cell r="C634" t="str">
            <v>REDUCCION CONCENTRICA HD E.L. 6"x3" (150x75mm)</v>
          </cell>
          <cell r="D634" t="str">
            <v>UN</v>
          </cell>
          <cell r="E634">
            <v>160650</v>
          </cell>
        </row>
        <row r="635">
          <cell r="B635">
            <v>7393</v>
          </cell>
          <cell r="C635" t="str">
            <v>REDUCCION CONCENTRICA HD E.L. 6"x4" (150x100mm)</v>
          </cell>
          <cell r="D635" t="str">
            <v>UN</v>
          </cell>
          <cell r="E635">
            <v>202300</v>
          </cell>
        </row>
        <row r="636">
          <cell r="B636">
            <v>7394</v>
          </cell>
          <cell r="C636" t="str">
            <v>REDUCCION CONCENTRICA HD E.L. 8"x2" (200x50mm)</v>
          </cell>
          <cell r="D636" t="str">
            <v>UN</v>
          </cell>
          <cell r="E636">
            <v>309400</v>
          </cell>
        </row>
        <row r="637">
          <cell r="B637">
            <v>7395</v>
          </cell>
          <cell r="C637" t="str">
            <v>REDUCCION CONCENTRICA HD E.L. 8"x3" (200x75mm)</v>
          </cell>
          <cell r="D637" t="str">
            <v>UN</v>
          </cell>
          <cell r="E637">
            <v>315350</v>
          </cell>
        </row>
        <row r="638">
          <cell r="B638">
            <v>7396</v>
          </cell>
          <cell r="C638" t="str">
            <v>REDUCCION CONCENTRICA HD E.L. 8"x4" (200x100mm)</v>
          </cell>
          <cell r="D638" t="str">
            <v>UN</v>
          </cell>
          <cell r="E638">
            <v>315350</v>
          </cell>
        </row>
        <row r="639">
          <cell r="B639">
            <v>7397</v>
          </cell>
          <cell r="C639" t="str">
            <v>REDUCCION CONCENTRICA HD E.L. 8"x6" (200x150mm)</v>
          </cell>
          <cell r="D639" t="str">
            <v>UN</v>
          </cell>
          <cell r="E639">
            <v>345100</v>
          </cell>
        </row>
        <row r="640">
          <cell r="B640">
            <v>7398</v>
          </cell>
          <cell r="C640" t="str">
            <v>REDUCCION CONCENTRICA HD E.L. 10"x3" (250x75mm)</v>
          </cell>
          <cell r="D640" t="str">
            <v>UN</v>
          </cell>
          <cell r="E640">
            <v>530740</v>
          </cell>
        </row>
        <row r="641">
          <cell r="B641">
            <v>7399</v>
          </cell>
          <cell r="C641" t="str">
            <v>REDUCCION CONCENTRICA HD E.L. 10"x4" (250x100mm)</v>
          </cell>
          <cell r="D641" t="str">
            <v>UN</v>
          </cell>
          <cell r="E641">
            <v>530740</v>
          </cell>
        </row>
        <row r="642">
          <cell r="B642">
            <v>7400</v>
          </cell>
          <cell r="C642" t="str">
            <v>REDUCCION CONCENTRICA HD E.L. 10"x6" (250x150mm)</v>
          </cell>
          <cell r="D642" t="str">
            <v>UN</v>
          </cell>
          <cell r="E642">
            <v>559300</v>
          </cell>
        </row>
        <row r="643">
          <cell r="B643">
            <v>7401</v>
          </cell>
          <cell r="C643" t="str">
            <v>REDUCCION CONCENTRICA HD E.L. 10"x8" (250x200mm)</v>
          </cell>
          <cell r="D643" t="str">
            <v>UN</v>
          </cell>
          <cell r="E643">
            <v>660450</v>
          </cell>
        </row>
        <row r="644">
          <cell r="B644">
            <v>7402</v>
          </cell>
          <cell r="C644" t="str">
            <v>REDUCCION CONCENTRICA HD E.L. 12"x3" (300x75mm)</v>
          </cell>
          <cell r="D644" t="str">
            <v>UN</v>
          </cell>
          <cell r="E644">
            <v>833000</v>
          </cell>
        </row>
        <row r="645">
          <cell r="B645">
            <v>7403</v>
          </cell>
          <cell r="C645" t="str">
            <v>REDUCCION CONCENTRICA HD E.L. 12"x4" (300x100mm)</v>
          </cell>
          <cell r="D645" t="str">
            <v>UN</v>
          </cell>
          <cell r="E645">
            <v>892500</v>
          </cell>
        </row>
        <row r="646">
          <cell r="B646">
            <v>7404</v>
          </cell>
          <cell r="C646" t="str">
            <v>REDUCCION CONCENTRICA HD E.L. 12"x6" (300x150mm)</v>
          </cell>
          <cell r="D646" t="str">
            <v>UN</v>
          </cell>
          <cell r="E646">
            <v>916300</v>
          </cell>
        </row>
        <row r="647">
          <cell r="B647">
            <v>7405</v>
          </cell>
          <cell r="C647" t="str">
            <v>REDUCCION CONCENTRICA HD E.L. 12"x8" (300x200mm)</v>
          </cell>
          <cell r="D647" t="str">
            <v>UN</v>
          </cell>
          <cell r="E647">
            <v>1106700</v>
          </cell>
        </row>
        <row r="648">
          <cell r="B648">
            <v>7406</v>
          </cell>
          <cell r="C648" t="str">
            <v>REDUCCION CONCENTRICA HD E.L. 12"x10"  (300x250mm)</v>
          </cell>
          <cell r="D648" t="str">
            <v>UN</v>
          </cell>
          <cell r="E648">
            <v>1309000</v>
          </cell>
        </row>
        <row r="649">
          <cell r="B649">
            <v>7407</v>
          </cell>
          <cell r="C649" t="str">
            <v>UNION REPARACION PVC U.M. NORMA NTC 382 D=2"</v>
          </cell>
          <cell r="D649" t="str">
            <v>UN</v>
          </cell>
          <cell r="E649">
            <v>22320</v>
          </cell>
        </row>
        <row r="650">
          <cell r="B650">
            <v>7408</v>
          </cell>
          <cell r="C650" t="str">
            <v>UNION REPARACION PVC U.M. NORMA NTC 382 D=2 1/2"</v>
          </cell>
          <cell r="D650" t="str">
            <v>UN</v>
          </cell>
          <cell r="E650">
            <v>25991</v>
          </cell>
        </row>
        <row r="651">
          <cell r="B651">
            <v>7409</v>
          </cell>
          <cell r="C651" t="str">
            <v>UNION REPARACION PVC U.M. NORMA NTC 382 D=3"</v>
          </cell>
          <cell r="D651" t="str">
            <v>UN</v>
          </cell>
          <cell r="E651">
            <v>36990</v>
          </cell>
        </row>
        <row r="652">
          <cell r="B652">
            <v>7410</v>
          </cell>
          <cell r="C652" t="str">
            <v>UNION REPARACION PVC U.M. NORMA NTC 382 D=4"</v>
          </cell>
          <cell r="D652" t="str">
            <v>UN</v>
          </cell>
          <cell r="E652">
            <v>63448</v>
          </cell>
        </row>
        <row r="653">
          <cell r="B653">
            <v>7411</v>
          </cell>
          <cell r="C653" t="str">
            <v>UNION REPARACION PVC U.M. NORMA NTC 382 D=10"</v>
          </cell>
          <cell r="D653" t="str">
            <v>UN</v>
          </cell>
          <cell r="E653">
            <v>461401</v>
          </cell>
        </row>
        <row r="654">
          <cell r="B654">
            <v>7412</v>
          </cell>
          <cell r="C654" t="str">
            <v>ACOPLE UNIVERSAL D=3" (85 a 103mm)</v>
          </cell>
          <cell r="D654" t="str">
            <v>UN</v>
          </cell>
          <cell r="E654">
            <v>101150</v>
          </cell>
        </row>
        <row r="655">
          <cell r="B655">
            <v>7413</v>
          </cell>
          <cell r="C655" t="str">
            <v>ACOPLE UNIVERSAL D=4" (110 a 128mm)</v>
          </cell>
          <cell r="D655" t="str">
            <v>UN</v>
          </cell>
          <cell r="E655">
            <v>113050</v>
          </cell>
        </row>
        <row r="656">
          <cell r="B656">
            <v>7414</v>
          </cell>
          <cell r="C656" t="str">
            <v>ACOPLE UNIVERSAL D=6" (167 a 189mm) R2</v>
          </cell>
          <cell r="D656" t="str">
            <v>UN</v>
          </cell>
          <cell r="E656">
            <v>274733</v>
          </cell>
        </row>
        <row r="657">
          <cell r="B657">
            <v>7415</v>
          </cell>
          <cell r="C657" t="str">
            <v>ACOPLE UNIVERSAL D=8" (234 a 252mm) R2</v>
          </cell>
          <cell r="D657" t="str">
            <v>UN</v>
          </cell>
          <cell r="E657">
            <v>349139</v>
          </cell>
        </row>
        <row r="658">
          <cell r="B658">
            <v>7416</v>
          </cell>
          <cell r="C658" t="str">
            <v>ACOPLE UNIVERSAL D=10" (292 a 310mm) R2</v>
          </cell>
          <cell r="D658" t="str">
            <v>UN</v>
          </cell>
          <cell r="E658">
            <v>618581</v>
          </cell>
        </row>
        <row r="659">
          <cell r="B659">
            <v>7417</v>
          </cell>
          <cell r="C659" t="str">
            <v>ACOPLE UNIVERSAL D=12" (350 a 368mm) R3</v>
          </cell>
          <cell r="D659" t="str">
            <v>UN</v>
          </cell>
          <cell r="E659">
            <v>812104</v>
          </cell>
        </row>
        <row r="660">
          <cell r="B660">
            <v>7418</v>
          </cell>
          <cell r="C660" t="str">
            <v>TARIFA MES - AUXILIO DE TRANSPORTE</v>
          </cell>
          <cell r="D660" t="str">
            <v>MES</v>
          </cell>
          <cell r="E660">
            <v>97032</v>
          </cell>
          <cell r="F660">
            <v>97032</v>
          </cell>
        </row>
        <row r="661">
          <cell r="B661">
            <v>7419</v>
          </cell>
          <cell r="C661" t="str">
            <v>CONCRETO GRAVA COMÚN 4500 PSI 31.5 MPa (315 Kg/cm2)</v>
          </cell>
          <cell r="D661" t="str">
            <v>M3</v>
          </cell>
          <cell r="E661">
            <v>386750</v>
          </cell>
        </row>
        <row r="662">
          <cell r="B662">
            <v>7420</v>
          </cell>
          <cell r="C662" t="str">
            <v>MORTERO 2500 PSI 17 MPa (175 Kg/cm2)</v>
          </cell>
          <cell r="D662" t="str">
            <v>M3</v>
          </cell>
          <cell r="E662">
            <v>357000</v>
          </cell>
        </row>
        <row r="663">
          <cell r="B663">
            <v>7421</v>
          </cell>
          <cell r="C663" t="str">
            <v>MORTERO 3000 PSI 21 MPa (210 Kg/cm2)</v>
          </cell>
          <cell r="D663" t="str">
            <v>M3</v>
          </cell>
          <cell r="E663">
            <v>374850</v>
          </cell>
        </row>
        <row r="664">
          <cell r="B664">
            <v>7422</v>
          </cell>
          <cell r="C664" t="str">
            <v>MORTERO 3500 PSI 24 MPa (245 Kg/cm2)</v>
          </cell>
          <cell r="D664" t="str">
            <v>M3</v>
          </cell>
          <cell r="E664">
            <v>392700</v>
          </cell>
        </row>
        <row r="665">
          <cell r="B665">
            <v>7423</v>
          </cell>
          <cell r="C665" t="str">
            <v>ARMADO CANASTAS PARA PILOTES</v>
          </cell>
          <cell r="D665" t="str">
            <v>KG</v>
          </cell>
          <cell r="E665">
            <v>452</v>
          </cell>
        </row>
        <row r="666">
          <cell r="B666">
            <v>7426</v>
          </cell>
          <cell r="C666" t="str">
            <v>GEODREN PLANAR H=1.0 o DRENAFLEX PLANAR H=1.0</v>
          </cell>
          <cell r="D666" t="str">
            <v>ML</v>
          </cell>
          <cell r="E666">
            <v>29671</v>
          </cell>
        </row>
        <row r="667">
          <cell r="B667">
            <v>7427</v>
          </cell>
          <cell r="C667" t="str">
            <v>GEODREN PLANAR H=2.0</v>
          </cell>
          <cell r="D667" t="str">
            <v>ML</v>
          </cell>
          <cell r="E667">
            <v>59343</v>
          </cell>
        </row>
        <row r="668">
          <cell r="B668">
            <v>7428</v>
          </cell>
          <cell r="C668" t="str">
            <v>GEODREN CON TUBERIA CIRCULAR 100mm H=0.5 o DRENAFLEX CON TUBERIA CIRCULAR 100mm H=0.5</v>
          </cell>
          <cell r="D668" t="str">
            <v>ML</v>
          </cell>
          <cell r="E668">
            <v>29300</v>
          </cell>
        </row>
        <row r="669">
          <cell r="B669">
            <v>7429</v>
          </cell>
          <cell r="C669" t="str">
            <v>GEODREN CON TUBERIA CIRCULAR 100mm H=1.0 o DRENAFLEX CON TUBERÍA 100mm H=1.0</v>
          </cell>
          <cell r="D669" t="str">
            <v>ML</v>
          </cell>
          <cell r="E669">
            <v>43765</v>
          </cell>
        </row>
        <row r="670">
          <cell r="B670">
            <v>7430</v>
          </cell>
          <cell r="C670" t="str">
            <v>GEODREN CON TUBERIA CIRCULAR 100mm H=2.0 o DRENAFLEX CON TUBERÍA CIRCULAR 100mm H=2.0</v>
          </cell>
          <cell r="D670" t="str">
            <v>ML</v>
          </cell>
          <cell r="E670">
            <v>74782</v>
          </cell>
        </row>
        <row r="671">
          <cell r="B671">
            <v>7434</v>
          </cell>
          <cell r="C671" t="str">
            <v>DISCO DIAMANTADO ASFALTO-CONCRETO 14"/350mm, cortes aprox. 1.600 a 1.800 mts. de profundidad máxima hasta 100mm.</v>
          </cell>
          <cell r="D671" t="str">
            <v>UN</v>
          </cell>
          <cell r="E671">
            <v>399900</v>
          </cell>
        </row>
        <row r="672">
          <cell r="B672">
            <v>7436</v>
          </cell>
          <cell r="C672" t="str">
            <v>MOTOBOMBA SUMERGIBLE Ø 2" O 3" - INCLUYE COMBUSTIBLE</v>
          </cell>
          <cell r="D672" t="str">
            <v>DIA</v>
          </cell>
          <cell r="E672">
            <v>57817</v>
          </cell>
        </row>
        <row r="673">
          <cell r="B673">
            <v>7437</v>
          </cell>
          <cell r="C673" t="str">
            <v>CORTADORA DE LADRILLO (SIN DISCO)</v>
          </cell>
          <cell r="D673" t="str">
            <v>DIA</v>
          </cell>
          <cell r="E673">
            <v>16227</v>
          </cell>
        </row>
        <row r="674">
          <cell r="B674">
            <v>7438</v>
          </cell>
          <cell r="C674" t="str">
            <v>VIBROCOMPACTADOR BENITIN DE 1 TONELADA - INCLUYE OPERARIO Y COMBUSTIBLE</v>
          </cell>
          <cell r="D674" t="str">
            <v>DIA</v>
          </cell>
          <cell r="E674">
            <v>263746</v>
          </cell>
        </row>
        <row r="675">
          <cell r="B675">
            <v>7439</v>
          </cell>
          <cell r="C675" t="str">
            <v>MARTILLO NEUMÁTICO 60 LB</v>
          </cell>
          <cell r="D675" t="str">
            <v>HR</v>
          </cell>
          <cell r="E675">
            <v>4919</v>
          </cell>
        </row>
        <row r="676">
          <cell r="B676">
            <v>7442</v>
          </cell>
          <cell r="C676" t="str">
            <v>FONDO DE JUNTA EN ESPUMA DE POLIETILENO DE BAJA DENSIDAD D= 16 mm</v>
          </cell>
          <cell r="D676" t="str">
            <v>ML</v>
          </cell>
          <cell r="E676">
            <v>1441</v>
          </cell>
        </row>
        <row r="677">
          <cell r="B677">
            <v>7443</v>
          </cell>
          <cell r="C677" t="str">
            <v>FONDO DE JUNTA EN ESPUMA DE POLIETILENO DE BAJA DENSIDAD D= 22 mm</v>
          </cell>
          <cell r="D677" t="str">
            <v>ML</v>
          </cell>
          <cell r="E677">
            <v>3200</v>
          </cell>
        </row>
        <row r="678">
          <cell r="B678">
            <v>7444</v>
          </cell>
          <cell r="C678" t="str">
            <v>TUBERIA PVC SANITARIA U.S. D=1 1/2"</v>
          </cell>
          <cell r="D678" t="str">
            <v>ML</v>
          </cell>
          <cell r="E678">
            <v>8254</v>
          </cell>
        </row>
        <row r="679">
          <cell r="B679">
            <v>7445</v>
          </cell>
          <cell r="C679" t="str">
            <v>ACOPLE UNIVERSAL D=6" (159 a 181mm) R1</v>
          </cell>
          <cell r="D679" t="str">
            <v>UN</v>
          </cell>
          <cell r="E679">
            <v>190400</v>
          </cell>
        </row>
        <row r="680">
          <cell r="B680">
            <v>7446</v>
          </cell>
          <cell r="C680" t="str">
            <v>ACOPLE UNIVERSAL D=8" (218 a 235mm) R1</v>
          </cell>
          <cell r="D680" t="str">
            <v>UN</v>
          </cell>
          <cell r="E680">
            <v>279650</v>
          </cell>
        </row>
        <row r="681">
          <cell r="B681">
            <v>7447</v>
          </cell>
          <cell r="C681" t="str">
            <v>ACOPLE UNIVERSAL D=10" (268 a 286mm) R1</v>
          </cell>
          <cell r="D681" t="str">
            <v>UN</v>
          </cell>
          <cell r="E681">
            <v>481950</v>
          </cell>
        </row>
        <row r="682">
          <cell r="B682">
            <v>7448</v>
          </cell>
          <cell r="C682" t="str">
            <v>ACOPLE UNIVERSAL D=12" (315 a 333mm) R1</v>
          </cell>
          <cell r="D682" t="str">
            <v>UN</v>
          </cell>
          <cell r="E682">
            <v>547400</v>
          </cell>
        </row>
        <row r="683">
          <cell r="B683">
            <v>7451</v>
          </cell>
          <cell r="C683" t="str">
            <v>ACERO FIGURADO No. 8 (Ø 1") F'y=60000 PSI</v>
          </cell>
          <cell r="D683" t="str">
            <v>KG</v>
          </cell>
          <cell r="E683">
            <v>2678</v>
          </cell>
        </row>
        <row r="684">
          <cell r="B684">
            <v>7452</v>
          </cell>
          <cell r="C684" t="str">
            <v>ACERO FIGURADO No. 10 (Ø 1 1/4") F'y=60000 PSI</v>
          </cell>
          <cell r="D684" t="str">
            <v>KG</v>
          </cell>
          <cell r="E684">
            <v>2713</v>
          </cell>
        </row>
        <row r="685">
          <cell r="B685">
            <v>7453</v>
          </cell>
          <cell r="C685" t="str">
            <v>UNION REPARACION HD EXTREMO LISO D=4"</v>
          </cell>
          <cell r="D685" t="str">
            <v>UN</v>
          </cell>
          <cell r="E685">
            <v>162709</v>
          </cell>
        </row>
        <row r="686">
          <cell r="B686">
            <v>7454</v>
          </cell>
          <cell r="C686" t="str">
            <v>CODO HD EXTREMO LISO 11.25ºX10"</v>
          </cell>
          <cell r="D686" t="str">
            <v>UN</v>
          </cell>
          <cell r="E686">
            <v>833000</v>
          </cell>
        </row>
        <row r="687">
          <cell r="B687">
            <v>7455</v>
          </cell>
          <cell r="C687" t="str">
            <v>CODO HD EXTREMO LISO 22.5ºX8"</v>
          </cell>
          <cell r="D687" t="str">
            <v>UN</v>
          </cell>
          <cell r="E687">
            <v>404600</v>
          </cell>
        </row>
        <row r="688">
          <cell r="B688">
            <v>7456</v>
          </cell>
          <cell r="C688" t="str">
            <v>CODO HD EXTREMO LISO 22.5ºX10"</v>
          </cell>
          <cell r="D688" t="str">
            <v>UN</v>
          </cell>
          <cell r="E688">
            <v>916300</v>
          </cell>
        </row>
        <row r="689">
          <cell r="B689">
            <v>7457</v>
          </cell>
          <cell r="C689" t="str">
            <v>TUBERIA CONDUIT GALVANIZADA IMC D=1"</v>
          </cell>
          <cell r="D689" t="str">
            <v>ML</v>
          </cell>
          <cell r="E689">
            <v>16693</v>
          </cell>
        </row>
        <row r="690">
          <cell r="B690">
            <v>7458</v>
          </cell>
          <cell r="C690" t="str">
            <v>TUBERIA CONDUIT GALVANIZADA IMC D=1 1/2"</v>
          </cell>
          <cell r="D690" t="str">
            <v>ML</v>
          </cell>
          <cell r="E690">
            <v>26298</v>
          </cell>
        </row>
        <row r="691">
          <cell r="B691">
            <v>7460</v>
          </cell>
          <cell r="C691" t="str">
            <v>TUBERIA CONDUIT GALVANIZADA EMT D=1 1/2"</v>
          </cell>
          <cell r="D691" t="str">
            <v>ML</v>
          </cell>
          <cell r="E691">
            <v>13818</v>
          </cell>
        </row>
        <row r="692">
          <cell r="B692">
            <v>7461</v>
          </cell>
          <cell r="C692" t="str">
            <v>ARENA LAVADA DE PEÑA</v>
          </cell>
          <cell r="D692" t="str">
            <v>M3</v>
          </cell>
          <cell r="E692">
            <v>70210</v>
          </cell>
        </row>
        <row r="693">
          <cell r="B693">
            <v>7462</v>
          </cell>
          <cell r="C693" t="str">
            <v>TRANSPORTE DE PETREOS</v>
          </cell>
          <cell r="D693" t="str">
            <v>M3-KM</v>
          </cell>
          <cell r="E693">
            <v>1309</v>
          </cell>
        </row>
        <row r="694">
          <cell r="B694">
            <v>7463</v>
          </cell>
          <cell r="C694" t="str">
            <v>GEOTEXTIL NT 1600 o 351 NT</v>
          </cell>
          <cell r="D694" t="str">
            <v>M2</v>
          </cell>
          <cell r="E694">
            <v>3055</v>
          </cell>
        </row>
        <row r="695">
          <cell r="B695">
            <v>7464</v>
          </cell>
          <cell r="C695" t="str">
            <v>GEOTEXTIL NT 1800 o 401 NT</v>
          </cell>
          <cell r="D695" t="str">
            <v>M2</v>
          </cell>
          <cell r="E695">
            <v>3844</v>
          </cell>
        </row>
        <row r="696">
          <cell r="B696">
            <v>7465</v>
          </cell>
          <cell r="C696" t="str">
            <v>GEOTEXTIL NT 2000 o 451 NT</v>
          </cell>
          <cell r="D696" t="str">
            <v>M2</v>
          </cell>
          <cell r="E696">
            <v>4549</v>
          </cell>
        </row>
        <row r="697">
          <cell r="B697">
            <v>7466</v>
          </cell>
          <cell r="C697" t="str">
            <v>GEOTEXTIL T 1050</v>
          </cell>
          <cell r="D697" t="str">
            <v>M2</v>
          </cell>
          <cell r="E697">
            <v>2977</v>
          </cell>
        </row>
        <row r="698">
          <cell r="B698">
            <v>7467</v>
          </cell>
          <cell r="C698" t="str">
            <v>GEOTEXTIL T 1400 o 135 ST</v>
          </cell>
          <cell r="D698" t="str">
            <v>M2</v>
          </cell>
          <cell r="E698">
            <v>3942</v>
          </cell>
        </row>
        <row r="699">
          <cell r="B699">
            <v>7468</v>
          </cell>
          <cell r="C699" t="str">
            <v>GEOTEXTIL T 1700 o 200 ST</v>
          </cell>
          <cell r="D699" t="str">
            <v>M2</v>
          </cell>
          <cell r="E699">
            <v>3906</v>
          </cell>
        </row>
        <row r="700">
          <cell r="B700">
            <v>7471</v>
          </cell>
          <cell r="C700" t="str">
            <v>ENSAYO PARA DETERMINAR LA DENSIDAD DEL CEMENTO HIDRÁULICO</v>
          </cell>
          <cell r="D700" t="str">
            <v>UN</v>
          </cell>
          <cell r="E700">
            <v>45600</v>
          </cell>
        </row>
        <row r="701">
          <cell r="B701">
            <v>7472</v>
          </cell>
          <cell r="C701" t="str">
            <v>DETERMINACIÓN DEL TIEMPO DE FRAGUADO DEL CEMENTO HIDRÁULICO MEDIANTE AGUJA DE VICAT</v>
          </cell>
          <cell r="D701" t="str">
            <v>UN</v>
          </cell>
          <cell r="E701">
            <v>75936</v>
          </cell>
        </row>
        <row r="702">
          <cell r="B702">
            <v>7482</v>
          </cell>
          <cell r="C702" t="str">
            <v>EQUIVALENTE DE ARENA DE SUELOS Y AGREGADOS FINOS</v>
          </cell>
          <cell r="D702" t="str">
            <v>UN</v>
          </cell>
          <cell r="E702">
            <v>85680</v>
          </cell>
        </row>
        <row r="703">
          <cell r="B703">
            <v>7485</v>
          </cell>
          <cell r="C703" t="str">
            <v>RESISTENCIA A LA DEGRADACIÓN DE LOS AGREGADOS GRUESOS DE TAMAÑOS MAYORES DE 19 mm (¾") POR ABRASIÓN E IMPACTO EN LA MÁQUINA DE LOS ÁNGELES (CON TRITURACIÓN DE AGREGADOS)</v>
          </cell>
          <cell r="D703" t="str">
            <v>UN</v>
          </cell>
          <cell r="E703">
            <v>124879</v>
          </cell>
        </row>
        <row r="704">
          <cell r="B704">
            <v>7487</v>
          </cell>
          <cell r="C704" t="str">
            <v>VALOR DE AZUL DE METILENO EN AGREGADOS FINOS</v>
          </cell>
          <cell r="D704" t="str">
            <v>UN</v>
          </cell>
          <cell r="E704">
            <v>133697</v>
          </cell>
        </row>
        <row r="705">
          <cell r="B705">
            <v>7488</v>
          </cell>
          <cell r="C705" t="str">
            <v>DETERMINACIÓN EN EL LABORATORIO DEL CONTENIDO DE AGUA (HUMEDAD) DE MUESTRAS DE SUELO, ROCA Y MEZCLAS DE SUELO - AGREGADO</v>
          </cell>
          <cell r="D705" t="str">
            <v>UN</v>
          </cell>
          <cell r="E705">
            <v>13745</v>
          </cell>
        </row>
        <row r="706">
          <cell r="B706">
            <v>7489</v>
          </cell>
          <cell r="C706" t="str">
            <v>DETERMINACIÓN DE LA DENSIDAD (PESO UNITARIO) DE MUESTRAS DE SUELO.</v>
          </cell>
          <cell r="D706" t="str">
            <v>UN</v>
          </cell>
          <cell r="E706">
            <v>29274</v>
          </cell>
        </row>
        <row r="707">
          <cell r="B707">
            <v>7490</v>
          </cell>
          <cell r="C707" t="str">
            <v>DETERMINACIÓN DE LOS TAMAÑOS DE LAS PARTÍCULAS DE LOS SUELOS (GRANULOMETRÍA  POR TAMIZADO E HIDROMETRÍA)</v>
          </cell>
          <cell r="D707" t="str">
            <v>UN</v>
          </cell>
          <cell r="E707">
            <v>214438</v>
          </cell>
        </row>
        <row r="708">
          <cell r="B708">
            <v>7493</v>
          </cell>
          <cell r="C708" t="str">
            <v>DETERMINACIÓN DE LA CANTIDAD DE MATERIAL QUE PASA EL TAMIZ DE 75 UM (N° 200) EN LOS AGREGADOS PÉTREOS MEDIANTE LAVADO</v>
          </cell>
          <cell r="D708" t="str">
            <v>UN</v>
          </cell>
          <cell r="E708">
            <v>38080</v>
          </cell>
        </row>
        <row r="709">
          <cell r="B709">
            <v>7494</v>
          </cell>
          <cell r="C709" t="str">
            <v>DETERMINACIÓN DE LA GRAVEDAD ESPECÍFICA DE LAS PARTÍCULAS SÓLIDAS DE LOS SUELOS Y DEL LLENANTE MINERAL, EMPLEANDO UN PICNÓMETRO CON AGUA</v>
          </cell>
          <cell r="D709" t="str">
            <v>UN</v>
          </cell>
          <cell r="E709">
            <v>55502</v>
          </cell>
        </row>
        <row r="710">
          <cell r="B710">
            <v>7496</v>
          </cell>
          <cell r="C710" t="str">
            <v>DETERMINACIÓN DE LOS FACTORES DE CONTRACCIÓN DE LOS SUELOS</v>
          </cell>
          <cell r="D710" t="str">
            <v>UN</v>
          </cell>
          <cell r="E710">
            <v>68872</v>
          </cell>
        </row>
        <row r="711">
          <cell r="B711">
            <v>7497</v>
          </cell>
          <cell r="C711" t="str">
            <v>DETERMINACIÓN DEL CONTENIDO ORGÁNICO DE UN SUELO MEDIANTE EL ENSAYO DE PÉRDIDA POR IGNICIÓN</v>
          </cell>
          <cell r="D711" t="str">
            <v>UN</v>
          </cell>
          <cell r="E711">
            <v>57120</v>
          </cell>
        </row>
        <row r="712">
          <cell r="B712">
            <v>7501</v>
          </cell>
          <cell r="C712" t="str">
            <v>CONSOLIDACIÓN UNIDIMENSIONAL DE SUELOS - MÉTODO B (RÁPIDA)</v>
          </cell>
          <cell r="D712" t="str">
            <v>UN</v>
          </cell>
          <cell r="E712">
            <v>238000</v>
          </cell>
        </row>
        <row r="713">
          <cell r="B713">
            <v>7502</v>
          </cell>
          <cell r="C713" t="str">
            <v>CONSOLIDACIÓN UNIDIMENSIONAL DE SUELOS - MÉTODO A (LENTA)</v>
          </cell>
          <cell r="D713" t="str">
            <v>UN</v>
          </cell>
          <cell r="E713">
            <v>562000</v>
          </cell>
        </row>
        <row r="714">
          <cell r="B714">
            <v>7503</v>
          </cell>
          <cell r="C714" t="str">
            <v>CONSOLIDACIÓN UNIDIMENSIONAL DE SUELOS - (DOBLE CICLO DE CARGA Y DESCARGA)</v>
          </cell>
          <cell r="D714" t="str">
            <v>UN</v>
          </cell>
          <cell r="E714">
            <v>737800</v>
          </cell>
        </row>
        <row r="715">
          <cell r="B715">
            <v>7511</v>
          </cell>
          <cell r="C715" t="str">
            <v>CBR DE SUELOS COMPACTADOS EN EL LABORATORIO (SUELOS GRANULARES)</v>
          </cell>
          <cell r="D715" t="str">
            <v>UN</v>
          </cell>
          <cell r="E715">
            <v>320000</v>
          </cell>
        </row>
        <row r="716">
          <cell r="B716">
            <v>7520</v>
          </cell>
          <cell r="C716" t="str">
            <v>RELACIONES HUMEDAD - PESO UNITARIO SECO EN LOS SUELOS (ENSAYO NORMAL DE COMPACTACIÓN)</v>
          </cell>
          <cell r="D716" t="str">
            <v>UN</v>
          </cell>
          <cell r="E716">
            <v>126713</v>
          </cell>
        </row>
        <row r="717">
          <cell r="B717">
            <v>7523</v>
          </cell>
          <cell r="C717" t="str">
            <v>OBTENCIÓN DE NÚCLEOS DE CONCRETO ENDURECIDO. NÚCLEOS DE 3"</v>
          </cell>
          <cell r="D717" t="str">
            <v>UN</v>
          </cell>
          <cell r="E717">
            <v>144476</v>
          </cell>
        </row>
        <row r="718">
          <cell r="B718">
            <v>7524</v>
          </cell>
          <cell r="C718" t="str">
            <v>OBTENCIÓN DE NÚCLEOS DE CONCRETO ENDURECIDO. NÚCLEOS DE 4"</v>
          </cell>
          <cell r="D718" t="str">
            <v>UN</v>
          </cell>
          <cell r="E718">
            <v>243950</v>
          </cell>
        </row>
        <row r="719">
          <cell r="B719">
            <v>7530</v>
          </cell>
          <cell r="C719" t="str">
            <v>EXTRACCIÓN DE TESTIGOS DE PAVIMENTOS ASFÁLTICOS MEDIANTE NÚCLEOS DE 4"</v>
          </cell>
          <cell r="D719" t="str">
            <v>UN</v>
          </cell>
          <cell r="E719">
            <v>74400</v>
          </cell>
        </row>
        <row r="720">
          <cell r="B720">
            <v>7542</v>
          </cell>
          <cell r="C720" t="str">
            <v>RESISTENCIA A LA COMPRESIÓN DE CILINDROS DE CONCRETO (MOLDEADOS O NÚCLEOS)</v>
          </cell>
          <cell r="D720" t="str">
            <v>UN</v>
          </cell>
          <cell r="E720">
            <v>4463</v>
          </cell>
        </row>
        <row r="721">
          <cell r="B721">
            <v>7544</v>
          </cell>
          <cell r="C721" t="str">
            <v>TRACCIÓN INDIRECTA DE CILINDROS DE CONCRETO</v>
          </cell>
          <cell r="D721" t="str">
            <v>UN</v>
          </cell>
          <cell r="E721">
            <v>15351</v>
          </cell>
        </row>
        <row r="722">
          <cell r="B722">
            <v>7550</v>
          </cell>
          <cell r="C722" t="str">
            <v>ENSAYO DE ADHERENCIA EN BANDEJA</v>
          </cell>
          <cell r="D722" t="str">
            <v>UN</v>
          </cell>
          <cell r="E722">
            <v>117691</v>
          </cell>
        </row>
        <row r="723">
          <cell r="B723">
            <v>7551</v>
          </cell>
          <cell r="C723" t="str">
            <v>ESTABILIDAD Y FLUJO DE MEZCLAS ASFÁLTICAS EN CALIENTE EMPLEANDO EL EQUIPO MARSHALL (Una probeta)</v>
          </cell>
          <cell r="D723" t="str">
            <v>UN</v>
          </cell>
          <cell r="E723">
            <v>54264</v>
          </cell>
        </row>
        <row r="724">
          <cell r="B724">
            <v>7554</v>
          </cell>
          <cell r="C724" t="str">
            <v>SEÑALIZACION TUBULAR COLOMBINA PLASTICA</v>
          </cell>
          <cell r="D724" t="str">
            <v>UN</v>
          </cell>
          <cell r="E724">
            <v>28560</v>
          </cell>
        </row>
        <row r="725">
          <cell r="B725">
            <v>7555</v>
          </cell>
          <cell r="C725" t="str">
            <v>CINTA DE SEÑALIZACION CAL 4 (ROLLO 500mx0.10m)</v>
          </cell>
          <cell r="D725" t="str">
            <v>UN</v>
          </cell>
          <cell r="E725">
            <v>15866</v>
          </cell>
        </row>
        <row r="726">
          <cell r="B726">
            <v>7556</v>
          </cell>
          <cell r="C726" t="str">
            <v>PLASTICO NEGRO CALIBRE 6</v>
          </cell>
          <cell r="D726" t="str">
            <v>M2</v>
          </cell>
          <cell r="E726">
            <v>1155</v>
          </cell>
        </row>
        <row r="727">
          <cell r="B727">
            <v>7557</v>
          </cell>
          <cell r="C727" t="str">
            <v>BOLSA DE LONA</v>
          </cell>
          <cell r="D727" t="str">
            <v>UN</v>
          </cell>
          <cell r="E727">
            <v>990</v>
          </cell>
        </row>
        <row r="728">
          <cell r="B728">
            <v>7558</v>
          </cell>
          <cell r="C728" t="str">
            <v>BAÑO TIPO FLUSHING</v>
          </cell>
          <cell r="D728" t="str">
            <v>UN/MES</v>
          </cell>
          <cell r="E728">
            <v>333200</v>
          </cell>
        </row>
        <row r="729">
          <cell r="B729">
            <v>7559</v>
          </cell>
          <cell r="C729" t="str">
            <v>TELA VERDE DE CERRAMIENTO (2.10mx250)</v>
          </cell>
          <cell r="D729" t="str">
            <v>M2</v>
          </cell>
          <cell r="E729">
            <v>697</v>
          </cell>
        </row>
        <row r="730">
          <cell r="B730">
            <v>7560</v>
          </cell>
          <cell r="C730" t="str">
            <v>POLISOMBRA 65% (1x7m) R-800 NEGRA</v>
          </cell>
          <cell r="D730" t="str">
            <v>M2</v>
          </cell>
          <cell r="E730">
            <v>969</v>
          </cell>
        </row>
        <row r="731">
          <cell r="B731">
            <v>7561</v>
          </cell>
          <cell r="C731" t="str">
            <v>POLISOMBRA 47% (4x100m)</v>
          </cell>
          <cell r="D731" t="str">
            <v>M2</v>
          </cell>
          <cell r="E731">
            <v>893</v>
          </cell>
        </row>
        <row r="732">
          <cell r="B732">
            <v>7562</v>
          </cell>
          <cell r="C732" t="str">
            <v>POSTE ROLLIZO D= 12cm a 15cm</v>
          </cell>
          <cell r="D732" t="str">
            <v>ML</v>
          </cell>
          <cell r="E732">
            <v>18900</v>
          </cell>
        </row>
        <row r="733">
          <cell r="B733">
            <v>7567</v>
          </cell>
          <cell r="C733" t="str">
            <v>SEÑAL EN POLIETILENO ALVEOLAR PARE-SIGA 45cms. DECORADA CON REFLECTIVO, GRADO ALTA INTENSIDAD</v>
          </cell>
          <cell r="D733" t="str">
            <v>UN</v>
          </cell>
          <cell r="E733">
            <v>27013</v>
          </cell>
        </row>
        <row r="734">
          <cell r="B734">
            <v>7568</v>
          </cell>
          <cell r="C734" t="str">
            <v>EXTINTOR x 5LB</v>
          </cell>
          <cell r="D734" t="str">
            <v>UN</v>
          </cell>
          <cell r="E734">
            <v>29900</v>
          </cell>
        </row>
        <row r="735">
          <cell r="B735">
            <v>7569</v>
          </cell>
          <cell r="C735" t="str">
            <v>BOTIQUIN PRIMEROS AUXILIOS CON MEDICAMENTOS DE 22CM X 27CM</v>
          </cell>
          <cell r="D735" t="str">
            <v>UN</v>
          </cell>
          <cell r="E735">
            <v>49900</v>
          </cell>
        </row>
        <row r="736">
          <cell r="B736">
            <v>7570</v>
          </cell>
          <cell r="C736" t="str">
            <v>CAMILLA EN MADERA NUEVA 0.70 x 1.4MT</v>
          </cell>
          <cell r="D736" t="str">
            <v>DIA</v>
          </cell>
          <cell r="E736">
            <v>179</v>
          </cell>
        </row>
        <row r="737">
          <cell r="B737">
            <v>7571</v>
          </cell>
          <cell r="C737" t="str">
            <v>CONOS H=1mt</v>
          </cell>
          <cell r="D737" t="str">
            <v>UN</v>
          </cell>
          <cell r="E737">
            <v>52110</v>
          </cell>
        </row>
        <row r="738">
          <cell r="B738">
            <v>7573</v>
          </cell>
          <cell r="C738" t="str">
            <v>BAÑO TIPO LUXURY - ALQUILER, MANTENIMIENTO Y ASEO DE BAÑOS PORTÁTILES VIP, MENSUAL</v>
          </cell>
          <cell r="D738" t="str">
            <v>UN/MES</v>
          </cell>
          <cell r="E738">
            <v>1428000</v>
          </cell>
        </row>
        <row r="739">
          <cell r="B739">
            <v>7575</v>
          </cell>
          <cell r="C739" t="str">
            <v>CAPA IMPERMEABLE CALIBRE 14 - 16</v>
          </cell>
          <cell r="D739" t="str">
            <v>UN</v>
          </cell>
          <cell r="E739">
            <v>16400</v>
          </cell>
        </row>
        <row r="740">
          <cell r="B740">
            <v>7576</v>
          </cell>
          <cell r="C740" t="str">
            <v>PROTECCION AUDITIVA DE INSERTAR (PAR)</v>
          </cell>
          <cell r="D740" t="str">
            <v>UN</v>
          </cell>
          <cell r="E740">
            <v>590</v>
          </cell>
        </row>
        <row r="741">
          <cell r="B741">
            <v>7577</v>
          </cell>
          <cell r="C741" t="str">
            <v>GAFAS DE SEGURIDAD</v>
          </cell>
          <cell r="D741" t="str">
            <v>UN</v>
          </cell>
          <cell r="E741">
            <v>4990</v>
          </cell>
        </row>
        <row r="742">
          <cell r="B742">
            <v>7578</v>
          </cell>
          <cell r="C742" t="str">
            <v>GUANTES DE VAQUETA</v>
          </cell>
          <cell r="D742" t="str">
            <v>UN</v>
          </cell>
          <cell r="E742">
            <v>7700</v>
          </cell>
        </row>
        <row r="743">
          <cell r="B743">
            <v>7579</v>
          </cell>
          <cell r="C743" t="str">
            <v>MASCARILLA DESECHABLE</v>
          </cell>
          <cell r="D743" t="str">
            <v>UN</v>
          </cell>
          <cell r="E743">
            <v>259</v>
          </cell>
        </row>
        <row r="744">
          <cell r="B744">
            <v>7580</v>
          </cell>
          <cell r="C744" t="str">
            <v>CASCO DE SEGURIDAD DIELECTRICO</v>
          </cell>
          <cell r="D744" t="str">
            <v>UN</v>
          </cell>
          <cell r="E744">
            <v>14280</v>
          </cell>
        </row>
        <row r="745">
          <cell r="B745">
            <v>7582</v>
          </cell>
          <cell r="C745" t="str">
            <v>PETO EN CARNAZA</v>
          </cell>
          <cell r="D745" t="str">
            <v>UN</v>
          </cell>
          <cell r="E745">
            <v>15800</v>
          </cell>
        </row>
        <row r="746">
          <cell r="B746">
            <v>7583</v>
          </cell>
          <cell r="C746" t="str">
            <v>PROTECTOR AUDITIVO TIPO COPA</v>
          </cell>
          <cell r="D746" t="str">
            <v>UN</v>
          </cell>
          <cell r="E746">
            <v>9520</v>
          </cell>
        </row>
        <row r="747">
          <cell r="B747">
            <v>7585</v>
          </cell>
          <cell r="C747" t="str">
            <v>SARDINEL ALTO RAMPA A86</v>
          </cell>
          <cell r="D747" t="str">
            <v>ML</v>
          </cell>
          <cell r="E747">
            <v>22201</v>
          </cell>
        </row>
        <row r="748">
          <cell r="B748">
            <v>7586</v>
          </cell>
          <cell r="C748" t="str">
            <v>ESTOPEROL 10 cm x 3 cm</v>
          </cell>
          <cell r="D748" t="str">
            <v>UN</v>
          </cell>
          <cell r="E748">
            <v>1547</v>
          </cell>
        </row>
        <row r="749">
          <cell r="B749">
            <v>7587</v>
          </cell>
          <cell r="C749" t="str">
            <v>PEGANTE EPOXICO DE DOS COMPONENTES</v>
          </cell>
          <cell r="D749" t="str">
            <v>KG</v>
          </cell>
          <cell r="E749">
            <v>69500</v>
          </cell>
        </row>
        <row r="750">
          <cell r="B750">
            <v>7596</v>
          </cell>
          <cell r="C750" t="str">
            <v>VIBRADOR TIPO AGUJA</v>
          </cell>
          <cell r="D750" t="str">
            <v>DIA</v>
          </cell>
          <cell r="E750">
            <v>17850</v>
          </cell>
        </row>
        <row r="751">
          <cell r="B751">
            <v>7598</v>
          </cell>
          <cell r="C751" t="str">
            <v>TRITURADO 1-1/2"</v>
          </cell>
          <cell r="D751" t="str">
            <v>M3</v>
          </cell>
          <cell r="E751">
            <v>47600</v>
          </cell>
        </row>
        <row r="752">
          <cell r="B752">
            <v>7603</v>
          </cell>
          <cell r="C752" t="str">
            <v>TUBERIA GRP 300mm (300mm-800mm PRESION) PN10 BAR SN 5000. No Incluye Transporte.</v>
          </cell>
          <cell r="D752" t="str">
            <v>ML</v>
          </cell>
          <cell r="E752">
            <v>118576</v>
          </cell>
        </row>
        <row r="753">
          <cell r="B753">
            <v>7604</v>
          </cell>
          <cell r="C753" t="str">
            <v>TUBERIA GRP 400mm (300mm-800mm PRESION) PN 10 BAR SN 5000. No Incluye Transporte.</v>
          </cell>
          <cell r="D753" t="str">
            <v>ML</v>
          </cell>
          <cell r="E753">
            <v>187596</v>
          </cell>
        </row>
        <row r="754">
          <cell r="B754">
            <v>7606</v>
          </cell>
          <cell r="C754" t="str">
            <v>TUBERIA GRP 500mm (300mm-800mm PRESION) PN 10 BAR SN 5000. No Incluye Transporte.</v>
          </cell>
          <cell r="D754" t="str">
            <v>ML</v>
          </cell>
          <cell r="E754">
            <v>265608</v>
          </cell>
        </row>
        <row r="755">
          <cell r="B755">
            <v>7607</v>
          </cell>
          <cell r="C755" t="str">
            <v>TUBERIA GRP 600mm (300mm-800mm PRESION) PN 10 BAR SN 5000. NO INCLUYE TRANSPORTE</v>
          </cell>
          <cell r="D755" t="str">
            <v>ML</v>
          </cell>
          <cell r="E755">
            <v>309876</v>
          </cell>
        </row>
        <row r="756">
          <cell r="B756">
            <v>7608</v>
          </cell>
          <cell r="C756" t="str">
            <v>TUBERIA GRP 700mm (300mm-800mm PRESION) PN 10 BAR SN 5000. NO INCLUYE TRANSPORTE</v>
          </cell>
          <cell r="D756" t="str">
            <v>ML</v>
          </cell>
          <cell r="E756">
            <v>379967</v>
          </cell>
        </row>
        <row r="757">
          <cell r="B757">
            <v>7610</v>
          </cell>
          <cell r="C757" t="str">
            <v>GEOMALLA TENSAR BX 1100</v>
          </cell>
          <cell r="D757" t="str">
            <v>M2</v>
          </cell>
          <cell r="E757">
            <v>6036</v>
          </cell>
        </row>
        <row r="758">
          <cell r="B758">
            <v>7611</v>
          </cell>
          <cell r="C758" t="str">
            <v>GEOMALLA TENSAR BX 1200</v>
          </cell>
          <cell r="D758" t="str">
            <v>M2</v>
          </cell>
          <cell r="E758">
            <v>6436</v>
          </cell>
        </row>
        <row r="759">
          <cell r="B759">
            <v>7612</v>
          </cell>
          <cell r="C759" t="str">
            <v>GEOMALLA FIBRA DE VIDRIO</v>
          </cell>
          <cell r="D759" t="str">
            <v>M2</v>
          </cell>
          <cell r="E759">
            <v>7069</v>
          </cell>
        </row>
        <row r="760">
          <cell r="B760">
            <v>7613</v>
          </cell>
          <cell r="C760" t="str">
            <v>TUBERIA GRP 800mm (300mm-800mm PRESION) PN 10 BAR SN 5000. No Incluye Transporte.</v>
          </cell>
          <cell r="D760" t="str">
            <v>ML</v>
          </cell>
          <cell r="E760">
            <v>461125</v>
          </cell>
        </row>
        <row r="761">
          <cell r="B761">
            <v>7614</v>
          </cell>
          <cell r="C761" t="str">
            <v>TUBERIA GRP 900mm (600mm-2400mm FLUJO LIBRE) PN 10 BAR SN 5000. No Incluye Transporte.</v>
          </cell>
          <cell r="D761" t="str">
            <v>ML</v>
          </cell>
          <cell r="E761">
            <v>553350</v>
          </cell>
        </row>
        <row r="762">
          <cell r="B762">
            <v>7615</v>
          </cell>
          <cell r="C762" t="str">
            <v>TUBERIA GRP 1000mm (600mm-2400mm FLUJO LIBRE) PN 1 BAR SN 5000. No Incluye Transporte.</v>
          </cell>
          <cell r="D762" t="str">
            <v>ML</v>
          </cell>
          <cell r="E762">
            <v>664020</v>
          </cell>
        </row>
        <row r="763">
          <cell r="B763">
            <v>7616</v>
          </cell>
          <cell r="C763" t="str">
            <v>TUBERIA GRP 1100mm (600mm-2400mm FLUJO LIBRE) PN 1 BAR SN 5000. No Incluye Transporte.</v>
          </cell>
          <cell r="D763" t="str">
            <v>ML</v>
          </cell>
          <cell r="E763">
            <v>774690</v>
          </cell>
        </row>
        <row r="764">
          <cell r="B764">
            <v>7617</v>
          </cell>
          <cell r="C764" t="str">
            <v>TUBERIA GRP 1200mm (600mm-2400mm FLUJO LIBRE) PN 1 BAR SN 5000. NO INCLUYE TRANSPORTE.</v>
          </cell>
          <cell r="D764" t="str">
            <v>ML</v>
          </cell>
          <cell r="E764">
            <v>889049</v>
          </cell>
        </row>
        <row r="765">
          <cell r="B765">
            <v>7618</v>
          </cell>
          <cell r="C765" t="str">
            <v>TUBERIA GRP 1300 (600mm-2400mm FLUJO LIBRE) PN 1 BAR SN 5000. NO INCLUYE TRANSPORTE</v>
          </cell>
          <cell r="D765" t="str">
            <v>ML</v>
          </cell>
          <cell r="E765">
            <v>1025542</v>
          </cell>
        </row>
        <row r="766">
          <cell r="B766">
            <v>7619</v>
          </cell>
          <cell r="C766" t="str">
            <v>TUBERIA GRP 1400 (600mm-2400mm FLUJO LIBRE) PN 1 BAR SN 5000. NO INCLUYE TRANSPORTE</v>
          </cell>
          <cell r="D766" t="str">
            <v>ML</v>
          </cell>
          <cell r="E766">
            <v>1150968</v>
          </cell>
        </row>
        <row r="767">
          <cell r="B767">
            <v>7620</v>
          </cell>
          <cell r="C767" t="str">
            <v>TUBERIA GRP 1500 (600mm-2400mm FLUJO LIBRE) PN 1 BAR SN 5000. NO INCLUYE TRANSPORTE</v>
          </cell>
          <cell r="D767" t="str">
            <v>ML</v>
          </cell>
          <cell r="E767">
            <v>1305906</v>
          </cell>
        </row>
        <row r="768">
          <cell r="B768">
            <v>7621</v>
          </cell>
          <cell r="C768" t="str">
            <v>TUBERIA GRP 1600 (600mm-2400mm FLUJO LIBRE) PN 1 BAR SN 5000. NO INCLUYE TRANSPORTE</v>
          </cell>
          <cell r="D768" t="str">
            <v>ML</v>
          </cell>
          <cell r="E768">
            <v>1475600</v>
          </cell>
        </row>
        <row r="769">
          <cell r="B769">
            <v>7622</v>
          </cell>
          <cell r="C769" t="str">
            <v>TUBERIA GRP 1700 (600mm-2400mm FLUJO LIBRE) PN 1 BAR SN 5000. NO INCLUYE TRANSPORTE</v>
          </cell>
          <cell r="D769" t="str">
            <v>ML</v>
          </cell>
          <cell r="E769">
            <v>1641605</v>
          </cell>
        </row>
        <row r="770">
          <cell r="B770">
            <v>7626</v>
          </cell>
          <cell r="C770" t="str">
            <v>ACOPLE GRP 300mm (PN 10 Bar) No Incluye Transporte.</v>
          </cell>
          <cell r="D770" t="str">
            <v>UN</v>
          </cell>
          <cell r="E770">
            <v>143665</v>
          </cell>
        </row>
        <row r="771">
          <cell r="B771">
            <v>7627</v>
          </cell>
          <cell r="C771" t="str">
            <v>ACOPLE GRP 350mm (PN 10 Bar) No Incluye Transporte.</v>
          </cell>
          <cell r="D771" t="str">
            <v>UN</v>
          </cell>
          <cell r="E771">
            <v>178555</v>
          </cell>
        </row>
        <row r="772">
          <cell r="B772">
            <v>7628</v>
          </cell>
          <cell r="C772" t="str">
            <v>ACOPLE GRP 400mm (PN 10 Bar) - NO INCLUYE TRANSPORTE</v>
          </cell>
          <cell r="D772" t="str">
            <v>UN</v>
          </cell>
          <cell r="E772">
            <v>212409</v>
          </cell>
        </row>
        <row r="773">
          <cell r="B773">
            <v>7630</v>
          </cell>
          <cell r="C773" t="str">
            <v>ACOPLE GRP 500mm (PN 10 Bar) - NO INCLUYE TRANSPORTE</v>
          </cell>
          <cell r="D773" t="str">
            <v>UN</v>
          </cell>
          <cell r="E773">
            <v>289815</v>
          </cell>
        </row>
        <row r="774">
          <cell r="B774">
            <v>7631</v>
          </cell>
          <cell r="C774" t="str">
            <v>ACOPLE GRP 600mm (PN 10 Bar) - NO INCLUYE TRANSPORTE</v>
          </cell>
          <cell r="D774" t="str">
            <v>UN</v>
          </cell>
          <cell r="E774">
            <v>424235</v>
          </cell>
        </row>
        <row r="775">
          <cell r="B775">
            <v>7632</v>
          </cell>
          <cell r="C775" t="str">
            <v>ACOPLE GRP 700mm (PN 10 Bar) - NO INCLUYE TRANSPORTE</v>
          </cell>
          <cell r="D775" t="str">
            <v>UN</v>
          </cell>
          <cell r="E775">
            <v>475881</v>
          </cell>
        </row>
        <row r="776">
          <cell r="B776">
            <v>7633</v>
          </cell>
          <cell r="C776" t="str">
            <v>ACOPLE GRP 800mm (PN 10 Bar) - NO INCLUYE TRANSPORTE</v>
          </cell>
          <cell r="D776" t="str">
            <v>UN</v>
          </cell>
          <cell r="E776">
            <v>505393</v>
          </cell>
        </row>
        <row r="777">
          <cell r="B777">
            <v>7634</v>
          </cell>
          <cell r="C777" t="str">
            <v>ACOPLE GRP 900mm (PN 10 Bar) - NO INCLUYE TRANSPORTE</v>
          </cell>
          <cell r="D777" t="str">
            <v>UN</v>
          </cell>
          <cell r="E777">
            <v>553350</v>
          </cell>
        </row>
        <row r="778">
          <cell r="B778">
            <v>7635</v>
          </cell>
          <cell r="C778" t="str">
            <v>ACOPLE GRP 1000mm  (PN 1 BAR) - NO INCLUYE TRANSPORTE</v>
          </cell>
          <cell r="D778" t="str">
            <v>UN</v>
          </cell>
          <cell r="E778">
            <v>593929</v>
          </cell>
        </row>
        <row r="779">
          <cell r="B779">
            <v>7636</v>
          </cell>
          <cell r="C779" t="str">
            <v>ACOPLE GRP 1100mm  (PN 1 BAR) - NO INCLUYE TRANSPORTE</v>
          </cell>
          <cell r="D779" t="str">
            <v>UN</v>
          </cell>
          <cell r="E779">
            <v>634508</v>
          </cell>
        </row>
        <row r="780">
          <cell r="B780">
            <v>7637</v>
          </cell>
          <cell r="C780" t="str">
            <v>ACOPLE GRP 1200mm  (PN 1 BAR) - NO INCLUYE TRANSPORTE</v>
          </cell>
          <cell r="D780" t="str">
            <v>UN</v>
          </cell>
          <cell r="E780">
            <v>675087</v>
          </cell>
        </row>
        <row r="781">
          <cell r="B781">
            <v>7638</v>
          </cell>
          <cell r="C781" t="str">
            <v>ACOPLE GRP 1300mm  (PN 1 BAR) - NO INCLUYE TRANSPORTE</v>
          </cell>
          <cell r="D781" t="str">
            <v>UN</v>
          </cell>
          <cell r="E781">
            <v>726733</v>
          </cell>
        </row>
        <row r="782">
          <cell r="B782">
            <v>7639</v>
          </cell>
          <cell r="C782" t="str">
            <v>ACOPLE GRP 1400mm  (PN 1 BAR)</v>
          </cell>
          <cell r="D782" t="str">
            <v>UN</v>
          </cell>
          <cell r="E782">
            <v>767312</v>
          </cell>
        </row>
        <row r="783">
          <cell r="B783">
            <v>7640</v>
          </cell>
          <cell r="C783" t="str">
            <v>ACOPLE GRP 1500mm  (PN 1 BAR) - NO INCLUYE TRANSPORTE</v>
          </cell>
          <cell r="D783" t="str">
            <v>UN</v>
          </cell>
          <cell r="E783">
            <v>807891</v>
          </cell>
        </row>
        <row r="784">
          <cell r="B784">
            <v>7641</v>
          </cell>
          <cell r="C784" t="str">
            <v>ACOPLE GRP 1600mm  (PN 1 BAR)</v>
          </cell>
          <cell r="D784" t="str">
            <v>UN</v>
          </cell>
          <cell r="E784">
            <v>903805</v>
          </cell>
        </row>
        <row r="785">
          <cell r="B785">
            <v>7642</v>
          </cell>
          <cell r="C785" t="str">
            <v>ACOPLE GRP 1700mm  (PN 1 BAR)</v>
          </cell>
          <cell r="D785" t="str">
            <v>UN</v>
          </cell>
          <cell r="E785">
            <v>944384</v>
          </cell>
        </row>
        <row r="786">
          <cell r="B786">
            <v>7643</v>
          </cell>
          <cell r="C786" t="str">
            <v>ACOPLE GRP 1800mm  (PN 1 BAR) - NO INCLUYE TRANSPORTE</v>
          </cell>
          <cell r="D786" t="str">
            <v>UN</v>
          </cell>
          <cell r="E786">
            <v>1073499</v>
          </cell>
        </row>
        <row r="787">
          <cell r="B787">
            <v>7644</v>
          </cell>
          <cell r="C787" t="str">
            <v>ACOPLE GRP 2000mm  (PN 1 BAR) - NO INCLUYE TRANSPORTE</v>
          </cell>
          <cell r="D787" t="str">
            <v>UN</v>
          </cell>
          <cell r="E787">
            <v>1283772</v>
          </cell>
        </row>
        <row r="788">
          <cell r="B788">
            <v>7645</v>
          </cell>
          <cell r="C788" t="str">
            <v>TUBERIA GRP 1800 (600mm-2400mm FLUJO LIBRE) PN 1 BAR SN 5000 - NO INCLUYE TRANSPORTE</v>
          </cell>
          <cell r="D788" t="str">
            <v>ML</v>
          </cell>
          <cell r="E788">
            <v>1556758</v>
          </cell>
        </row>
        <row r="789">
          <cell r="B789">
            <v>7646</v>
          </cell>
          <cell r="C789" t="str">
            <v>TUBERIA GRP 2000 (600mm-2400mm FLUJO LIBRE) PN 1 BAR SN 5000 - NO INCLUYE TRANSPORTE</v>
          </cell>
          <cell r="D789" t="str">
            <v>ML</v>
          </cell>
          <cell r="E789">
            <v>1881390</v>
          </cell>
        </row>
        <row r="790">
          <cell r="B790">
            <v>7647</v>
          </cell>
          <cell r="C790" t="str">
            <v>ACOPLE GRP 2400mm - PN 1 BAR - NO INCLUYE TRANSPORTE</v>
          </cell>
          <cell r="D790" t="str">
            <v>UN</v>
          </cell>
          <cell r="E790">
            <v>1538313</v>
          </cell>
        </row>
        <row r="791">
          <cell r="B791">
            <v>7648</v>
          </cell>
          <cell r="C791" t="str">
            <v>TUBERIA GRP 2400 (600mm-2400mm FLUJO LIBRE) - PN 1 BAR SN 5000 - NO INCLUYE TRANSPORTE</v>
          </cell>
          <cell r="D791" t="str">
            <v>ML</v>
          </cell>
          <cell r="E791">
            <v>2630257</v>
          </cell>
        </row>
        <row r="792">
          <cell r="B792">
            <v>7650</v>
          </cell>
          <cell r="C792" t="str">
            <v>RECUBRIMIENTO BARRERA EPOXICO</v>
          </cell>
          <cell r="D792" t="str">
            <v>GLN</v>
          </cell>
          <cell r="E792">
            <v>136689</v>
          </cell>
        </row>
        <row r="793">
          <cell r="B793">
            <v>7651</v>
          </cell>
          <cell r="C793" t="str">
            <v>CATALIZADOR BARRERA EPOXICA COMPONENTE B</v>
          </cell>
          <cell r="D793" t="str">
            <v>GLN</v>
          </cell>
          <cell r="E793">
            <v>101150</v>
          </cell>
        </row>
        <row r="794">
          <cell r="B794">
            <v>7652</v>
          </cell>
          <cell r="C794" t="str">
            <v>RECUBRIMIENTO EN ESMALTE URETANO GRIS</v>
          </cell>
          <cell r="D794" t="str">
            <v>GLN</v>
          </cell>
          <cell r="E794">
            <v>207095</v>
          </cell>
        </row>
        <row r="795">
          <cell r="B795">
            <v>7653</v>
          </cell>
          <cell r="C795" t="str">
            <v>CATALIZADOR ESMALTE  URETANO (COMPONENTE B)</v>
          </cell>
          <cell r="D795" t="str">
            <v>GLN</v>
          </cell>
          <cell r="E795">
            <v>260617</v>
          </cell>
        </row>
        <row r="796">
          <cell r="B796">
            <v>7654</v>
          </cell>
          <cell r="C796" t="str">
            <v>DISOLVENTE EPOXICO</v>
          </cell>
          <cell r="D796" t="str">
            <v>GLN</v>
          </cell>
          <cell r="E796">
            <v>28441</v>
          </cell>
        </row>
        <row r="797">
          <cell r="B797">
            <v>7655</v>
          </cell>
          <cell r="C797" t="str">
            <v>DISOLVENTE URETANO</v>
          </cell>
          <cell r="D797" t="str">
            <v>GLN</v>
          </cell>
          <cell r="E797">
            <v>59231</v>
          </cell>
        </row>
        <row r="798">
          <cell r="B798">
            <v>7656</v>
          </cell>
          <cell r="C798" t="str">
            <v>IMPRIMANTE EPOXICO RICO EN ZINC</v>
          </cell>
          <cell r="D798" t="str">
            <v>GLN</v>
          </cell>
          <cell r="E798">
            <v>206990</v>
          </cell>
        </row>
        <row r="799">
          <cell r="B799">
            <v>7657</v>
          </cell>
          <cell r="C799" t="str">
            <v>CATALIZADOR PARA IMPRIMANTE EPOXICO RICO EN ZINC</v>
          </cell>
          <cell r="D799" t="str">
            <v>GLN</v>
          </cell>
          <cell r="E799">
            <v>61022</v>
          </cell>
        </row>
        <row r="800">
          <cell r="B800">
            <v>7658</v>
          </cell>
          <cell r="C800" t="str">
            <v>MEZCLA ASFÁLTICA EN CALIENTE CON ASFALTO MODIFICADO CON GRANO DE CAUCHO RECICLADO (GCR)</v>
          </cell>
          <cell r="D800" t="str">
            <v>M3</v>
          </cell>
          <cell r="E800">
            <v>720940</v>
          </cell>
        </row>
        <row r="801">
          <cell r="B801">
            <v>7664</v>
          </cell>
          <cell r="C801" t="str">
            <v>SEÑALETICA SITP 1-2 RUTAS H=3.75 CON O SIN CENEFA</v>
          </cell>
          <cell r="D801" t="str">
            <v>UN</v>
          </cell>
          <cell r="E801">
            <v>743750</v>
          </cell>
        </row>
        <row r="802">
          <cell r="B802">
            <v>7680</v>
          </cell>
          <cell r="C802" t="str">
            <v>PINTURA EN ESMALTE DOMESTICO</v>
          </cell>
          <cell r="D802" t="str">
            <v>GLN</v>
          </cell>
          <cell r="E802">
            <v>42900</v>
          </cell>
        </row>
        <row r="803">
          <cell r="B803">
            <v>7684</v>
          </cell>
          <cell r="C803" t="str">
            <v>ROSCADO PARA VARILLA 1/2"</v>
          </cell>
          <cell r="D803" t="str">
            <v>UN</v>
          </cell>
          <cell r="E803">
            <v>8500</v>
          </cell>
        </row>
        <row r="804">
          <cell r="B804">
            <v>7686</v>
          </cell>
          <cell r="C804" t="str">
            <v>BASE GRANULAR BG_B CON RECICLADO DE CONCRETO HIDRAULICO</v>
          </cell>
          <cell r="D804" t="str">
            <v>M3</v>
          </cell>
          <cell r="E804">
            <v>60147</v>
          </cell>
        </row>
        <row r="805">
          <cell r="B805">
            <v>7687</v>
          </cell>
          <cell r="C805" t="str">
            <v>BASE GRANULAR BG_A CON RECICLADO DE CONCRETO HIDRAULICO</v>
          </cell>
          <cell r="D805" t="str">
            <v>M3</v>
          </cell>
          <cell r="E805">
            <v>61433</v>
          </cell>
        </row>
        <row r="806">
          <cell r="B806">
            <v>7688</v>
          </cell>
          <cell r="C806" t="str">
            <v>BASE GRANULAR BG_C CON RECICLADO DE CONCRETO HIDRAULICO</v>
          </cell>
          <cell r="D806" t="str">
            <v>M3</v>
          </cell>
          <cell r="E806">
            <v>57120</v>
          </cell>
        </row>
        <row r="807">
          <cell r="B807">
            <v>7689</v>
          </cell>
          <cell r="C807" t="str">
            <v>SUBBASE GRANULAR SBG_A CON RECICLADO DE CONCRETO HIDRAULICO</v>
          </cell>
          <cell r="D807" t="str">
            <v>M3</v>
          </cell>
          <cell r="E807">
            <v>57120</v>
          </cell>
        </row>
        <row r="808">
          <cell r="B808">
            <v>7690</v>
          </cell>
          <cell r="C808" t="str">
            <v>SUBBASE GRANULAR SBG_B CON RECICLADO DE CONCRETO HIDRAULICO</v>
          </cell>
          <cell r="D808" t="str">
            <v>M3</v>
          </cell>
          <cell r="E808">
            <v>57120</v>
          </cell>
        </row>
        <row r="809">
          <cell r="B809">
            <v>7691</v>
          </cell>
          <cell r="C809" t="str">
            <v>SUBBASE GRANULAR SBG_C CON RECICLADO DE CONCRETO HIDRAULICO</v>
          </cell>
          <cell r="D809" t="str">
            <v>M3</v>
          </cell>
          <cell r="E809">
            <v>56163</v>
          </cell>
        </row>
        <row r="810">
          <cell r="B810">
            <v>7692</v>
          </cell>
          <cell r="C810" t="str">
            <v>SUBBASE GRANULAR CON RECICLADO DE CONCRETO ASFALTICO</v>
          </cell>
          <cell r="D810" t="str">
            <v>M3</v>
          </cell>
          <cell r="E810">
            <v>56525</v>
          </cell>
        </row>
        <row r="811">
          <cell r="B811">
            <v>7695</v>
          </cell>
          <cell r="C811" t="str">
            <v>SIERRA ELECTRICA CALADORA</v>
          </cell>
          <cell r="D811" t="str">
            <v>HR</v>
          </cell>
          <cell r="E811">
            <v>1238</v>
          </cell>
        </row>
        <row r="812">
          <cell r="B812">
            <v>7696</v>
          </cell>
          <cell r="C812" t="str">
            <v>DESTORNILLADOR DE IMPACTO</v>
          </cell>
          <cell r="D812" t="str">
            <v>HR</v>
          </cell>
          <cell r="E812">
            <v>1612</v>
          </cell>
        </row>
        <row r="813">
          <cell r="B813">
            <v>7697</v>
          </cell>
          <cell r="C813" t="str">
            <v>PLANTA ELECTRICA 4KW - INCLUYE COMBUSTIBLE</v>
          </cell>
          <cell r="D813" t="str">
            <v>HR</v>
          </cell>
          <cell r="E813">
            <v>5310</v>
          </cell>
        </row>
        <row r="814">
          <cell r="B814">
            <v>7698</v>
          </cell>
          <cell r="C814" t="str">
            <v>PULIDORA MANUAL ELECTRICA</v>
          </cell>
          <cell r="D814" t="str">
            <v>HR</v>
          </cell>
          <cell r="E814">
            <v>1892</v>
          </cell>
        </row>
        <row r="815">
          <cell r="B815">
            <v>7699</v>
          </cell>
          <cell r="C815" t="str">
            <v>DISCO DE CORTE METAL 7 X 1/8"</v>
          </cell>
          <cell r="D815" t="str">
            <v>UN</v>
          </cell>
          <cell r="E815">
            <v>8400</v>
          </cell>
        </row>
        <row r="816">
          <cell r="B816">
            <v>7700</v>
          </cell>
          <cell r="C816" t="str">
            <v>DISCO ABRASIVO DESBASTE METAL 7 X 1/4"</v>
          </cell>
          <cell r="D816" t="str">
            <v>UN</v>
          </cell>
          <cell r="E816">
            <v>5553</v>
          </cell>
        </row>
        <row r="817">
          <cell r="B817">
            <v>7701</v>
          </cell>
          <cell r="C817" t="str">
            <v>TALADRO ROTOPERCUTOR HASTA 3/4"</v>
          </cell>
          <cell r="D817" t="str">
            <v>HR</v>
          </cell>
          <cell r="E817">
            <v>2083</v>
          </cell>
        </row>
        <row r="818">
          <cell r="B818">
            <v>7702</v>
          </cell>
          <cell r="C818" t="str">
            <v>PISO EN ALUMINIO PARA PUENTES PEATONALES Y ESTACIONES TRANSMILENIO EN ALEACIÓN AA6070 - INCLUYE PERFILES DE ALUMINIO DE 30.5mm DE ALTURA Y 100mm DE ANCHO, SIN TROQUELAR.</v>
          </cell>
          <cell r="D818" t="str">
            <v>M2</v>
          </cell>
          <cell r="E818">
            <v>362161</v>
          </cell>
        </row>
        <row r="819">
          <cell r="B819">
            <v>7707</v>
          </cell>
          <cell r="C819" t="str">
            <v>GUADAÑADORA</v>
          </cell>
          <cell r="D819" t="str">
            <v>DIA</v>
          </cell>
          <cell r="E819">
            <v>31900</v>
          </cell>
        </row>
        <row r="820">
          <cell r="B820">
            <v>7710</v>
          </cell>
          <cell r="C820" t="str">
            <v>PLAQUETA TIPO REJILLA (PEATONAL)</v>
          </cell>
          <cell r="D820" t="str">
            <v>UN</v>
          </cell>
          <cell r="E820">
            <v>19546</v>
          </cell>
        </row>
        <row r="821">
          <cell r="B821">
            <v>7713</v>
          </cell>
          <cell r="C821" t="str">
            <v>CODO PVC 45° D= 1 1/2"</v>
          </cell>
          <cell r="D821" t="str">
            <v>UN</v>
          </cell>
          <cell r="E821">
            <v>6526</v>
          </cell>
        </row>
        <row r="822">
          <cell r="B822">
            <v>7714</v>
          </cell>
          <cell r="C822" t="str">
            <v>LLAMA AMARILLA (suministro y plantación. incluye tierra negra )</v>
          </cell>
          <cell r="D822" t="str">
            <v>M2</v>
          </cell>
          <cell r="E822">
            <v>148750</v>
          </cell>
        </row>
        <row r="823">
          <cell r="B823">
            <v>7715</v>
          </cell>
          <cell r="C823" t="str">
            <v>COLA DE ZORRO (Suministro y plantación, incluye tierra negra , transporte y disposición final de escombros)</v>
          </cell>
          <cell r="D823" t="str">
            <v>M2</v>
          </cell>
          <cell r="E823">
            <v>162688</v>
          </cell>
        </row>
        <row r="824">
          <cell r="B824">
            <v>7716</v>
          </cell>
          <cell r="C824" t="str">
            <v>ALCAPARRO H= 1.00m (Incluye siembra, caja, tierra, abono y tutor, transporte y disposición final)</v>
          </cell>
          <cell r="D824" t="str">
            <v>UN</v>
          </cell>
          <cell r="E824">
            <v>150000</v>
          </cell>
        </row>
        <row r="825">
          <cell r="B825">
            <v>7717</v>
          </cell>
          <cell r="C825" t="str">
            <v>EUCALIPTO POMARROSO H=1.5mt (Incluye siembra caja, tierra, abono y tutor)</v>
          </cell>
          <cell r="D825" t="str">
            <v>UN</v>
          </cell>
          <cell r="E825">
            <v>150000</v>
          </cell>
        </row>
        <row r="826">
          <cell r="B826">
            <v>7718</v>
          </cell>
          <cell r="C826" t="str">
            <v>CHICALA H=1.5 (Incluye siembra, caja, tierra,  abono y tutor)</v>
          </cell>
          <cell r="D826" t="str">
            <v>UN</v>
          </cell>
          <cell r="E826">
            <v>150000</v>
          </cell>
        </row>
        <row r="827">
          <cell r="B827">
            <v>7719</v>
          </cell>
          <cell r="C827" t="str">
            <v>CAJETO H=1.5 mt (Incluye siembra, caja, tierra, abono y tutor)</v>
          </cell>
          <cell r="D827" t="str">
            <v>UN</v>
          </cell>
          <cell r="E827">
            <v>150000</v>
          </cell>
        </row>
        <row r="828">
          <cell r="B828">
            <v>7720</v>
          </cell>
          <cell r="C828" t="str">
            <v>JAZMIN CHINO H= 1.5 mt (Incluye siembra, caja, tierra, abono y tutor</v>
          </cell>
          <cell r="D828" t="str">
            <v>UN</v>
          </cell>
          <cell r="E828">
            <v>150000</v>
          </cell>
        </row>
        <row r="829">
          <cell r="B829">
            <v>7722</v>
          </cell>
          <cell r="C829" t="str">
            <v>TUBERIA PVC PRESION E.L. D=1 1/2" RDE21 PSI 200</v>
          </cell>
          <cell r="D829" t="str">
            <v>ML</v>
          </cell>
          <cell r="E829">
            <v>9606</v>
          </cell>
        </row>
        <row r="830">
          <cell r="B830">
            <v>7723</v>
          </cell>
          <cell r="C830" t="str">
            <v>BLOQUEO Y TRANSPLANTE DE ARBOLES DE 1-5mt (Incluye transporte, recolección)</v>
          </cell>
          <cell r="D830" t="str">
            <v>UN</v>
          </cell>
          <cell r="E830">
            <v>1011500</v>
          </cell>
        </row>
        <row r="831">
          <cell r="B831">
            <v>7724</v>
          </cell>
          <cell r="C831" t="str">
            <v>BLOQUEO Y TRANSPLANTE DE ARBOLES DE 5 - 10mt (Incluye transporte, recolección)</v>
          </cell>
          <cell r="D831" t="str">
            <v>UN</v>
          </cell>
          <cell r="E831">
            <v>1071847</v>
          </cell>
        </row>
        <row r="832">
          <cell r="B832">
            <v>7725</v>
          </cell>
          <cell r="C832" t="str">
            <v>BLOQUEO Y TRANSPLANTE DE ARBOLES DE 10 - 15mt (Incluye transporte, recolección)</v>
          </cell>
          <cell r="D832" t="str">
            <v>UN</v>
          </cell>
          <cell r="E832">
            <v>1685643</v>
          </cell>
        </row>
        <row r="833">
          <cell r="B833">
            <v>7727</v>
          </cell>
          <cell r="C833" t="str">
            <v>TUBERIA ACERO AL CARBON SIN COSTURA SCH40 D=3"</v>
          </cell>
          <cell r="D833" t="str">
            <v>ML</v>
          </cell>
          <cell r="E833">
            <v>46608</v>
          </cell>
        </row>
        <row r="834">
          <cell r="B834">
            <v>7728</v>
          </cell>
          <cell r="C834" t="str">
            <v>TUBERIA ACERO AL CARBON SIN COSTURA SCH40 D=4"</v>
          </cell>
          <cell r="D834" t="str">
            <v>ML</v>
          </cell>
          <cell r="E834">
            <v>66243</v>
          </cell>
        </row>
        <row r="835">
          <cell r="B835">
            <v>7729</v>
          </cell>
          <cell r="C835" t="str">
            <v>TUBERIA ACERO AL CARBON SIN COSTURA SCH40 D=6"</v>
          </cell>
          <cell r="D835" t="str">
            <v>ML</v>
          </cell>
          <cell r="E835">
            <v>116620</v>
          </cell>
        </row>
        <row r="836">
          <cell r="B836">
            <v>7730</v>
          </cell>
          <cell r="C836" t="str">
            <v>TUBERIA ACERO AL CARBON SIN COSTURA SCH40 D=8"</v>
          </cell>
          <cell r="D836" t="str">
            <v>ML</v>
          </cell>
          <cell r="E836">
            <v>182268</v>
          </cell>
        </row>
        <row r="837">
          <cell r="B837">
            <v>7733</v>
          </cell>
          <cell r="C837" t="str">
            <v>TRANSPORTE TUBERIA ACERO AL CARBON</v>
          </cell>
          <cell r="D837" t="str">
            <v>KG</v>
          </cell>
          <cell r="E837">
            <v>30</v>
          </cell>
        </row>
        <row r="838">
          <cell r="B838">
            <v>7737</v>
          </cell>
          <cell r="C838" t="str">
            <v>ANALISIS GRANULOMETRICO  DE LOS AGREGADOS GRUESO Y FINO</v>
          </cell>
          <cell r="D838" t="str">
            <v>UN</v>
          </cell>
          <cell r="E838">
            <v>83181</v>
          </cell>
        </row>
        <row r="839">
          <cell r="B839">
            <v>7738</v>
          </cell>
          <cell r="C839" t="str">
            <v>RESISTENCIA A LA DEGRADACIÓN DE LOS AGREGADOS DE TAMAÑOS MENORES DE 37.5 MM (1½") POR MEDIO DE LA MÁQUINA DE LOS ÁNGELES (SIN TRITURACIÓN DE LOS AGREGADOS)</v>
          </cell>
          <cell r="D839" t="str">
            <v>UN</v>
          </cell>
          <cell r="E839">
            <v>110551</v>
          </cell>
        </row>
        <row r="840">
          <cell r="B840">
            <v>7743</v>
          </cell>
          <cell r="C840" t="str">
            <v>PORCENTAJE DE PARTÍCULAS FRACTURADAS EN UN AGREGADO GRUESO</v>
          </cell>
          <cell r="D840" t="str">
            <v>UN</v>
          </cell>
          <cell r="E840">
            <v>71700</v>
          </cell>
        </row>
        <row r="841">
          <cell r="B841">
            <v>7744</v>
          </cell>
          <cell r="C841" t="str">
            <v>ÍNDICES DE APLANAMIENTO Y ALARGAMIENTO DE LOS AGREGADOS PARA CARRETERAS</v>
          </cell>
          <cell r="D841" t="str">
            <v>UN</v>
          </cell>
          <cell r="E841">
            <v>87941</v>
          </cell>
        </row>
        <row r="842">
          <cell r="B842">
            <v>7750</v>
          </cell>
          <cell r="C842" t="str">
            <v>DENSIDAD, DENSIDAD RELATIVA (GRAVEDAD ESPECÍFICA) Y ABSORCIÓN DEL AGREGADO FINO</v>
          </cell>
          <cell r="D842" t="str">
            <v>UN</v>
          </cell>
          <cell r="E842">
            <v>70210</v>
          </cell>
        </row>
        <row r="843">
          <cell r="B843">
            <v>7752</v>
          </cell>
          <cell r="C843" t="str">
            <v>PENETRACION DE LOS MATERIALES BITUMINOSOS</v>
          </cell>
          <cell r="D843" t="str">
            <v>UN</v>
          </cell>
          <cell r="E843">
            <v>80528</v>
          </cell>
        </row>
        <row r="844">
          <cell r="B844">
            <v>7754</v>
          </cell>
          <cell r="C844" t="str">
            <v>DUCTILIDAD DE LOS MATERIALES ASFÁLTICOS</v>
          </cell>
          <cell r="D844" t="str">
            <v>UN</v>
          </cell>
          <cell r="E844">
            <v>102000</v>
          </cell>
        </row>
        <row r="845">
          <cell r="B845">
            <v>7755</v>
          </cell>
          <cell r="C845" t="str">
            <v>EVALUACIÓN DE LA SUSCEPTIBILIDAD AL AGUA DE LAS MEZCLAS DE CONCRETO ASFÁLTICO UTILIZANDO LA PRUEBA DE TRACCIÓN INDIRECTA (Séis probetas)</v>
          </cell>
          <cell r="D845" t="str">
            <v>UN</v>
          </cell>
          <cell r="E845">
            <v>773500</v>
          </cell>
        </row>
        <row r="846">
          <cell r="B846">
            <v>7758</v>
          </cell>
          <cell r="C846" t="str">
            <v>ENSAYO DE TENSIÓN INDIRECTA PARA DETERMINAR EL MÓDULO RESILIENTE DE MEZCLAS ASFÁLTICAS (3 TEMPERATURAS Y 3 FRECUENCIAS)</v>
          </cell>
          <cell r="D846" t="str">
            <v>UN</v>
          </cell>
          <cell r="E846">
            <v>1000000</v>
          </cell>
        </row>
        <row r="847">
          <cell r="B847">
            <v>7762</v>
          </cell>
          <cell r="C847" t="str">
            <v>MÓDULO DE ELASTICIDAD ESTÁTICO Y RELACIÓN DE POISSON DEL CONCRETO EN COMPRESIÓN</v>
          </cell>
          <cell r="D847" t="str">
            <v>UN</v>
          </cell>
          <cell r="E847">
            <v>190400</v>
          </cell>
        </row>
        <row r="848">
          <cell r="B848">
            <v>7766</v>
          </cell>
          <cell r="C848" t="str">
            <v>PUNTO DE ABLANDAMIENTO DE MATERIALES BITUMINOSOS (APARATO DE ANILLO Y BOLA)</v>
          </cell>
          <cell r="D848" t="str">
            <v>UN</v>
          </cell>
          <cell r="E848">
            <v>98268</v>
          </cell>
        </row>
        <row r="849">
          <cell r="B849">
            <v>7767</v>
          </cell>
          <cell r="C849" t="str">
            <v>ANDAMIO TUBULAR</v>
          </cell>
          <cell r="D849" t="str">
            <v>DIA</v>
          </cell>
          <cell r="E849">
            <v>595</v>
          </cell>
        </row>
        <row r="850">
          <cell r="B850">
            <v>7769</v>
          </cell>
          <cell r="C850" t="str">
            <v>PLANCHON PARA ANDAMIO</v>
          </cell>
          <cell r="D850" t="str">
            <v>DIA</v>
          </cell>
          <cell r="E850">
            <v>357</v>
          </cell>
        </row>
        <row r="851">
          <cell r="B851">
            <v>7770</v>
          </cell>
          <cell r="C851" t="str">
            <v>DISEÑO DE MEZCLAS ASFALTICAS METODO MARSHALL.</v>
          </cell>
          <cell r="D851" t="str">
            <v>UN</v>
          </cell>
          <cell r="E851">
            <v>1177300</v>
          </cell>
        </row>
        <row r="852">
          <cell r="B852">
            <v>7772</v>
          </cell>
          <cell r="C852" t="str">
            <v>DEMANDA BIOQUÍMICA DE OXIGENO (DBO5)</v>
          </cell>
          <cell r="D852" t="str">
            <v>UN</v>
          </cell>
          <cell r="E852">
            <v>41650</v>
          </cell>
        </row>
        <row r="853">
          <cell r="B853">
            <v>7773</v>
          </cell>
          <cell r="C853" t="str">
            <v>DEMANDA QUÍMICA DE OXIGENO (DQO)</v>
          </cell>
          <cell r="D853" t="str">
            <v>UN</v>
          </cell>
          <cell r="E853">
            <v>38080</v>
          </cell>
        </row>
        <row r="854">
          <cell r="B854">
            <v>7774</v>
          </cell>
          <cell r="C854" t="str">
            <v>OXÍGENO DISUELTO, MODIFICACIÓN DE AZIDA</v>
          </cell>
          <cell r="D854" t="str">
            <v>UN</v>
          </cell>
          <cell r="E854">
            <v>20409</v>
          </cell>
        </row>
        <row r="855">
          <cell r="B855">
            <v>7775</v>
          </cell>
          <cell r="C855" t="str">
            <v>NITROGENO TOTAL KSELDAHL</v>
          </cell>
          <cell r="D855" t="str">
            <v>UN</v>
          </cell>
          <cell r="E855">
            <v>50000</v>
          </cell>
        </row>
        <row r="856">
          <cell r="B856">
            <v>7776</v>
          </cell>
          <cell r="C856" t="str">
            <v>FOSFORO TOTAL</v>
          </cell>
          <cell r="D856" t="str">
            <v>UN</v>
          </cell>
          <cell r="E856">
            <v>23000</v>
          </cell>
        </row>
        <row r="857">
          <cell r="B857">
            <v>7777</v>
          </cell>
          <cell r="C857" t="str">
            <v>COLIFORMES TOTALES FERMENTACIÓN TUBOS MÚLTIPLES</v>
          </cell>
          <cell r="D857" t="str">
            <v>UN</v>
          </cell>
          <cell r="E857">
            <v>46500</v>
          </cell>
        </row>
        <row r="858">
          <cell r="B858">
            <v>7778</v>
          </cell>
          <cell r="C858" t="str">
            <v>COLIFORMES FECALES  FERMENTACIÓN TUBOS MÚLTIPLES</v>
          </cell>
          <cell r="D858" t="str">
            <v>UN</v>
          </cell>
          <cell r="E858">
            <v>54500</v>
          </cell>
        </row>
        <row r="859">
          <cell r="B859">
            <v>7780</v>
          </cell>
          <cell r="C859" t="str">
            <v>POTASIO</v>
          </cell>
          <cell r="D859" t="str">
            <v>UN</v>
          </cell>
          <cell r="E859">
            <v>35000</v>
          </cell>
        </row>
        <row r="860">
          <cell r="B860">
            <v>7781</v>
          </cell>
          <cell r="C860" t="str">
            <v>ACIDEZ TOTAL</v>
          </cell>
          <cell r="D860" t="str">
            <v>UN</v>
          </cell>
          <cell r="E860">
            <v>9520</v>
          </cell>
        </row>
        <row r="861">
          <cell r="B861">
            <v>7782</v>
          </cell>
          <cell r="C861" t="str">
            <v>ALCALINIDAD TOTAL</v>
          </cell>
          <cell r="D861" t="str">
            <v>UN</v>
          </cell>
          <cell r="E861">
            <v>12000</v>
          </cell>
        </row>
        <row r="862">
          <cell r="B862">
            <v>7783</v>
          </cell>
          <cell r="C862" t="str">
            <v>TURBIEDAD, MÉTODO NEFELOMÉTRICO</v>
          </cell>
          <cell r="D862" t="str">
            <v>UN</v>
          </cell>
          <cell r="E862">
            <v>10000</v>
          </cell>
        </row>
        <row r="863">
          <cell r="B863">
            <v>7784</v>
          </cell>
          <cell r="C863" t="str">
            <v>GRASAS Y ACEITES</v>
          </cell>
          <cell r="D863" t="str">
            <v>UN</v>
          </cell>
          <cell r="E863">
            <v>30000</v>
          </cell>
        </row>
        <row r="864">
          <cell r="B864">
            <v>7785</v>
          </cell>
          <cell r="C864" t="str">
            <v>SOLIDOS SUSPENDIDOS TOTALES, SECADO A 103°C - 105°C</v>
          </cell>
          <cell r="D864" t="str">
            <v>UN</v>
          </cell>
          <cell r="E864">
            <v>20944</v>
          </cell>
        </row>
        <row r="865">
          <cell r="B865">
            <v>7786</v>
          </cell>
          <cell r="C865" t="str">
            <v>SOLIDOS DISUELTOS TOTALES</v>
          </cell>
          <cell r="D865" t="str">
            <v>UN</v>
          </cell>
          <cell r="E865">
            <v>18802</v>
          </cell>
        </row>
        <row r="866">
          <cell r="B866">
            <v>7787</v>
          </cell>
          <cell r="C866" t="str">
            <v>SOLIDOS TOTALES, SECADO A 103°C - 105°C</v>
          </cell>
          <cell r="D866" t="str">
            <v>UN</v>
          </cell>
          <cell r="E866">
            <v>18802</v>
          </cell>
        </row>
        <row r="867">
          <cell r="B867">
            <v>7788</v>
          </cell>
          <cell r="C867" t="str">
            <v>SOLIDOS SEDIMENTABLES</v>
          </cell>
          <cell r="D867" t="str">
            <v>UN</v>
          </cell>
          <cell r="E867">
            <v>16541</v>
          </cell>
        </row>
        <row r="868">
          <cell r="B868">
            <v>7798</v>
          </cell>
          <cell r="C868" t="str">
            <v>PH</v>
          </cell>
          <cell r="D868" t="str">
            <v>UN</v>
          </cell>
          <cell r="E868">
            <v>5236</v>
          </cell>
        </row>
        <row r="869">
          <cell r="B869">
            <v>7800</v>
          </cell>
          <cell r="C869" t="str">
            <v>TEMPERATURA DEL AGUA</v>
          </cell>
          <cell r="D869" t="str">
            <v>UN</v>
          </cell>
          <cell r="E869">
            <v>3273</v>
          </cell>
        </row>
        <row r="870">
          <cell r="B870">
            <v>7801</v>
          </cell>
          <cell r="C870" t="str">
            <v>COLOR VERDADERO</v>
          </cell>
          <cell r="D870" t="str">
            <v>UN</v>
          </cell>
          <cell r="E870">
            <v>13000</v>
          </cell>
        </row>
        <row r="871">
          <cell r="B871">
            <v>7811</v>
          </cell>
          <cell r="C871" t="str">
            <v>CEPILLO INDUSTRIAL DE NYLON CON CABO DE 35CM A 42CM X 9CM X 17CM</v>
          </cell>
          <cell r="D871" t="str">
            <v>UN</v>
          </cell>
          <cell r="E871">
            <v>12000</v>
          </cell>
        </row>
        <row r="872">
          <cell r="B872">
            <v>7812</v>
          </cell>
          <cell r="C872" t="str">
            <v>CARRETILLA  RUEDA NEUMATICA PLATON METALICO CAPACIDAD CINCO PIES CUBICOS MANGO MADERA TIPO BUGGY</v>
          </cell>
          <cell r="D872" t="str">
            <v>UN</v>
          </cell>
          <cell r="E872">
            <v>126426</v>
          </cell>
        </row>
        <row r="873">
          <cell r="B873">
            <v>7813</v>
          </cell>
          <cell r="C873" t="str">
            <v>BARRA DE 18LB CON PUNTA Y PALA 150CM X 10CM</v>
          </cell>
          <cell r="D873" t="str">
            <v>UN</v>
          </cell>
          <cell r="E873">
            <v>48300</v>
          </cell>
        </row>
        <row r="874">
          <cell r="B874">
            <v>7814</v>
          </cell>
          <cell r="C874" t="str">
            <v>SERRUCHO DE 20" DIENTE ENDURECIDO</v>
          </cell>
          <cell r="D874" t="str">
            <v>UN</v>
          </cell>
          <cell r="E874">
            <v>15990</v>
          </cell>
        </row>
        <row r="875">
          <cell r="B875">
            <v>7815</v>
          </cell>
          <cell r="C875" t="str">
            <v>MARTILLO DE BOLA DE 2LB</v>
          </cell>
          <cell r="D875" t="str">
            <v>UN</v>
          </cell>
          <cell r="E875">
            <v>32965</v>
          </cell>
        </row>
        <row r="876">
          <cell r="B876">
            <v>7818</v>
          </cell>
          <cell r="C876" t="str">
            <v>CAMILLA MADERA PRIMEROS AUXILIOS INMOVILIZADOR CABEZA</v>
          </cell>
          <cell r="D876" t="str">
            <v>UN</v>
          </cell>
          <cell r="E876">
            <v>190400</v>
          </cell>
        </row>
        <row r="877">
          <cell r="B877">
            <v>7819</v>
          </cell>
          <cell r="C877" t="str">
            <v>EXTINTOR POLVO QUIMICO SECO DE 20LB TIPO ABC METALICO CON GANCHO Y AVISO</v>
          </cell>
          <cell r="D877" t="str">
            <v>UN</v>
          </cell>
          <cell r="E877">
            <v>74990</v>
          </cell>
        </row>
        <row r="878">
          <cell r="B878">
            <v>7821</v>
          </cell>
          <cell r="C878" t="str">
            <v>BOTA LISA DIELECTRICA CON PUNTERA EN ACERO DE CAUCHO, CINTA AMARILLA, PUNTERA Y PLANTILLA EN ACERO</v>
          </cell>
          <cell r="D878" t="str">
            <v>PAR</v>
          </cell>
          <cell r="E878">
            <v>61429</v>
          </cell>
        </row>
        <row r="879">
          <cell r="B879">
            <v>7822</v>
          </cell>
          <cell r="C879" t="str">
            <v>BOTA CUERO LISA NEGRA SEGURIDAD PUNTERA DE ACERO</v>
          </cell>
          <cell r="D879" t="str">
            <v>PAR</v>
          </cell>
          <cell r="E879">
            <v>29750</v>
          </cell>
        </row>
        <row r="880">
          <cell r="B880">
            <v>7823</v>
          </cell>
          <cell r="C880" t="str">
            <v>BOTA DE CAUCHO, CINTA AMARILLA, PUNTERA Y PLANTILLA EN ACERO</v>
          </cell>
          <cell r="D880" t="str">
            <v>PAR</v>
          </cell>
          <cell r="E880">
            <v>95900</v>
          </cell>
        </row>
        <row r="881">
          <cell r="B881">
            <v>7824</v>
          </cell>
          <cell r="C881" t="str">
            <v>PROTECTOR AUDITIVO TIPO TAPON DESECHABLE SIN CORDON</v>
          </cell>
          <cell r="D881" t="str">
            <v>PAR</v>
          </cell>
          <cell r="E881">
            <v>565</v>
          </cell>
        </row>
        <row r="882">
          <cell r="B882">
            <v>7825</v>
          </cell>
          <cell r="C882" t="str">
            <v>MASCARILLA DESECHABLE CONTRA POLVOS Y PARTICULAS NO TOXICAS</v>
          </cell>
          <cell r="D882" t="str">
            <v>UN</v>
          </cell>
          <cell r="E882">
            <v>1785</v>
          </cell>
        </row>
        <row r="883">
          <cell r="B883">
            <v>7826</v>
          </cell>
          <cell r="C883" t="str">
            <v>MASCARILLA DESECHABLE CON VALVULA CONTRA POLVO Y PARTICULAS NO TOXICAS</v>
          </cell>
          <cell r="D883" t="str">
            <v>UN</v>
          </cell>
          <cell r="E883">
            <v>4165</v>
          </cell>
        </row>
        <row r="884">
          <cell r="B884">
            <v>7827</v>
          </cell>
          <cell r="C884" t="str">
            <v>PROTECTOR AUDITIVO TIPO TAPON INSERCION EN SILICONA CON CORDEL EN ESTUCHE 25DB</v>
          </cell>
          <cell r="D884" t="str">
            <v>PAR</v>
          </cell>
          <cell r="E884">
            <v>1785</v>
          </cell>
        </row>
        <row r="885">
          <cell r="B885">
            <v>7830</v>
          </cell>
          <cell r="C885" t="str">
            <v>CARTUCHO VAPORES ORGANICOS</v>
          </cell>
          <cell r="D885" t="str">
            <v>PAR</v>
          </cell>
          <cell r="E885">
            <v>42186</v>
          </cell>
        </row>
        <row r="886">
          <cell r="B886">
            <v>7832</v>
          </cell>
          <cell r="C886" t="str">
            <v>BARBUQUEJO EN REATA CON MENTONERA CON TRES APOYOS PARA CASCO</v>
          </cell>
          <cell r="D886" t="str">
            <v>UN</v>
          </cell>
          <cell r="E886">
            <v>4760</v>
          </cell>
        </row>
        <row r="887">
          <cell r="B887">
            <v>7836</v>
          </cell>
          <cell r="C887" t="str">
            <v>ARNES MULTIPROPOSITO CON ESLINGA - 4 ANILLOS - PARA RESTRICCION Y DETENCION DE CAIDAS CON PUNTO FIJO</v>
          </cell>
          <cell r="D887" t="str">
            <v>UN</v>
          </cell>
          <cell r="E887">
            <v>202300</v>
          </cell>
        </row>
        <row r="888">
          <cell r="B888">
            <v>7837</v>
          </cell>
          <cell r="C888" t="str">
            <v>ESLINGA SEGURIDAD CINTA DE NYLON EN Y CON AMORTIGUADOR Y 2 MOSQUETONES GRANDES</v>
          </cell>
          <cell r="D888" t="str">
            <v>UN</v>
          </cell>
          <cell r="E888">
            <v>156691</v>
          </cell>
        </row>
        <row r="889">
          <cell r="B889">
            <v>7838</v>
          </cell>
          <cell r="C889" t="str">
            <v>IMPERMEABLE INDUSTRIAL PVC CON CAPUCHA EN NYLON</v>
          </cell>
          <cell r="D889" t="str">
            <v>UN</v>
          </cell>
          <cell r="E889">
            <v>29155</v>
          </cell>
        </row>
        <row r="890">
          <cell r="B890">
            <v>7839</v>
          </cell>
          <cell r="C890" t="str">
            <v>OVEROL IMPERMEABLE INDUSTRIAL AMARILLO 2 PIEZAS CON CAPUCHA</v>
          </cell>
          <cell r="D890" t="str">
            <v>UN</v>
          </cell>
          <cell r="E890">
            <v>29155</v>
          </cell>
        </row>
        <row r="891">
          <cell r="B891">
            <v>7844</v>
          </cell>
          <cell r="C891" t="str">
            <v>GUANTE NITRILO 13" RESISTENTE CONTRA QUIMICOS COMBUSTIBLES SOLVENTES GRASAS</v>
          </cell>
          <cell r="D891" t="str">
            <v>PAR</v>
          </cell>
          <cell r="E891">
            <v>6188</v>
          </cell>
        </row>
        <row r="892">
          <cell r="B892">
            <v>7846</v>
          </cell>
          <cell r="C892" t="str">
            <v>GUANTE CARNAZA REFORZADO EN CARNAZA LARGO</v>
          </cell>
          <cell r="D892" t="str">
            <v>PAR</v>
          </cell>
          <cell r="E892">
            <v>8509</v>
          </cell>
        </row>
        <row r="893">
          <cell r="B893">
            <v>7850</v>
          </cell>
          <cell r="C893" t="str">
            <v>CINTA PARA SEÑALIZACION DE 500MT X 4" PELIGRO CALIBRE 3.5</v>
          </cell>
          <cell r="D893" t="str">
            <v>ROLLO</v>
          </cell>
          <cell r="E893">
            <v>19900</v>
          </cell>
        </row>
        <row r="894">
          <cell r="B894">
            <v>7851</v>
          </cell>
          <cell r="C894" t="str">
            <v>RESPIRADOR PARA GASES DOBLE SIN CARTUCHO</v>
          </cell>
          <cell r="D894" t="str">
            <v>UN</v>
          </cell>
          <cell r="E894">
            <v>17850</v>
          </cell>
        </row>
        <row r="895">
          <cell r="B895">
            <v>7852</v>
          </cell>
          <cell r="C895" t="str">
            <v>TELA VERDE PARA CERRAMIENTO 2.10 METRO DE ANCHO DE 60GR</v>
          </cell>
          <cell r="D895" t="str">
            <v>ML</v>
          </cell>
          <cell r="E895">
            <v>2289</v>
          </cell>
        </row>
        <row r="896">
          <cell r="B896">
            <v>7870</v>
          </cell>
          <cell r="C896" t="str">
            <v>VÍDEO BEAM - ALQUILER POR DIA</v>
          </cell>
          <cell r="D896" t="str">
            <v>DIA</v>
          </cell>
          <cell r="E896">
            <v>60000</v>
          </cell>
        </row>
        <row r="897">
          <cell r="B897">
            <v>7874</v>
          </cell>
          <cell r="C897" t="str">
            <v>GRAVEDAD ESPECÍFICA BULK Y DENSIDAD DE MEZCLAS ASFÁLTICAS COMPACTADAS NO ABSORBENTES EMPLEANDO ESPECÍMENES SATURADOS Y SUPERFICIALMENTE SECOS</v>
          </cell>
          <cell r="D897" t="str">
            <v>UN</v>
          </cell>
          <cell r="E897">
            <v>35581</v>
          </cell>
        </row>
        <row r="898">
          <cell r="B898">
            <v>7876</v>
          </cell>
          <cell r="C898" t="str">
            <v>EXTRACCIÓN CUANTITATIVA DEL ASFÁLTO EN MEZCLAS PARA PAVIMENTOS</v>
          </cell>
          <cell r="D898" t="str">
            <v>UN</v>
          </cell>
          <cell r="E898">
            <v>121380</v>
          </cell>
        </row>
        <row r="899">
          <cell r="B899">
            <v>7877</v>
          </cell>
          <cell r="C899" t="str">
            <v>RESISTENCIA A LA FLEXIÓN DEL CONCRETO USANDO UNA VIGA SIMPLEMENTE APOYADA Y CARGADA EN LOS TERCIOS DE LA LUZ LIBRE</v>
          </cell>
          <cell r="D899" t="str">
            <v>UN</v>
          </cell>
          <cell r="E899">
            <v>23205</v>
          </cell>
        </row>
        <row r="900">
          <cell r="B900">
            <v>7884</v>
          </cell>
          <cell r="C900" t="str">
            <v>SARDINEL ESPECIAL A 110 - RAMPA B (600X400X500MM)</v>
          </cell>
          <cell r="D900" t="str">
            <v>UN</v>
          </cell>
          <cell r="E900">
            <v>64000</v>
          </cell>
        </row>
        <row r="901">
          <cell r="B901">
            <v>7891</v>
          </cell>
          <cell r="C901" t="str">
            <v>ESMALTE ALQUIDICO</v>
          </cell>
          <cell r="D901" t="str">
            <v>GLN</v>
          </cell>
          <cell r="E901">
            <v>34200</v>
          </cell>
        </row>
        <row r="902">
          <cell r="B902">
            <v>7892</v>
          </cell>
          <cell r="C902" t="str">
            <v>EQUIPO VACTOR - SONDEO - LIMPIEZA - RECOLECCIÓN DE LODOS NO PELIGROSOS</v>
          </cell>
          <cell r="D902" t="str">
            <v>HR</v>
          </cell>
          <cell r="E902">
            <v>261800</v>
          </cell>
        </row>
        <row r="903">
          <cell r="B903">
            <v>7896</v>
          </cell>
          <cell r="C903" t="str">
            <v>IMPRESIÓN HOJA CARTA, A 1X0 TINTAS EN PAPEL BOND DE 75 GR.</v>
          </cell>
          <cell r="D903" t="str">
            <v>UN</v>
          </cell>
          <cell r="E903">
            <v>150</v>
          </cell>
        </row>
        <row r="904">
          <cell r="B904">
            <v>7897</v>
          </cell>
          <cell r="C904" t="str">
            <v>AFICHE TAMAÑO MEDIO PLIEGO A 4X0 TINTAS EN PROPALCOTE DE 115 GR.</v>
          </cell>
          <cell r="D904" t="str">
            <v>UN</v>
          </cell>
          <cell r="E904">
            <v>550</v>
          </cell>
        </row>
        <row r="905">
          <cell r="B905">
            <v>7898</v>
          </cell>
          <cell r="C905" t="str">
            <v>PLEGABLES DE SOSTENIBILIDAD EN TRES CUERPOS TAMAÑO CARTA A 4X4 TINTAS EN PROPALCOTE.</v>
          </cell>
          <cell r="D905" t="str">
            <v>UN</v>
          </cell>
          <cell r="E905">
            <v>260</v>
          </cell>
        </row>
        <row r="906">
          <cell r="B906">
            <v>7900</v>
          </cell>
          <cell r="C906" t="str">
            <v>VOLANTES TAMAÑO CARTA POLICROMÍA DE 114 GR.</v>
          </cell>
          <cell r="D906" t="str">
            <v>UN</v>
          </cell>
          <cell r="E906">
            <v>154</v>
          </cell>
        </row>
        <row r="907">
          <cell r="B907">
            <v>7901</v>
          </cell>
          <cell r="C907" t="str">
            <v>VOLANTES TAMAÑO 1/2 CARTA POLICROMÍA COTE DE 115 GR.</v>
          </cell>
          <cell r="D907" t="str">
            <v>UN</v>
          </cell>
          <cell r="E907">
            <v>69</v>
          </cell>
        </row>
        <row r="908">
          <cell r="B908">
            <v>7904</v>
          </cell>
          <cell r="C908" t="str">
            <v>EXÁMEN MÉDICO OCUPACIONAL DE INGRESO O RETIRO</v>
          </cell>
          <cell r="D908" t="str">
            <v>UN</v>
          </cell>
          <cell r="E908">
            <v>24000</v>
          </cell>
        </row>
        <row r="909">
          <cell r="B909">
            <v>7906</v>
          </cell>
          <cell r="C909" t="str">
            <v>EXAMEN DE AUDIOMETRÍA DE INGRESO O EGRESO</v>
          </cell>
          <cell r="D909" t="str">
            <v>UN</v>
          </cell>
          <cell r="E909">
            <v>14000</v>
          </cell>
        </row>
        <row r="910">
          <cell r="B910">
            <v>7908</v>
          </cell>
          <cell r="C910" t="str">
            <v>EXAMEN DE OPTOMETRÍA DE INGRESO O EGRESO</v>
          </cell>
          <cell r="D910" t="str">
            <v>UN</v>
          </cell>
          <cell r="E910">
            <v>18000</v>
          </cell>
        </row>
        <row r="911">
          <cell r="B911">
            <v>7910</v>
          </cell>
          <cell r="C911" t="str">
            <v>EXAMEN DE ESPIROMETRÍA DE INGRESO O EGRESO</v>
          </cell>
          <cell r="D911" t="str">
            <v>UN</v>
          </cell>
          <cell r="E911">
            <v>15000</v>
          </cell>
        </row>
        <row r="912">
          <cell r="B912">
            <v>7919</v>
          </cell>
          <cell r="C912" t="str">
            <v>EQUIPO DE PINTURA PARA ESMALTE ALQUIDICO</v>
          </cell>
          <cell r="D912" t="str">
            <v>DIA</v>
          </cell>
          <cell r="E912">
            <v>45000</v>
          </cell>
        </row>
        <row r="913">
          <cell r="B913">
            <v>7921</v>
          </cell>
          <cell r="C913" t="str">
            <v>CONCRETO MR41 DE RESISTENCIA ACELERADA (3 días)</v>
          </cell>
          <cell r="D913" t="str">
            <v>M3</v>
          </cell>
          <cell r="E913">
            <v>443870</v>
          </cell>
        </row>
        <row r="914">
          <cell r="B914">
            <v>7922</v>
          </cell>
          <cell r="C914" t="str">
            <v>HIDROLAVADORA MOTOR A GASOLINA PRESION 3200 PSI CAUDAL 14-15 LT/MIN - INCLUYE COMBUSTIBLE</v>
          </cell>
          <cell r="D914" t="str">
            <v>HR</v>
          </cell>
          <cell r="E914">
            <v>6363</v>
          </cell>
        </row>
        <row r="915">
          <cell r="B915">
            <v>7923</v>
          </cell>
          <cell r="C915" t="str">
            <v>DETERGENTE/DESENGRASANTE INDUSTRIAL</v>
          </cell>
          <cell r="D915" t="str">
            <v>KG</v>
          </cell>
          <cell r="E915">
            <v>15825</v>
          </cell>
        </row>
        <row r="916">
          <cell r="B916">
            <v>7926</v>
          </cell>
          <cell r="C916" t="str">
            <v>TACHON PLASTICO  REFLECTIVO ALTA RESISTENCIA TIPO TRANSMILENIO</v>
          </cell>
          <cell r="D916" t="str">
            <v>UN</v>
          </cell>
          <cell r="E916">
            <v>21420</v>
          </cell>
        </row>
        <row r="917">
          <cell r="B917">
            <v>7932</v>
          </cell>
          <cell r="C917" t="str">
            <v>TUBERÍA PVC PRESIÓN 1/2" RDE 9 500 PSI</v>
          </cell>
          <cell r="D917" t="str">
            <v>ML</v>
          </cell>
          <cell r="E917">
            <v>3289</v>
          </cell>
        </row>
        <row r="918">
          <cell r="B918">
            <v>7934</v>
          </cell>
          <cell r="C918" t="str">
            <v>KIT DE NIVELACIÓN PARA HIDRANTE  DE DIÁMETRO DE 6", LONGITUD 400mm , INCLUYE TODOS LOS ELEMENTOS NECESARIOS PARA SU INSTALACIÓN</v>
          </cell>
          <cell r="D918" t="str">
            <v>UN</v>
          </cell>
          <cell r="E918">
            <v>655154</v>
          </cell>
        </row>
        <row r="919">
          <cell r="B919">
            <v>7939</v>
          </cell>
          <cell r="C919" t="str">
            <v>REDUCCIÓN CONCENTRICA HD EL 4" x 3"</v>
          </cell>
          <cell r="D919" t="str">
            <v>UN</v>
          </cell>
          <cell r="E919">
            <v>107100</v>
          </cell>
        </row>
        <row r="920">
          <cell r="B920">
            <v>7941</v>
          </cell>
          <cell r="C920" t="str">
            <v>REDUCCIÓN HD 6" x 4" J.H.</v>
          </cell>
          <cell r="D920" t="str">
            <v>UN</v>
          </cell>
          <cell r="E920">
            <v>273700</v>
          </cell>
        </row>
        <row r="921">
          <cell r="B921">
            <v>7942</v>
          </cell>
          <cell r="C921" t="str">
            <v>REDUCCIÓN HD 4" x 2" J.H.</v>
          </cell>
          <cell r="D921" t="str">
            <v>UN</v>
          </cell>
          <cell r="E921">
            <v>97580</v>
          </cell>
        </row>
        <row r="922">
          <cell r="B922">
            <v>7945</v>
          </cell>
          <cell r="C922" t="str">
            <v>CINTA TEFLON - CINTA SELLANTE 1/2" x 0.20 DENSIDAD</v>
          </cell>
          <cell r="D922" t="str">
            <v>ML</v>
          </cell>
          <cell r="E922">
            <v>129</v>
          </cell>
        </row>
        <row r="923">
          <cell r="B923">
            <v>7946</v>
          </cell>
          <cell r="C923" t="str">
            <v>SOLDADURA DE ESTAÑO ROLLO DE 250 GR. 1/16"</v>
          </cell>
          <cell r="D923" t="str">
            <v>LB</v>
          </cell>
          <cell r="E923">
            <v>63300</v>
          </cell>
        </row>
        <row r="924">
          <cell r="B924">
            <v>7947</v>
          </cell>
          <cell r="C924" t="str">
            <v>CAJILLA PLASTICA Y TAPA EN POLIPROPILENO PARA MEDIDOR.</v>
          </cell>
          <cell r="D924" t="str">
            <v>UN</v>
          </cell>
          <cell r="E924">
            <v>166600</v>
          </cell>
        </row>
        <row r="925">
          <cell r="B925">
            <v>7948</v>
          </cell>
          <cell r="C925" t="str">
            <v>TUBERÍA DE ACERO GALVANIZADO 1"</v>
          </cell>
          <cell r="D925" t="str">
            <v>ML</v>
          </cell>
          <cell r="E925">
            <v>5767</v>
          </cell>
        </row>
        <row r="926">
          <cell r="B926">
            <v>7949</v>
          </cell>
          <cell r="C926" t="str">
            <v>KIT SILLA YEE 200 x 160 PVC</v>
          </cell>
          <cell r="D926" t="str">
            <v>UN</v>
          </cell>
          <cell r="E926">
            <v>108232</v>
          </cell>
        </row>
        <row r="927">
          <cell r="B927">
            <v>7950</v>
          </cell>
          <cell r="C927" t="str">
            <v>KIT SILLA YEE 315 x 160 PVC</v>
          </cell>
          <cell r="D927" t="str">
            <v>UN</v>
          </cell>
          <cell r="E927">
            <v>183976</v>
          </cell>
        </row>
        <row r="928">
          <cell r="B928">
            <v>7953</v>
          </cell>
          <cell r="C928" t="str">
            <v>PASTO KIKUYO CORTADO A MÁQUINA (INCLUYE SUMINISTRO Y RIEGO DE TIERRA FERTIL DE 10 cm DE ESPESOR E INSTALACIÓN Y SIEMBRA DE PASTO Y SALADO Y NIVELACIÓN</v>
          </cell>
          <cell r="D928" t="str">
            <v>M2</v>
          </cell>
          <cell r="E928">
            <v>51170</v>
          </cell>
        </row>
        <row r="929">
          <cell r="B929">
            <v>7955</v>
          </cell>
          <cell r="C929" t="str">
            <v>NOGAL H= 1.5 mt. INCLUYE SIEMBRA, CAJA, TIERRA, ABONO Y TUTOR</v>
          </cell>
          <cell r="D929" t="str">
            <v>UN</v>
          </cell>
          <cell r="E929">
            <v>200000</v>
          </cell>
        </row>
        <row r="930">
          <cell r="B930">
            <v>7956</v>
          </cell>
          <cell r="C930" t="str">
            <v>ROBLE H= 1.5 mt. INCLUYE SIEMBRA, CAJA, TIERRA, ABONO Y TUTOR</v>
          </cell>
          <cell r="D930" t="str">
            <v>UN</v>
          </cell>
          <cell r="E930">
            <v>150000</v>
          </cell>
        </row>
        <row r="931">
          <cell r="B931">
            <v>7957</v>
          </cell>
          <cell r="C931" t="str">
            <v>CAUCHO SABANERO H= 1.5 mt. INCLUYE SIEMBRA, CAJA, TIERRA, ABONO Y TUTOR</v>
          </cell>
          <cell r="D931" t="str">
            <v>UN</v>
          </cell>
          <cell r="E931">
            <v>158026</v>
          </cell>
        </row>
        <row r="932">
          <cell r="B932">
            <v>7958</v>
          </cell>
          <cell r="C932" t="str">
            <v>MAGNÓLIO H= 1.5 mt. INCLUYE SIEMBRA, CAJA, TIERRA, ABONO Y TUTOR</v>
          </cell>
          <cell r="D932" t="str">
            <v>UN</v>
          </cell>
          <cell r="E932">
            <v>220150</v>
          </cell>
        </row>
        <row r="933">
          <cell r="B933">
            <v>7959</v>
          </cell>
          <cell r="C933" t="str">
            <v>YARUMO H= 1.5 mt. INCLUYE SIEMBRA, CAJA, TIERRA, ABONO Y TUTOR</v>
          </cell>
          <cell r="D933" t="str">
            <v>UN</v>
          </cell>
          <cell r="E933">
            <v>225624</v>
          </cell>
        </row>
        <row r="934">
          <cell r="B934">
            <v>7961</v>
          </cell>
          <cell r="C934" t="str">
            <v>TUBO EN CONCRETO ALTA RESISTENCIA D= 10". Incluye transporte</v>
          </cell>
          <cell r="D934" t="str">
            <v>ML</v>
          </cell>
          <cell r="E934">
            <v>203381</v>
          </cell>
        </row>
        <row r="935">
          <cell r="B935">
            <v>7962</v>
          </cell>
          <cell r="C935" t="str">
            <v>TUBO EN CONCRETO ALTA RESISTENCIA D= 12". Incluye transporte</v>
          </cell>
          <cell r="D935" t="str">
            <v>ML</v>
          </cell>
          <cell r="E935">
            <v>246739</v>
          </cell>
        </row>
        <row r="936">
          <cell r="B936">
            <v>7963</v>
          </cell>
          <cell r="C936" t="str">
            <v>TUBO EN CONCRETO ALTA RESISTENCIA D= 14" EXTRA REFORZADO</v>
          </cell>
          <cell r="D936" t="str">
            <v>ML</v>
          </cell>
          <cell r="E936">
            <v>301881</v>
          </cell>
        </row>
        <row r="937">
          <cell r="B937">
            <v>7965</v>
          </cell>
          <cell r="C937" t="str">
            <v>REDUCCIÓN HD 4" x 3" J.H.</v>
          </cell>
          <cell r="D937" t="str">
            <v>UN</v>
          </cell>
          <cell r="E937">
            <v>113050</v>
          </cell>
        </row>
        <row r="938">
          <cell r="B938">
            <v>7966</v>
          </cell>
          <cell r="C938" t="str">
            <v>REDUCCIÓN HD 8" x 6" J.H.</v>
          </cell>
          <cell r="D938" t="str">
            <v>UN</v>
          </cell>
          <cell r="E938">
            <v>368900</v>
          </cell>
        </row>
        <row r="939">
          <cell r="B939">
            <v>7967</v>
          </cell>
          <cell r="C939" t="str">
            <v>KIT DE NIVELACIÓN PARA HIDRANTE TRÁFICO DE DIÁMETRO DE 4", LONGITUD 400mm , INCLUYE TODOS LOS ELEMENTOS NECESARIOS PARA SU INSTALACIÓN</v>
          </cell>
          <cell r="D939" t="str">
            <v>UN</v>
          </cell>
          <cell r="E939">
            <v>714000</v>
          </cell>
        </row>
        <row r="940">
          <cell r="B940">
            <v>7968</v>
          </cell>
          <cell r="C940" t="str">
            <v>JUEGO DE MOLDES PARA ESTAMPADO CONCRETO</v>
          </cell>
          <cell r="D940" t="str">
            <v>UN</v>
          </cell>
          <cell r="E940">
            <v>398650</v>
          </cell>
        </row>
        <row r="941">
          <cell r="B941">
            <v>7969</v>
          </cell>
          <cell r="C941" t="str">
            <v>COLOR ENDURECEDOR DE CUARZO - OCRE (4 Kg/m2)</v>
          </cell>
          <cell r="D941" t="str">
            <v>M2</v>
          </cell>
          <cell r="E941">
            <v>7378</v>
          </cell>
        </row>
        <row r="942">
          <cell r="B942">
            <v>7970</v>
          </cell>
          <cell r="C942" t="str">
            <v>DESMOLDANTE EN POLVO COLOR (0.2 Kg/m2)</v>
          </cell>
          <cell r="D942" t="str">
            <v>M2</v>
          </cell>
          <cell r="E942">
            <v>2350</v>
          </cell>
        </row>
        <row r="943">
          <cell r="B943">
            <v>7971</v>
          </cell>
          <cell r="C943" t="str">
            <v>SELLADOR ACRÍLICO TRANSPARENTE SEMILUSTRE (0.25 L/m2)</v>
          </cell>
          <cell r="D943" t="str">
            <v>M2</v>
          </cell>
          <cell r="E943">
            <v>5117</v>
          </cell>
        </row>
        <row r="944">
          <cell r="B944">
            <v>7973</v>
          </cell>
          <cell r="C944" t="str">
            <v>ADHESIVO TIPO LATEX PARA MORTERO</v>
          </cell>
          <cell r="D944" t="str">
            <v>KG</v>
          </cell>
          <cell r="E944">
            <v>1542</v>
          </cell>
        </row>
        <row r="945">
          <cell r="B945">
            <v>7974</v>
          </cell>
          <cell r="C945" t="str">
            <v>SELLANTE PARA PISO</v>
          </cell>
          <cell r="D945" t="str">
            <v>GLN</v>
          </cell>
          <cell r="E945">
            <v>52800</v>
          </cell>
        </row>
        <row r="946">
          <cell r="B946">
            <v>7976</v>
          </cell>
          <cell r="C946" t="str">
            <v>SUBBASE GRANULAR PEA (SBG_PEA)</v>
          </cell>
          <cell r="D946" t="str">
            <v>M3</v>
          </cell>
          <cell r="E946">
            <v>47600</v>
          </cell>
        </row>
        <row r="947">
          <cell r="B947">
            <v>7977</v>
          </cell>
          <cell r="C947" t="str">
            <v>MATERIAL SELECCIONADO</v>
          </cell>
          <cell r="D947" t="str">
            <v>M3</v>
          </cell>
          <cell r="E947">
            <v>11662</v>
          </cell>
        </row>
        <row r="948">
          <cell r="B948">
            <v>7979</v>
          </cell>
          <cell r="C948" t="str">
            <v>CINTA MÉTRICA DE 30 MT</v>
          </cell>
          <cell r="D948" t="str">
            <v>UN</v>
          </cell>
          <cell r="E948">
            <v>29990</v>
          </cell>
        </row>
        <row r="949">
          <cell r="B949">
            <v>7981</v>
          </cell>
          <cell r="C949" t="str">
            <v>JUNTA DE DILATACIÓN ELASTOMÉRICA 250 TAMAÑO 64 x  70 mm</v>
          </cell>
          <cell r="D949" t="str">
            <v>ML</v>
          </cell>
          <cell r="E949">
            <v>65450</v>
          </cell>
        </row>
        <row r="950">
          <cell r="B950">
            <v>7983</v>
          </cell>
          <cell r="C950" t="str">
            <v>ALQUILER DÍA - CAMIONETA 1300-2000 cc - MODELO 2011-2008 (75% INCIDENCIA)</v>
          </cell>
          <cell r="D950" t="str">
            <v>DIA</v>
          </cell>
          <cell r="E950">
            <v>144600</v>
          </cell>
        </row>
        <row r="951">
          <cell r="B951">
            <v>7984</v>
          </cell>
          <cell r="C951" t="str">
            <v>CARROTANQUE IRRIGADOR DE ASFALTO CAPACIDAD APROX 3000 LT</v>
          </cell>
          <cell r="D951" t="str">
            <v>HR</v>
          </cell>
          <cell r="E951">
            <v>50000</v>
          </cell>
        </row>
        <row r="952">
          <cell r="B952">
            <v>7989</v>
          </cell>
          <cell r="C952" t="str">
            <v>VEHÍCULO CAPACIDAD 3 TONELADAS O SUPERIOR - MODELO 2011-2008 (75% INCIDENCIA)</v>
          </cell>
          <cell r="D952" t="str">
            <v>MES</v>
          </cell>
          <cell r="E952">
            <v>8433000</v>
          </cell>
        </row>
        <row r="953">
          <cell r="B953">
            <v>7992</v>
          </cell>
          <cell r="C953" t="str">
            <v>AVISO PUNTO CREA 1.50m x 0.90m EN LÁMINA GALVANIZADA CAL. 24. INCLUYE SUMINISTRO E INSTALACIÓN</v>
          </cell>
          <cell r="D953" t="str">
            <v>UN</v>
          </cell>
          <cell r="E953">
            <v>272000</v>
          </cell>
        </row>
        <row r="954">
          <cell r="B954">
            <v>7993</v>
          </cell>
          <cell r="C954" t="str">
            <v>CARPA VESTIER 2.0m x 2.0m TECHO Y ESTRUCTURA CON LATERALES EN LONA</v>
          </cell>
          <cell r="D954" t="str">
            <v>UN/MES</v>
          </cell>
          <cell r="E954">
            <v>1035300</v>
          </cell>
        </row>
        <row r="955">
          <cell r="B955">
            <v>7994</v>
          </cell>
          <cell r="C955" t="str">
            <v>MALLA DE GALLINERO 1 1/4" (ROLLO 0.90m x 10.0m)</v>
          </cell>
          <cell r="D955" t="str">
            <v>M2</v>
          </cell>
          <cell r="E955">
            <v>1168</v>
          </cell>
        </row>
        <row r="956">
          <cell r="B956">
            <v>7999</v>
          </cell>
          <cell r="C956" t="str">
            <v>ADITIVO POTENCIALIZADOR DE CEMENTO (AUMENTO DE RESISTENCIA Y FLEXIBILIDAD DE SUELO)</v>
          </cell>
          <cell r="D956" t="str">
            <v>KG</v>
          </cell>
          <cell r="E956">
            <v>179999</v>
          </cell>
        </row>
        <row r="957">
          <cell r="B957">
            <v>8000</v>
          </cell>
          <cell r="C957" t="str">
            <v>INSPECCIÓN DE REDES DE ALCANTARILLADO CON SISTEMA CCTV PARA DIÁMETROS ENTRE 6" Y 36". INCL MANO DE OBRA IDÓNEA, INFORME ESCRITO DE DIAGNÓSTICO Y DVD CON VIDEO. INCL IVA</v>
          </cell>
          <cell r="D957" t="str">
            <v>ML</v>
          </cell>
          <cell r="E957">
            <v>10710</v>
          </cell>
        </row>
        <row r="958">
          <cell r="B958">
            <v>8001</v>
          </cell>
          <cell r="C958" t="str">
            <v>INSPECCIÓN DE REDES DE ALCANTARILLADO CON SISTEMA CCTV  PARA DIÁMETROS MAYORES A 36". INCL MANO DE OBRA IDÓNEA, INFORME ESCRITO DE DIAGNÓSTICO Y DVD CON VIDEO. INCL IVA</v>
          </cell>
          <cell r="D958" t="str">
            <v>ML</v>
          </cell>
          <cell r="E958">
            <v>10115</v>
          </cell>
        </row>
        <row r="959">
          <cell r="B959">
            <v>8002</v>
          </cell>
          <cell r="C959" t="str">
            <v>LAVADO Y SONDEO DE REDES DE ALCANTARILLADO ENTRE 6" Y 18" DE DIÁMETRO Y CON GRADO DE COLMATACIÓN MENOR DEL 30%. INCL MANO DE OBRA IDÓNEA, SEÑALIZACIÓN BÁSICA, SUMIN DE COMBUSTIBLE Y AGUA. INCL. IVA</v>
          </cell>
          <cell r="D959" t="str">
            <v>ML</v>
          </cell>
          <cell r="E959">
            <v>14875</v>
          </cell>
        </row>
        <row r="960">
          <cell r="B960">
            <v>8003</v>
          </cell>
          <cell r="C960" t="str">
            <v>LAVADO Y SONDEO DE REDES DE ALCANTARILLADO ENTRE 16" Y 36" DE DIÁMETRO Y CON GRADO DE COLMATACIÓN MENOR DEL 30%. INCLUYE MANO DE OBRA IDÓNEA, SEÑALIZACIÓN BÁSICA, SUMIN DE COMBUSTIBLE Y AGUA. INCL IVA</v>
          </cell>
          <cell r="D960" t="str">
            <v>ML</v>
          </cell>
          <cell r="E960">
            <v>16065</v>
          </cell>
        </row>
        <row r="961">
          <cell r="B961">
            <v>8011</v>
          </cell>
          <cell r="C961" t="str">
            <v>COMPRESIÓN TRIAXIAL EN CONDICIÓN CD CONSOLIDADO - DRENADO SOBRE SUELOS (3 PUNTOS)</v>
          </cell>
          <cell r="D961" t="str">
            <v>UN</v>
          </cell>
          <cell r="E961">
            <v>2133800</v>
          </cell>
        </row>
        <row r="962">
          <cell r="B962">
            <v>8012</v>
          </cell>
          <cell r="C962" t="str">
            <v>CBR SOBRE MUESTRA INALTERADA (SUELOS COHESIVOS)</v>
          </cell>
          <cell r="D962" t="str">
            <v>UN</v>
          </cell>
          <cell r="E962">
            <v>132923</v>
          </cell>
        </row>
        <row r="963">
          <cell r="B963">
            <v>8015</v>
          </cell>
          <cell r="C963" t="str">
            <v>COMPRESIÓN INCONFINADA EN MUESTRAS DE SUELO</v>
          </cell>
          <cell r="D963" t="str">
            <v>UN</v>
          </cell>
          <cell r="E963">
            <v>70210</v>
          </cell>
        </row>
        <row r="964">
          <cell r="B964">
            <v>8019</v>
          </cell>
          <cell r="C964" t="str">
            <v>RELACIONES HUMEDAD - PESO UNITARIO SECO EN LOS SUELOS (ENSAYO MODIFICADO DE COMPACTACIÓN)</v>
          </cell>
          <cell r="D964" t="str">
            <v>UN</v>
          </cell>
          <cell r="E964">
            <v>137100</v>
          </cell>
        </row>
        <row r="965">
          <cell r="B965">
            <v>8025</v>
          </cell>
          <cell r="C965" t="str">
            <v>DETECCIÓN DEL REFUERZO UTILIZANDO FERROSCAN (POR DÍA)</v>
          </cell>
          <cell r="D965" t="str">
            <v>DIA</v>
          </cell>
          <cell r="E965">
            <v>832000</v>
          </cell>
        </row>
        <row r="966">
          <cell r="B966">
            <v>8026</v>
          </cell>
          <cell r="C966" t="str">
            <v>DETERMINACIÓN DE LA PROFUNDIDAD DE CARBONATACIÓN EN CONCRETO ENDURECIDO Y PUESTO EN SERVICIO</v>
          </cell>
          <cell r="D966" t="str">
            <v>UN</v>
          </cell>
          <cell r="E966">
            <v>33046</v>
          </cell>
        </row>
        <row r="967">
          <cell r="B967">
            <v>8028</v>
          </cell>
          <cell r="C967" t="str">
            <v>DETERMINACIÓN DEL NÚMERO DE REBOTE (ÍNDICE ESCLEROMÉTRICO) EN EL CONCRETO ENDURECIDO, ZONA POR ELEMENTO.</v>
          </cell>
          <cell r="D967" t="str">
            <v>UN</v>
          </cell>
          <cell r="E967">
            <v>91035</v>
          </cell>
        </row>
        <row r="968">
          <cell r="B968">
            <v>8033</v>
          </cell>
          <cell r="C968" t="str">
            <v>SEMÁFORO VEHICULAR DE POLICARBONATO (3x200), LENTES DE POLICARBONATO DE 8", TRES LUCES, SISTEMA DE ILUMINACIÓN A LEDS. SUMINISTRO E INSTALACIÓN</v>
          </cell>
          <cell r="D968" t="str">
            <v>UN</v>
          </cell>
          <cell r="E968">
            <v>3410540</v>
          </cell>
        </row>
        <row r="969">
          <cell r="B969">
            <v>8034</v>
          </cell>
          <cell r="C969" t="str">
            <v>SEMÁFORO PEATONAL DE POLICARBONATO (2x200), LENTES DE POLICARBONATO DE 8", DOS LUCES, SISTEMA DE ILUMINACIÓN A LEDS. SUMINISTRO E INSTALACIÓN</v>
          </cell>
          <cell r="D969" t="str">
            <v>UN</v>
          </cell>
          <cell r="E969">
            <v>2483530</v>
          </cell>
        </row>
        <row r="970">
          <cell r="B970">
            <v>8035</v>
          </cell>
          <cell r="C970" t="str">
            <v>POSTE TIPO MÁSTIL T1 (3.60m) EN TUBO SCH 40 GALVANIZADO Y PINTADO - SUMINISTRO E INSTALACIÓN</v>
          </cell>
          <cell r="D970" t="str">
            <v>UN</v>
          </cell>
          <cell r="E970">
            <v>1494402</v>
          </cell>
        </row>
        <row r="971">
          <cell r="B971">
            <v>8036</v>
          </cell>
          <cell r="C971" t="str">
            <v>POSTE TIPO MÉNSULA T2 (5.50m) EN TUBO SCH 40 GALVANIZADO Y PINTADO. SUMINISTRO E INSTALACION</v>
          </cell>
          <cell r="D971" t="str">
            <v>UN</v>
          </cell>
          <cell r="E971">
            <v>2618000</v>
          </cell>
        </row>
        <row r="972">
          <cell r="B972">
            <v>8037</v>
          </cell>
          <cell r="C972" t="str">
            <v>CABLE ELÉCTRICO 4x16 AWG PARA CONTROL DE SEMÁFOROS VEHICULARES TIPO ST CU 600V 75°C</v>
          </cell>
          <cell r="D972" t="str">
            <v>ML</v>
          </cell>
          <cell r="E972">
            <v>6996</v>
          </cell>
        </row>
        <row r="973">
          <cell r="B973">
            <v>8038</v>
          </cell>
          <cell r="C973" t="str">
            <v>CABLE ELÉCTRICO 3x16 AWG PARA CONTROL DE SEMÁFOROS PEATONALES TIPO ST CU 600V 75°C</v>
          </cell>
          <cell r="D973" t="str">
            <v>ML</v>
          </cell>
          <cell r="E973">
            <v>3000</v>
          </cell>
        </row>
        <row r="974">
          <cell r="B974">
            <v>8039</v>
          </cell>
          <cell r="C974" t="str">
            <v>CABLE ELÉCTRICO 2x8 AWG PARA ACOMETIDA TIPO ST CU 600V 75°C</v>
          </cell>
          <cell r="D974" t="str">
            <v>ML</v>
          </cell>
          <cell r="E974">
            <v>10415</v>
          </cell>
        </row>
        <row r="975">
          <cell r="B975">
            <v>8041</v>
          </cell>
          <cell r="C975" t="str">
            <v>ACERO LISO  D= 1 1/4"</v>
          </cell>
          <cell r="D975" t="str">
            <v>KG</v>
          </cell>
          <cell r="E975">
            <v>2534</v>
          </cell>
        </row>
        <row r="976">
          <cell r="B976">
            <v>8043</v>
          </cell>
          <cell r="C976" t="str">
            <v>NEOPRENO REFORZADO (doble refuerzo)</v>
          </cell>
          <cell r="D976" t="str">
            <v>dm3</v>
          </cell>
          <cell r="E976">
            <v>36057</v>
          </cell>
        </row>
        <row r="977">
          <cell r="B977">
            <v>8044</v>
          </cell>
          <cell r="C977" t="str">
            <v>ANDAMIO TUBULAR DE 1.50m (6 SECCIONES)</v>
          </cell>
          <cell r="D977" t="str">
            <v>DIA</v>
          </cell>
          <cell r="E977">
            <v>3570</v>
          </cell>
        </row>
        <row r="978">
          <cell r="B978">
            <v>8046</v>
          </cell>
          <cell r="C978" t="str">
            <v>ADAPTADOR BRIDA 12" (334mm A 352mm) R2</v>
          </cell>
          <cell r="D978" t="str">
            <v>UN</v>
          </cell>
          <cell r="E978">
            <v>881219</v>
          </cell>
        </row>
        <row r="979">
          <cell r="B979">
            <v>8047</v>
          </cell>
          <cell r="C979" t="str">
            <v>ACOPLE UNIVERSAL R1-R2 D= 8"</v>
          </cell>
          <cell r="D979" t="str">
            <v>UN</v>
          </cell>
          <cell r="E979">
            <v>339150</v>
          </cell>
        </row>
        <row r="980">
          <cell r="B980">
            <v>8048</v>
          </cell>
          <cell r="C980" t="str">
            <v>ACOPLE UNIVERSAL R1-R2 D= 12"</v>
          </cell>
          <cell r="D980" t="str">
            <v>UN</v>
          </cell>
          <cell r="E980">
            <v>654500</v>
          </cell>
        </row>
        <row r="981">
          <cell r="B981">
            <v>8049</v>
          </cell>
          <cell r="C981" t="str">
            <v>TAPA VALVULA DE SEGURIDAD CIERRE PERMANENTE No.3</v>
          </cell>
          <cell r="D981" t="str">
            <v>UN</v>
          </cell>
          <cell r="E981">
            <v>221169</v>
          </cell>
        </row>
        <row r="982">
          <cell r="B982">
            <v>8050</v>
          </cell>
          <cell r="C982" t="str">
            <v>PARAL LARGO (2.0m A 2.50m)</v>
          </cell>
          <cell r="D982" t="str">
            <v>DIA</v>
          </cell>
          <cell r="E982">
            <v>179</v>
          </cell>
        </row>
        <row r="983">
          <cell r="B983">
            <v>8051</v>
          </cell>
          <cell r="C983" t="str">
            <v>TUBERÍA ESTRUCTURAL METÁLICO CUADRADO DE 6mt (50mm x 50mm) ESPESOR 2mm</v>
          </cell>
          <cell r="D983" t="str">
            <v>UN</v>
          </cell>
          <cell r="E983">
            <v>66945</v>
          </cell>
        </row>
        <row r="984">
          <cell r="B984">
            <v>8052</v>
          </cell>
          <cell r="C984" t="str">
            <v>REGISTRO DE INCORPORACIÓN HG 1/2" CON ACOPLE</v>
          </cell>
          <cell r="D984" t="str">
            <v>UN</v>
          </cell>
          <cell r="E984">
            <v>27840</v>
          </cell>
        </row>
        <row r="985">
          <cell r="B985">
            <v>8053</v>
          </cell>
          <cell r="C985" t="str">
            <v>REGISTRO DE BOLA TIPO PESADO 1/2"</v>
          </cell>
          <cell r="D985" t="str">
            <v>UN</v>
          </cell>
          <cell r="E985">
            <v>15950</v>
          </cell>
        </row>
        <row r="986">
          <cell r="B986">
            <v>8054</v>
          </cell>
          <cell r="C986" t="str">
            <v>ADAPTADOR MACHO PVC 1/2"</v>
          </cell>
          <cell r="D986" t="str">
            <v>UN</v>
          </cell>
          <cell r="E986">
            <v>369</v>
          </cell>
        </row>
        <row r="987">
          <cell r="B987">
            <v>8055</v>
          </cell>
          <cell r="C987" t="str">
            <v>COLLAR DE DERIVACIÓN 3" x 1/2"</v>
          </cell>
          <cell r="D987" t="str">
            <v>UN</v>
          </cell>
          <cell r="E987">
            <v>35700</v>
          </cell>
        </row>
        <row r="988">
          <cell r="B988">
            <v>8056</v>
          </cell>
          <cell r="C988" t="str">
            <v>TUBERIA A.N. 2" ESPESOR= 1.9mm</v>
          </cell>
          <cell r="D988" t="str">
            <v>ML</v>
          </cell>
          <cell r="E988">
            <v>9441</v>
          </cell>
        </row>
        <row r="989">
          <cell r="B989">
            <v>8057</v>
          </cell>
          <cell r="C989" t="str">
            <v>TUBERIA DE ACERO GALVANIZADO 1/2"</v>
          </cell>
          <cell r="D989" t="str">
            <v>ML</v>
          </cell>
          <cell r="E989">
            <v>2980</v>
          </cell>
        </row>
        <row r="990">
          <cell r="B990">
            <v>8060</v>
          </cell>
          <cell r="C990" t="str">
            <v>TRANSPORTE DE MAQUINARIA DE 6 A 9 TONELADAS. INCLUYE ESCOLTA. VIAJE IDA Y VUELTA</v>
          </cell>
          <cell r="D990" t="str">
            <v>VIAJE</v>
          </cell>
          <cell r="E990">
            <v>863643</v>
          </cell>
        </row>
        <row r="991">
          <cell r="B991">
            <v>8061</v>
          </cell>
          <cell r="C991" t="str">
            <v>EFECTO DEL AGUA SOBRE LA RESISTENCIA A LA COMPRESIÓN DE LAS MEZCLAS ASFÁLTICAS COMPACTADAS (ENSAYO DE INMERSIÓN- COMPRESIÓN), incluye elaboración.</v>
          </cell>
          <cell r="D991" t="str">
            <v>UN</v>
          </cell>
          <cell r="E991">
            <v>618800</v>
          </cell>
        </row>
        <row r="992">
          <cell r="B992">
            <v>8062</v>
          </cell>
          <cell r="C992" t="str">
            <v>MÓDULO RESILIENTE DE SUELOS Y AGREGADOS</v>
          </cell>
          <cell r="D992" t="str">
            <v>UN</v>
          </cell>
          <cell r="E992">
            <v>1094800</v>
          </cell>
        </row>
        <row r="993">
          <cell r="B993">
            <v>8070</v>
          </cell>
          <cell r="C993" t="str">
            <v>SISTEMA DE ANCLAJE PARA POSTES METÁLICOS 3/4" x 1500 (4 PERNOS)</v>
          </cell>
          <cell r="D993" t="str">
            <v>UN</v>
          </cell>
          <cell r="E993">
            <v>176187</v>
          </cell>
        </row>
        <row r="994">
          <cell r="B994">
            <v>8073</v>
          </cell>
          <cell r="C994" t="str">
            <v>CONCRETO MR45 FAST TRACK</v>
          </cell>
          <cell r="D994" t="str">
            <v>M3</v>
          </cell>
          <cell r="E994">
            <v>523600</v>
          </cell>
        </row>
        <row r="995">
          <cell r="B995">
            <v>8077</v>
          </cell>
          <cell r="C995" t="str">
            <v>EQUIPO DE OXICORTE</v>
          </cell>
          <cell r="D995" t="str">
            <v>DIA</v>
          </cell>
          <cell r="E995">
            <v>83300</v>
          </cell>
        </row>
        <row r="996">
          <cell r="B996">
            <v>8078</v>
          </cell>
          <cell r="C996" t="str">
            <v>YEE PVC SANITARIA D=4"</v>
          </cell>
          <cell r="D996" t="str">
            <v>UN</v>
          </cell>
          <cell r="E996">
            <v>22360</v>
          </cell>
        </row>
        <row r="997">
          <cell r="B997">
            <v>8079</v>
          </cell>
          <cell r="C997" t="str">
            <v>TEE HD 4"X2" EXTREMO LISO</v>
          </cell>
          <cell r="D997" t="str">
            <v>UN</v>
          </cell>
          <cell r="E997">
            <v>168980</v>
          </cell>
        </row>
        <row r="998">
          <cell r="B998">
            <v>8080</v>
          </cell>
          <cell r="C998" t="str">
            <v>TUBERIA ACERO CARBON ASTM A=53 SCH 40 DE D=12"</v>
          </cell>
          <cell r="D998" t="str">
            <v>ML</v>
          </cell>
          <cell r="E998">
            <v>341728</v>
          </cell>
        </row>
        <row r="999">
          <cell r="B999">
            <v>8085</v>
          </cell>
          <cell r="C999" t="str">
            <v>PLANTACION DE FUCCIA H=1.3mt (Incluye tierra, abono, tutor) SUMINISTRO</v>
          </cell>
          <cell r="D999" t="str">
            <v>UN</v>
          </cell>
          <cell r="E999">
            <v>148000</v>
          </cell>
        </row>
        <row r="1000">
          <cell r="B1000">
            <v>8086</v>
          </cell>
          <cell r="C1000" t="str">
            <v>PLANTACION DE DURAZNILLO H=1.5mt (Incluye tierra, abono, tutor) SUMINISTRO</v>
          </cell>
          <cell r="D1000" t="str">
            <v>UN</v>
          </cell>
          <cell r="E1000">
            <v>150000</v>
          </cell>
        </row>
        <row r="1001">
          <cell r="B1001">
            <v>8087</v>
          </cell>
          <cell r="C1001" t="str">
            <v>PLANTACION DE CALISTEMO H=1.5mt (Incluye tierra, abono, tutor) SUMINISTRO</v>
          </cell>
          <cell r="D1001" t="str">
            <v>UN</v>
          </cell>
          <cell r="E1001">
            <v>150000</v>
          </cell>
        </row>
        <row r="1002">
          <cell r="B1002">
            <v>8088</v>
          </cell>
          <cell r="C1002" t="str">
            <v>PLANTACION DE AMARRABOLLO H=1.3mt (Incluye tierra, abono, tutor) SUMINISTRO</v>
          </cell>
          <cell r="D1002" t="str">
            <v>UN</v>
          </cell>
          <cell r="E1002">
            <v>300000</v>
          </cell>
        </row>
        <row r="1003">
          <cell r="B1003">
            <v>8089</v>
          </cell>
          <cell r="C1003" t="str">
            <v>PLANTACION DE GUAYACÁN H=1.5mt (Incluye tierra, abono, tutor) SUMINISTRO</v>
          </cell>
          <cell r="D1003" t="str">
            <v>UN</v>
          </cell>
          <cell r="E1003">
            <v>138000</v>
          </cell>
        </row>
        <row r="1004">
          <cell r="B1004">
            <v>8090</v>
          </cell>
          <cell r="C1004" t="str">
            <v>PLANTACION DE ARRAYÁN H=1.3mt (Incluye tierra, abono, tutor) SUMINISTRO</v>
          </cell>
          <cell r="D1004" t="str">
            <v>UN</v>
          </cell>
          <cell r="E1004">
            <v>150000</v>
          </cell>
        </row>
        <row r="1005">
          <cell r="B1005">
            <v>8091</v>
          </cell>
          <cell r="C1005" t="str">
            <v>PLANTACION DE CARBONERO H=1.5mt (Incluye tierra, abono, tutor) SUMINISTRO</v>
          </cell>
          <cell r="D1005" t="str">
            <v>UN</v>
          </cell>
          <cell r="E1005">
            <v>150000</v>
          </cell>
        </row>
        <row r="1006">
          <cell r="B1006">
            <v>8092</v>
          </cell>
          <cell r="C1006" t="str">
            <v>PLANTACION DE ENDRINO H=1.5mt (Incluye tierra, abono, tutor) SUMINISTRO</v>
          </cell>
          <cell r="D1006" t="str">
            <v>UN</v>
          </cell>
          <cell r="E1006">
            <v>162688</v>
          </cell>
        </row>
        <row r="1007">
          <cell r="B1007">
            <v>8093</v>
          </cell>
          <cell r="C1007" t="str">
            <v>PLANTACION DE HAYUELO  H=1.5mt (Incluye tierra, abono, tutor) SUMINISTRO</v>
          </cell>
          <cell r="D1007" t="str">
            <v>UN</v>
          </cell>
          <cell r="E1007">
            <v>150000</v>
          </cell>
        </row>
        <row r="1008">
          <cell r="B1008">
            <v>8094</v>
          </cell>
          <cell r="C1008" t="str">
            <v>PLANTACION DE FALSO PIMIENTO  H=1.3mt (Incluye tierra, abono, tutor) SUMINISTRO</v>
          </cell>
          <cell r="D1008" t="str">
            <v>UN</v>
          </cell>
          <cell r="E1008">
            <v>175280</v>
          </cell>
        </row>
        <row r="1009">
          <cell r="B1009">
            <v>8095</v>
          </cell>
          <cell r="C1009" t="str">
            <v>PLANTACION DE SIETE CUEROS NAZARENO  H=1.5mt (Incluye tierra, abono, tutor) SUMINISTRO</v>
          </cell>
          <cell r="D1009" t="str">
            <v>UN</v>
          </cell>
          <cell r="E1009">
            <v>182344</v>
          </cell>
        </row>
        <row r="1010">
          <cell r="B1010">
            <v>8097</v>
          </cell>
          <cell r="C1010" t="str">
            <v>PLANTACION DE CUBRESUELOS BALSAMINA (incluye 20 unidades por M2) SUMINISTRO</v>
          </cell>
          <cell r="D1010" t="str">
            <v>M2</v>
          </cell>
          <cell r="E1010">
            <v>142800</v>
          </cell>
        </row>
        <row r="1011">
          <cell r="B1011">
            <v>8099</v>
          </cell>
          <cell r="C1011" t="str">
            <v>ADOQUIN EN CONCRETO COLOR OCRE 200 X 100 A25 - Adoquin en concreto de 10x20x6cm-Color Ocre</v>
          </cell>
          <cell r="D1011" t="str">
            <v>M2</v>
          </cell>
          <cell r="E1011">
            <v>53550</v>
          </cell>
        </row>
        <row r="1012">
          <cell r="B1012">
            <v>8100</v>
          </cell>
          <cell r="C1012" t="str">
            <v>ADOQUIN ECOLÓGICO EN CONCRETO DE 40 X 40 X 8cm - GRAMOQUIN</v>
          </cell>
          <cell r="D1012" t="str">
            <v>M2</v>
          </cell>
          <cell r="E1012">
            <v>40625</v>
          </cell>
        </row>
        <row r="1013">
          <cell r="B1013">
            <v>8101</v>
          </cell>
          <cell r="C1013" t="str">
            <v>ACELERANTE DE FRAGUADO Y RESISTENCIA PARA CONCRETOS</v>
          </cell>
          <cell r="D1013" t="str">
            <v>KG</v>
          </cell>
          <cell r="E1013">
            <v>7662</v>
          </cell>
        </row>
        <row r="1014">
          <cell r="B1014">
            <v>8102</v>
          </cell>
          <cell r="C1014" t="str">
            <v>TARIFA OPERADOR EQUIPO (Incluye Factor de Prestaciones)</v>
          </cell>
          <cell r="D1014" t="str">
            <v>MES</v>
          </cell>
          <cell r="E1014">
            <v>2121350</v>
          </cell>
          <cell r="F1014">
            <v>2121350</v>
          </cell>
        </row>
        <row r="1015">
          <cell r="B1015">
            <v>8103</v>
          </cell>
          <cell r="C1015" t="str">
            <v>GRÚA TELESCÓPICA CAPACIDAD 50 TON. INCLUYE TRANSPORTE DE IDA Y VUELTA, COMBUSTIBLE Y OPERARIO</v>
          </cell>
          <cell r="D1015" t="str">
            <v>DIA</v>
          </cell>
          <cell r="E1015">
            <v>4165000</v>
          </cell>
        </row>
        <row r="1016">
          <cell r="B1016">
            <v>8113</v>
          </cell>
          <cell r="C1016" t="str">
            <v>RESISTENCIA A LA COMPRESIÓN UNIAXIAL DE MUESTRAS DE ROCAS INTACTAS</v>
          </cell>
          <cell r="D1016" t="str">
            <v>UN</v>
          </cell>
          <cell r="E1016">
            <v>135300</v>
          </cell>
        </row>
        <row r="1017">
          <cell r="B1017">
            <v>8116</v>
          </cell>
          <cell r="C1017" t="str">
            <v>RESISTENCIA A LA FATIGA DE MEZCLAS ASFÁLTICAS EN CALIENTE MEDIANTE EL ENSAYO DE FLEXIÓN EN DOS PUNTOS SOBRE PROBETAS TRAPEZOIDALES</v>
          </cell>
          <cell r="D1017" t="str">
            <v>UN</v>
          </cell>
          <cell r="E1017">
            <v>1764000</v>
          </cell>
        </row>
        <row r="1018">
          <cell r="B1018">
            <v>8139</v>
          </cell>
          <cell r="C1018" t="str">
            <v>PANEL ARQUITECTONICO PREFABRICADO EN CONCRETO - SUMINISTRO E INSTALACION</v>
          </cell>
          <cell r="D1018" t="str">
            <v>M2</v>
          </cell>
          <cell r="E1018">
            <v>230296</v>
          </cell>
        </row>
        <row r="1019">
          <cell r="B1019">
            <v>8141</v>
          </cell>
          <cell r="C1019" t="str">
            <v>PINTURA BASE AGUA PARA USO EXTERIOR</v>
          </cell>
          <cell r="D1019" t="str">
            <v>GLN</v>
          </cell>
          <cell r="E1019">
            <v>35343</v>
          </cell>
        </row>
        <row r="1020">
          <cell r="B1020">
            <v>8142</v>
          </cell>
          <cell r="C1020" t="str">
            <v>BALDOSA DE GRANITO 33 x 33 CM</v>
          </cell>
          <cell r="D1020" t="str">
            <v>M2</v>
          </cell>
          <cell r="E1020">
            <v>62200</v>
          </cell>
        </row>
        <row r="1021">
          <cell r="B1021">
            <v>8143</v>
          </cell>
          <cell r="C1021" t="str">
            <v>ADHESIVO PREMEZCLADO INTERIOR</v>
          </cell>
          <cell r="D1021" t="str">
            <v>M2</v>
          </cell>
          <cell r="E1021">
            <v>1440</v>
          </cell>
        </row>
        <row r="1022">
          <cell r="B1022">
            <v>8144</v>
          </cell>
          <cell r="C1022" t="str">
            <v>BOQUILLA CON LATEX</v>
          </cell>
          <cell r="D1022" t="str">
            <v>KG</v>
          </cell>
          <cell r="E1022">
            <v>4380</v>
          </cell>
        </row>
        <row r="1023">
          <cell r="B1023">
            <v>8145</v>
          </cell>
          <cell r="C1023" t="str">
            <v>ZOCALO EN GRANITO h=7.2CM</v>
          </cell>
          <cell r="D1023" t="str">
            <v>ML</v>
          </cell>
          <cell r="E1023">
            <v>15470</v>
          </cell>
        </row>
        <row r="1024">
          <cell r="B1024">
            <v>8146</v>
          </cell>
          <cell r="C1024" t="str">
            <v>PORCELANATO BEIGE 60 x 60 CM2</v>
          </cell>
          <cell r="D1024" t="str">
            <v>M2</v>
          </cell>
          <cell r="E1024">
            <v>34113</v>
          </cell>
        </row>
        <row r="1025">
          <cell r="B1025">
            <v>8149</v>
          </cell>
          <cell r="C1025" t="str">
            <v>PINTURA PARA ALUMINIO 260°C</v>
          </cell>
          <cell r="D1025" t="str">
            <v>GLN</v>
          </cell>
          <cell r="E1025">
            <v>109140</v>
          </cell>
        </row>
        <row r="1026">
          <cell r="B1026">
            <v>8150</v>
          </cell>
          <cell r="C1026" t="str">
            <v>DISPENSADOR DE JABÓN METÁLICO DE 1 LT</v>
          </cell>
          <cell r="D1026" t="str">
            <v>UN</v>
          </cell>
          <cell r="E1026">
            <v>58900</v>
          </cell>
        </row>
        <row r="1027">
          <cell r="B1027">
            <v>8151</v>
          </cell>
          <cell r="C1027" t="str">
            <v>JABONERA</v>
          </cell>
          <cell r="D1027" t="str">
            <v>UN</v>
          </cell>
          <cell r="E1027">
            <v>14900</v>
          </cell>
        </row>
        <row r="1028">
          <cell r="B1028">
            <v>8152</v>
          </cell>
          <cell r="C1028" t="str">
            <v>PORTAROLLO</v>
          </cell>
          <cell r="D1028" t="str">
            <v>UN</v>
          </cell>
          <cell r="E1028">
            <v>9900</v>
          </cell>
        </row>
        <row r="1029">
          <cell r="B1029">
            <v>8153</v>
          </cell>
          <cell r="C1029" t="str">
            <v>TOALLERO EN ACERO INOXIDABLE</v>
          </cell>
          <cell r="D1029" t="str">
            <v>UN</v>
          </cell>
          <cell r="E1029">
            <v>16990</v>
          </cell>
        </row>
        <row r="1030">
          <cell r="B1030">
            <v>8154</v>
          </cell>
          <cell r="C1030" t="str">
            <v>LAVAPLATOS EN ACERO INOXIDABLE DE SOBREPONER CON ALETA Cr DE 1.0x0.50 MTS</v>
          </cell>
          <cell r="D1030" t="str">
            <v>UN</v>
          </cell>
          <cell r="E1030">
            <v>102990</v>
          </cell>
        </row>
        <row r="1031">
          <cell r="B1031">
            <v>8155</v>
          </cell>
          <cell r="C1031" t="str">
            <v>SILICONA TRANSPARENTE 300ML</v>
          </cell>
          <cell r="D1031" t="str">
            <v>UN</v>
          </cell>
          <cell r="E1031">
            <v>7483</v>
          </cell>
        </row>
        <row r="1032">
          <cell r="B1032">
            <v>8156</v>
          </cell>
          <cell r="C1032" t="str">
            <v>TUBERIA PVC SANITARIA D=2"</v>
          </cell>
          <cell r="D1032" t="str">
            <v>ML</v>
          </cell>
          <cell r="E1032">
            <v>10234</v>
          </cell>
        </row>
        <row r="1033">
          <cell r="B1033">
            <v>8157</v>
          </cell>
          <cell r="C1033" t="str">
            <v>TAPON DE PRUEBA PVC SANITARIA D=2"</v>
          </cell>
          <cell r="D1033" t="str">
            <v>UN</v>
          </cell>
          <cell r="E1033">
            <v>1020</v>
          </cell>
        </row>
        <row r="1034">
          <cell r="B1034">
            <v>8158</v>
          </cell>
          <cell r="C1034" t="str">
            <v>TAPON DE PRUEBA PVC SANITARIA D=4"</v>
          </cell>
          <cell r="D1034" t="str">
            <v>UN</v>
          </cell>
          <cell r="E1034">
            <v>2547</v>
          </cell>
        </row>
        <row r="1035">
          <cell r="B1035">
            <v>8159</v>
          </cell>
          <cell r="C1035" t="str">
            <v>CODO 45° 1/8 CxE PVC SANITARIA D=4"</v>
          </cell>
          <cell r="D1035" t="str">
            <v>UN</v>
          </cell>
          <cell r="E1035">
            <v>12368</v>
          </cell>
        </row>
        <row r="1036">
          <cell r="B1036">
            <v>8160</v>
          </cell>
          <cell r="C1036" t="str">
            <v>CODO 45° 1/8 CxE PVC SANITARIA D= 2"</v>
          </cell>
          <cell r="D1036" t="str">
            <v>UN</v>
          </cell>
          <cell r="E1036">
            <v>3297</v>
          </cell>
        </row>
        <row r="1037">
          <cell r="B1037">
            <v>8161</v>
          </cell>
          <cell r="C1037" t="str">
            <v>CODO 90° 1/4 CXE PVC SANITARIA D= 4"</v>
          </cell>
          <cell r="D1037" t="str">
            <v>UN</v>
          </cell>
          <cell r="E1037">
            <v>13552</v>
          </cell>
        </row>
        <row r="1038">
          <cell r="B1038">
            <v>8162</v>
          </cell>
          <cell r="C1038" t="str">
            <v>YEE PVC SANITARIA D= 2"</v>
          </cell>
          <cell r="D1038" t="str">
            <v>UN</v>
          </cell>
          <cell r="E1038">
            <v>6314</v>
          </cell>
        </row>
        <row r="1039">
          <cell r="B1039">
            <v>8164</v>
          </cell>
          <cell r="C1039" t="str">
            <v>YEE DOBLE PVC SANITARIA D= 4"</v>
          </cell>
          <cell r="D1039" t="str">
            <v>UN</v>
          </cell>
          <cell r="E1039">
            <v>39431</v>
          </cell>
        </row>
        <row r="1040">
          <cell r="B1040">
            <v>8165</v>
          </cell>
          <cell r="C1040" t="str">
            <v>YEE REDUCIDA PVC SANITARIA 4" x 2"</v>
          </cell>
          <cell r="D1040" t="str">
            <v>UN</v>
          </cell>
          <cell r="E1040">
            <v>19191</v>
          </cell>
        </row>
        <row r="1041">
          <cell r="B1041">
            <v>8166</v>
          </cell>
          <cell r="C1041" t="str">
            <v>CODO 45°  1/8 CXC SANITARIA D= 4"</v>
          </cell>
          <cell r="D1041" t="str">
            <v>UN</v>
          </cell>
          <cell r="E1041">
            <v>11998</v>
          </cell>
        </row>
        <row r="1042">
          <cell r="B1042">
            <v>8167</v>
          </cell>
          <cell r="C1042" t="str">
            <v>UNION SANITARIA  D= 4"</v>
          </cell>
          <cell r="D1042" t="str">
            <v>UN</v>
          </cell>
          <cell r="E1042">
            <v>6405</v>
          </cell>
        </row>
        <row r="1043">
          <cell r="B1043">
            <v>8169</v>
          </cell>
          <cell r="C1043" t="str">
            <v>CODO 45°  1/8 CXC SANITARIA D= 2"</v>
          </cell>
          <cell r="D1043" t="str">
            <v>UN</v>
          </cell>
          <cell r="E1043">
            <v>3297</v>
          </cell>
        </row>
        <row r="1044">
          <cell r="B1044">
            <v>8170</v>
          </cell>
          <cell r="C1044" t="str">
            <v>SIFON 180° D= 2"</v>
          </cell>
          <cell r="D1044" t="str">
            <v>UN</v>
          </cell>
          <cell r="E1044">
            <v>4559</v>
          </cell>
        </row>
        <row r="1045">
          <cell r="B1045">
            <v>8171</v>
          </cell>
          <cell r="C1045" t="str">
            <v>UNION SANITARIA D= 2"</v>
          </cell>
          <cell r="D1045" t="str">
            <v>UN</v>
          </cell>
          <cell r="E1045">
            <v>2222</v>
          </cell>
        </row>
        <row r="1046">
          <cell r="B1046">
            <v>8172</v>
          </cell>
          <cell r="C1046" t="str">
            <v>TUBERIA PVC E.L. D= 1 1/4" 200 PSI RDE 21</v>
          </cell>
          <cell r="D1046" t="str">
            <v>ML</v>
          </cell>
          <cell r="E1046">
            <v>7355</v>
          </cell>
        </row>
        <row r="1047">
          <cell r="B1047">
            <v>8173</v>
          </cell>
          <cell r="C1047" t="str">
            <v>TUBERIA PVC E.L.  D= 1" RDE 13.5 - 315 PSI</v>
          </cell>
          <cell r="D1047" t="str">
            <v>ML</v>
          </cell>
          <cell r="E1047">
            <v>5912</v>
          </cell>
        </row>
        <row r="1048">
          <cell r="B1048">
            <v>8174</v>
          </cell>
          <cell r="C1048" t="str">
            <v>TEE PVC E.L. D= 1 1/2"</v>
          </cell>
          <cell r="D1048" t="str">
            <v>UN</v>
          </cell>
          <cell r="E1048">
            <v>7902</v>
          </cell>
        </row>
        <row r="1049">
          <cell r="B1049">
            <v>8175</v>
          </cell>
          <cell r="C1049" t="str">
            <v>TEE PVC E.L.  D= 1 1/4"</v>
          </cell>
          <cell r="D1049" t="str">
            <v>UN</v>
          </cell>
          <cell r="E1049">
            <v>6018</v>
          </cell>
        </row>
        <row r="1050">
          <cell r="B1050">
            <v>8177</v>
          </cell>
          <cell r="C1050" t="str">
            <v>CODO 90° PVC E.L.  D= 1 1/4"</v>
          </cell>
          <cell r="D1050" t="str">
            <v>UN</v>
          </cell>
          <cell r="E1050">
            <v>3218</v>
          </cell>
        </row>
        <row r="1051">
          <cell r="B1051">
            <v>8178</v>
          </cell>
          <cell r="C1051" t="str">
            <v>CODO 90° PVC E.L.  D= 1"</v>
          </cell>
          <cell r="D1051" t="str">
            <v>UN</v>
          </cell>
          <cell r="E1051">
            <v>1673</v>
          </cell>
        </row>
        <row r="1052">
          <cell r="B1052">
            <v>8179</v>
          </cell>
          <cell r="C1052" t="str">
            <v>CODO 90° E.L.  D= 1 1/2"</v>
          </cell>
          <cell r="D1052" t="str">
            <v>UN</v>
          </cell>
          <cell r="E1052">
            <v>6007</v>
          </cell>
        </row>
        <row r="1053">
          <cell r="B1053">
            <v>8180</v>
          </cell>
          <cell r="C1053" t="str">
            <v>REDUCCION PVC E.L.  D= 1 1/2 x 1 1/4" (BUJE SOLDADO)</v>
          </cell>
          <cell r="D1053" t="str">
            <v>UN</v>
          </cell>
          <cell r="E1053">
            <v>3057</v>
          </cell>
        </row>
        <row r="1054">
          <cell r="B1054">
            <v>8181</v>
          </cell>
          <cell r="C1054" t="str">
            <v>REDUCCION PVC E.L. D=1 1/4" x 1" (BUJE SOLDADO)</v>
          </cell>
          <cell r="D1054" t="str">
            <v>UN</v>
          </cell>
          <cell r="E1054">
            <v>1980</v>
          </cell>
        </row>
        <row r="1055">
          <cell r="B1055">
            <v>8182</v>
          </cell>
          <cell r="C1055" t="str">
            <v>REDUCCION PVC E.L.  D= 1" x 3/4</v>
          </cell>
          <cell r="D1055" t="str">
            <v>UN</v>
          </cell>
          <cell r="E1055">
            <v>1031</v>
          </cell>
        </row>
        <row r="1056">
          <cell r="B1056">
            <v>8183</v>
          </cell>
          <cell r="C1056" t="str">
            <v>REDUCCION PVC E.L. D= 3/4" x 1/2" (BUJE SOLDADO)</v>
          </cell>
          <cell r="D1056" t="str">
            <v>UN</v>
          </cell>
          <cell r="E1056">
            <v>516</v>
          </cell>
        </row>
        <row r="1057">
          <cell r="B1057">
            <v>8185</v>
          </cell>
          <cell r="C1057" t="str">
            <v>REGISTRO BOLA 1" TIPO PESADO</v>
          </cell>
          <cell r="D1057" t="str">
            <v>UN</v>
          </cell>
          <cell r="E1057">
            <v>14912</v>
          </cell>
        </row>
        <row r="1058">
          <cell r="B1058">
            <v>8186</v>
          </cell>
          <cell r="C1058" t="str">
            <v>REGISTRO BOLA 1 1/4" TIPO PESADO</v>
          </cell>
          <cell r="D1058" t="str">
            <v>UN</v>
          </cell>
          <cell r="E1058">
            <v>18689</v>
          </cell>
        </row>
        <row r="1059">
          <cell r="B1059">
            <v>8187</v>
          </cell>
          <cell r="C1059" t="str">
            <v>CODO 45° PVC E.L. D=1"</v>
          </cell>
          <cell r="D1059" t="str">
            <v>UN</v>
          </cell>
          <cell r="E1059">
            <v>2691</v>
          </cell>
        </row>
        <row r="1060">
          <cell r="B1060">
            <v>8188</v>
          </cell>
          <cell r="C1060" t="str">
            <v>TEE PVC E.L. D=1" SHEDULE 40</v>
          </cell>
          <cell r="D1060" t="str">
            <v>UN</v>
          </cell>
          <cell r="E1060">
            <v>2326</v>
          </cell>
        </row>
        <row r="1061">
          <cell r="B1061">
            <v>8189</v>
          </cell>
          <cell r="C1061" t="str">
            <v>TAPON COPA PVC D=1" (TAPON SOLDADO)</v>
          </cell>
          <cell r="D1061" t="str">
            <v>UN</v>
          </cell>
          <cell r="E1061">
            <v>1023</v>
          </cell>
        </row>
        <row r="1062">
          <cell r="B1062">
            <v>8190</v>
          </cell>
          <cell r="C1062" t="str">
            <v>CODO 45° PVC E.L. D=1/2"</v>
          </cell>
          <cell r="D1062" t="str">
            <v>UN</v>
          </cell>
          <cell r="E1062">
            <v>882</v>
          </cell>
        </row>
        <row r="1063">
          <cell r="B1063">
            <v>8191</v>
          </cell>
          <cell r="C1063" t="str">
            <v>TUBERIA PVC E.L. D=1/2" RDE 13.5 315PSI</v>
          </cell>
          <cell r="D1063" t="str">
            <v>ML</v>
          </cell>
          <cell r="E1063">
            <v>2349</v>
          </cell>
        </row>
        <row r="1064">
          <cell r="B1064">
            <v>8192</v>
          </cell>
          <cell r="C1064" t="str">
            <v>TEE PVC E.L. D=1/2 SHEDULE 40</v>
          </cell>
          <cell r="D1064" t="str">
            <v>UN</v>
          </cell>
          <cell r="E1064">
            <v>704</v>
          </cell>
        </row>
        <row r="1065">
          <cell r="B1065">
            <v>8193</v>
          </cell>
          <cell r="C1065" t="str">
            <v>TAPON COPA PVC D=1/2"</v>
          </cell>
          <cell r="D1065" t="str">
            <v>UN</v>
          </cell>
          <cell r="E1065">
            <v>303</v>
          </cell>
        </row>
        <row r="1066">
          <cell r="B1066">
            <v>8195</v>
          </cell>
          <cell r="C1066" t="str">
            <v>CABLE No.2 AWG 600V 90°</v>
          </cell>
          <cell r="D1066" t="str">
            <v>ML</v>
          </cell>
          <cell r="E1066">
            <v>9584</v>
          </cell>
        </row>
        <row r="1067">
          <cell r="B1067">
            <v>8196</v>
          </cell>
          <cell r="C1067" t="str">
            <v>CAJA PARA 4 MEDIDORES CON BARRAJE TRIFASICO 20KVA</v>
          </cell>
          <cell r="D1067" t="str">
            <v>UN</v>
          </cell>
          <cell r="E1067">
            <v>297738</v>
          </cell>
        </row>
        <row r="1068">
          <cell r="B1068">
            <v>8197</v>
          </cell>
          <cell r="C1068" t="str">
            <v>MEDIDOR DE ENERGIA 2 x 40A</v>
          </cell>
          <cell r="D1068" t="str">
            <v>UN</v>
          </cell>
          <cell r="E1068">
            <v>204385</v>
          </cell>
        </row>
        <row r="1069">
          <cell r="B1069">
            <v>8199</v>
          </cell>
          <cell r="C1069" t="str">
            <v>CABLE 4 AWG 600V 90° C THHN/THWN</v>
          </cell>
          <cell r="D1069" t="str">
            <v>ML</v>
          </cell>
          <cell r="E1069">
            <v>7446</v>
          </cell>
        </row>
        <row r="1070">
          <cell r="B1070">
            <v>8202</v>
          </cell>
          <cell r="C1070" t="str">
            <v>VARILLA COPPERWELD DE 5/8" (2.4 MT)</v>
          </cell>
          <cell r="D1070" t="str">
            <v>UN</v>
          </cell>
          <cell r="E1070">
            <v>123403</v>
          </cell>
        </row>
        <row r="1071">
          <cell r="B1071">
            <v>8203</v>
          </cell>
          <cell r="C1071" t="str">
            <v>INTERRUPTOR MONOFASICO 40A</v>
          </cell>
          <cell r="D1071" t="str">
            <v>UN</v>
          </cell>
          <cell r="E1071">
            <v>8130</v>
          </cell>
        </row>
        <row r="1072">
          <cell r="B1072">
            <v>8204</v>
          </cell>
          <cell r="C1072" t="str">
            <v>INTERRUPTOR TRIFILAR 50A</v>
          </cell>
          <cell r="D1072" t="str">
            <v>UN</v>
          </cell>
          <cell r="E1072">
            <v>45815</v>
          </cell>
        </row>
        <row r="1073">
          <cell r="B1073">
            <v>8205</v>
          </cell>
          <cell r="C1073" t="str">
            <v>SOLDADURA EXOTERMICA</v>
          </cell>
          <cell r="D1073" t="str">
            <v>GR</v>
          </cell>
          <cell r="E1073">
            <v>113</v>
          </cell>
        </row>
        <row r="1074">
          <cell r="B1074">
            <v>8206</v>
          </cell>
          <cell r="C1074" t="str">
            <v>CABLE No.1/0 AWG THHN-600V COBRE</v>
          </cell>
          <cell r="D1074" t="str">
            <v>ML</v>
          </cell>
          <cell r="E1074">
            <v>18607</v>
          </cell>
        </row>
        <row r="1075">
          <cell r="B1075">
            <v>8207</v>
          </cell>
          <cell r="C1075" t="str">
            <v>CONDUCTOR No.2 A 600V EN COBRE</v>
          </cell>
          <cell r="D1075" t="str">
            <v>ML</v>
          </cell>
          <cell r="E1075">
            <v>13518</v>
          </cell>
        </row>
        <row r="1076">
          <cell r="B1076">
            <v>8208</v>
          </cell>
          <cell r="C1076" t="str">
            <v>TUBERIA METALICA EMT D=2"</v>
          </cell>
          <cell r="D1076" t="str">
            <v>ML</v>
          </cell>
          <cell r="E1076">
            <v>16803</v>
          </cell>
        </row>
        <row r="1077">
          <cell r="B1077">
            <v>8209</v>
          </cell>
          <cell r="C1077" t="str">
            <v>GRAPA PARA TUBERIA EMT D=2"</v>
          </cell>
          <cell r="D1077" t="str">
            <v>UN</v>
          </cell>
          <cell r="E1077">
            <v>1169</v>
          </cell>
        </row>
        <row r="1078">
          <cell r="B1078">
            <v>8210</v>
          </cell>
          <cell r="C1078" t="str">
            <v>CABLE No.6 AWG THHN- 600V COBRE</v>
          </cell>
          <cell r="D1078" t="str">
            <v>ML</v>
          </cell>
          <cell r="E1078">
            <v>4826</v>
          </cell>
        </row>
        <row r="1079">
          <cell r="B1079">
            <v>8211</v>
          </cell>
          <cell r="C1079" t="str">
            <v>CABLE No.8 AWG THHN-600V COBRE</v>
          </cell>
          <cell r="D1079" t="str">
            <v>ML</v>
          </cell>
          <cell r="E1079">
            <v>3094</v>
          </cell>
        </row>
        <row r="1080">
          <cell r="B1080">
            <v>8212</v>
          </cell>
          <cell r="C1080" t="str">
            <v>TUBERIA METALICA EMT D=1"</v>
          </cell>
          <cell r="D1080" t="str">
            <v>ML</v>
          </cell>
          <cell r="E1080">
            <v>7663</v>
          </cell>
        </row>
        <row r="1081">
          <cell r="B1081">
            <v>8213</v>
          </cell>
          <cell r="C1081" t="str">
            <v>GRAPA PARA TUBERIA EMT D=1"</v>
          </cell>
          <cell r="D1081" t="str">
            <v>UN</v>
          </cell>
          <cell r="E1081">
            <v>309</v>
          </cell>
        </row>
        <row r="1082">
          <cell r="B1082">
            <v>8216</v>
          </cell>
          <cell r="C1082" t="str">
            <v>TOMA DE INCRUSTAR DOBLE CON POLO A TIERRA AISLADO 15A REGULADA</v>
          </cell>
          <cell r="D1082" t="str">
            <v>UN</v>
          </cell>
          <cell r="E1082">
            <v>11900</v>
          </cell>
        </row>
        <row r="1083">
          <cell r="B1083">
            <v>8217</v>
          </cell>
          <cell r="C1083" t="str">
            <v>CAJA PLASTICA ELECTRICA 4" X 4" CONDUIT 1/2"</v>
          </cell>
          <cell r="D1083" t="str">
            <v>UN</v>
          </cell>
          <cell r="E1083">
            <v>1067</v>
          </cell>
        </row>
        <row r="1084">
          <cell r="B1084">
            <v>8218</v>
          </cell>
          <cell r="C1084" t="str">
            <v>CABLE No.14 AWG 600V 90° C THHN/THWN</v>
          </cell>
          <cell r="D1084" t="str">
            <v>ML</v>
          </cell>
          <cell r="E1084">
            <v>1131</v>
          </cell>
        </row>
        <row r="1085">
          <cell r="B1085">
            <v>8219</v>
          </cell>
          <cell r="C1085" t="str">
            <v>TOMA TRIFILAR DE INCRUSTAR 50A/250V</v>
          </cell>
          <cell r="D1085" t="str">
            <v>UN</v>
          </cell>
          <cell r="E1085">
            <v>12317</v>
          </cell>
        </row>
        <row r="1086">
          <cell r="B1086">
            <v>8221</v>
          </cell>
          <cell r="C1086" t="str">
            <v>CABLE 12 AWG 600V 90° C THHN/THWN</v>
          </cell>
          <cell r="D1086" t="str">
            <v>ML</v>
          </cell>
          <cell r="E1086">
            <v>1437</v>
          </cell>
        </row>
        <row r="1087">
          <cell r="B1087">
            <v>8222</v>
          </cell>
          <cell r="C1087" t="str">
            <v>BREAKER ENCHUFABLE TRIPOLAR 3x20 A</v>
          </cell>
          <cell r="D1087" t="str">
            <v>UN</v>
          </cell>
          <cell r="E1087">
            <v>53550</v>
          </cell>
        </row>
        <row r="1088">
          <cell r="B1088">
            <v>8223</v>
          </cell>
          <cell r="C1088" t="str">
            <v>BALA - BALA 1 LUZ e27 13cm ESPECULAR BLANCO</v>
          </cell>
          <cell r="D1088" t="str">
            <v>UN</v>
          </cell>
          <cell r="E1088">
            <v>14280</v>
          </cell>
        </row>
        <row r="1089">
          <cell r="B1089">
            <v>8224</v>
          </cell>
          <cell r="C1089" t="str">
            <v>BOMBILLOS AHORRADORES 20W, 120V</v>
          </cell>
          <cell r="D1089" t="str">
            <v>UN</v>
          </cell>
          <cell r="E1089">
            <v>6006</v>
          </cell>
        </row>
        <row r="1090">
          <cell r="B1090">
            <v>8225</v>
          </cell>
          <cell r="C1090" t="str">
            <v>INTERRUPTOR DOBLE</v>
          </cell>
          <cell r="D1090" t="str">
            <v>UN</v>
          </cell>
          <cell r="E1090">
            <v>3500</v>
          </cell>
        </row>
        <row r="1091">
          <cell r="B1091">
            <v>8227</v>
          </cell>
          <cell r="C1091" t="str">
            <v>CAJA DE INTERRUPTOR 2 x 4</v>
          </cell>
          <cell r="D1091" t="str">
            <v>UN</v>
          </cell>
          <cell r="E1091">
            <v>1226</v>
          </cell>
        </row>
        <row r="1092">
          <cell r="B1092">
            <v>8228</v>
          </cell>
          <cell r="C1092" t="str">
            <v>TUBERIA GALVANIZADA D=2"</v>
          </cell>
          <cell r="D1092" t="str">
            <v>ML</v>
          </cell>
          <cell r="E1092">
            <v>22560</v>
          </cell>
        </row>
        <row r="1093">
          <cell r="B1093">
            <v>8229</v>
          </cell>
          <cell r="C1093" t="str">
            <v>GRAPA PARA TUBERIA EMT D=3/4"</v>
          </cell>
          <cell r="D1093" t="str">
            <v>UN</v>
          </cell>
          <cell r="E1093">
            <v>186</v>
          </cell>
        </row>
        <row r="1094">
          <cell r="B1094">
            <v>8230</v>
          </cell>
          <cell r="C1094" t="str">
            <v>TUBERIA DE ACERO GALVANIZADA D=3/4"</v>
          </cell>
          <cell r="D1094" t="str">
            <v>ML</v>
          </cell>
          <cell r="E1094">
            <v>6647</v>
          </cell>
        </row>
        <row r="1095">
          <cell r="B1095">
            <v>8231</v>
          </cell>
          <cell r="C1095" t="str">
            <v>GRAPA PARA TUBERIA EMT D=3"</v>
          </cell>
          <cell r="D1095" t="str">
            <v>UN</v>
          </cell>
          <cell r="E1095">
            <v>2023</v>
          </cell>
        </row>
        <row r="1096">
          <cell r="B1096">
            <v>8232</v>
          </cell>
          <cell r="C1096" t="str">
            <v>TUBERIA DE 3/4" EMT</v>
          </cell>
          <cell r="D1096" t="str">
            <v>ML</v>
          </cell>
          <cell r="E1096">
            <v>4987</v>
          </cell>
        </row>
        <row r="1097">
          <cell r="B1097">
            <v>8233</v>
          </cell>
          <cell r="C1097" t="str">
            <v>BREAKER ENCHUFABLE 1 x 20 A</v>
          </cell>
          <cell r="D1097" t="str">
            <v>UN</v>
          </cell>
          <cell r="E1097">
            <v>7557</v>
          </cell>
        </row>
        <row r="1098">
          <cell r="B1098">
            <v>8234</v>
          </cell>
          <cell r="C1098" t="str">
            <v>LAMPARA FLUORESCENTE 4x54 W, T5, 120V</v>
          </cell>
          <cell r="D1098" t="str">
            <v>UN</v>
          </cell>
          <cell r="E1098">
            <v>154700</v>
          </cell>
        </row>
        <row r="1099">
          <cell r="B1099">
            <v>8235</v>
          </cell>
          <cell r="C1099" t="str">
            <v>TUBO FLUORESCENTE 54 W</v>
          </cell>
          <cell r="D1099" t="str">
            <v>UN</v>
          </cell>
          <cell r="E1099">
            <v>5081</v>
          </cell>
        </row>
        <row r="1100">
          <cell r="B1100">
            <v>8244</v>
          </cell>
          <cell r="C1100" t="str">
            <v>SANITARIO LINEA INSTITUCIONAL COLOR BLANCO (VALVULA ANTIVANDALICA TIPO PUSH METALICO, CROMADO)</v>
          </cell>
          <cell r="D1100" t="str">
            <v>UN</v>
          </cell>
          <cell r="E1100">
            <v>379900</v>
          </cell>
        </row>
        <row r="1101">
          <cell r="B1101">
            <v>8245</v>
          </cell>
          <cell r="C1101" t="str">
            <v>SANITARIO LINEA INSTITUCIONAL PARA DISCAPACITADOS COLOR BLANCO (VALVULA ANTIVANDALICA TIPO PUSH METALICO, CROMADO)</v>
          </cell>
          <cell r="D1101" t="str">
            <v>UN</v>
          </cell>
          <cell r="E1101">
            <v>991905</v>
          </cell>
        </row>
        <row r="1102">
          <cell r="B1102">
            <v>8246</v>
          </cell>
          <cell r="C1102" t="str">
            <v>ORINAL MEDIANO DE COLGAR TIPO INSTITUCIONAL COLOR BLANCO (VALVULA ANTIVANDALICA TIPO PUSH METALICO, CROMADO)</v>
          </cell>
          <cell r="D1102" t="str">
            <v>UN</v>
          </cell>
          <cell r="E1102">
            <v>269800</v>
          </cell>
        </row>
        <row r="1103">
          <cell r="B1103">
            <v>8247</v>
          </cell>
          <cell r="C1103" t="str">
            <v>PAPELERA DE 200/400 mm EN LAMINA DE ACERO INOXIDABLE SATINADO CON CERROJO</v>
          </cell>
          <cell r="D1103" t="str">
            <v>UN</v>
          </cell>
          <cell r="E1103">
            <v>69900</v>
          </cell>
        </row>
        <row r="1104">
          <cell r="B1104">
            <v>8248</v>
          </cell>
          <cell r="C1104" t="str">
            <v>GRIFERIA  PARA LAVAMANOS INSTITUCIONAL DE MESON TIPO PUSH METALICO CROMADO</v>
          </cell>
          <cell r="D1104" t="str">
            <v>UN</v>
          </cell>
          <cell r="E1104">
            <v>152000</v>
          </cell>
        </row>
        <row r="1105">
          <cell r="B1105">
            <v>8249</v>
          </cell>
          <cell r="C1105" t="str">
            <v>SECADOR ELECTRICO DE MANOS, CARCAZA OVALADA METALICA ACERO INOXIDABLE 304 SATINADO CAL. 1.2mm. 1650 W</v>
          </cell>
          <cell r="D1105" t="str">
            <v>UN</v>
          </cell>
          <cell r="E1105">
            <v>299900</v>
          </cell>
        </row>
        <row r="1106">
          <cell r="B1106">
            <v>8250</v>
          </cell>
          <cell r="C1106" t="str">
            <v>VALVULA ANTIVANDALICA PARA ORINAL CON ACCESORIOS PARA CONECTAR</v>
          </cell>
          <cell r="D1106" t="str">
            <v>UN</v>
          </cell>
          <cell r="E1106">
            <v>268900</v>
          </cell>
        </row>
        <row r="1107">
          <cell r="B1107">
            <v>8253</v>
          </cell>
          <cell r="C1107" t="str">
            <v>PINTURA EPOXICA</v>
          </cell>
          <cell r="D1107" t="str">
            <v>GLN</v>
          </cell>
          <cell r="E1107">
            <v>91273</v>
          </cell>
        </row>
        <row r="1108">
          <cell r="B1108">
            <v>8254</v>
          </cell>
          <cell r="C1108" t="str">
            <v>SOLDADURA E-7018 x 1/8"</v>
          </cell>
          <cell r="D1108" t="str">
            <v>KG</v>
          </cell>
          <cell r="E1108">
            <v>8520</v>
          </cell>
        </row>
        <row r="1109">
          <cell r="B1109">
            <v>8256</v>
          </cell>
          <cell r="C1109" t="str">
            <v>TARIFA JORNAL - PERSONAL DE OBRA - SOLDADOR (Incluye Factor de Prestaciones)</v>
          </cell>
          <cell r="D1109" t="str">
            <v>JR</v>
          </cell>
          <cell r="E1109">
            <v>65471</v>
          </cell>
          <cell r="F1109">
            <v>65471</v>
          </cell>
        </row>
        <row r="1110">
          <cell r="B1110">
            <v>8258</v>
          </cell>
          <cell r="C1110" t="str">
            <v>EQUIPO DE SOLDADURA</v>
          </cell>
          <cell r="D1110" t="str">
            <v>DIA</v>
          </cell>
          <cell r="E1110">
            <v>62565</v>
          </cell>
        </row>
        <row r="1111">
          <cell r="B1111">
            <v>8259</v>
          </cell>
          <cell r="C1111" t="str">
            <v>TUBO CERRAMIENTO NEGRO 2" 1.9mm</v>
          </cell>
          <cell r="D1111" t="str">
            <v>ML</v>
          </cell>
          <cell r="E1111">
            <v>9700</v>
          </cell>
        </row>
        <row r="1112">
          <cell r="B1112">
            <v>8260</v>
          </cell>
          <cell r="C1112" t="str">
            <v>TUBO CERRAMIENTO  NEGRO 1/2" 1.9 mm</v>
          </cell>
          <cell r="D1112" t="str">
            <v>ML</v>
          </cell>
          <cell r="E1112">
            <v>2993</v>
          </cell>
        </row>
        <row r="1113">
          <cell r="B1113">
            <v>8262</v>
          </cell>
          <cell r="C1113" t="str">
            <v>ANTICORROSIVO CROMATO DE ZINC</v>
          </cell>
          <cell r="D1113" t="str">
            <v>GLN</v>
          </cell>
          <cell r="E1113">
            <v>48552</v>
          </cell>
        </row>
        <row r="1114">
          <cell r="B1114">
            <v>8267</v>
          </cell>
          <cell r="C1114" t="str">
            <v>ACOPLE UNIVERSAL D=1 1/2"</v>
          </cell>
          <cell r="D1114" t="str">
            <v>UN</v>
          </cell>
          <cell r="E1114">
            <v>24352</v>
          </cell>
        </row>
        <row r="1115">
          <cell r="B1115">
            <v>8269</v>
          </cell>
          <cell r="C1115" t="str">
            <v>DEMARCACION DE FLECHA MIXTA DE GIRO/FRONTAL EN PINTURA TERMOPLASTICA. SUMINISTRO Y APLICACION. NORMATIVA INVIAS</v>
          </cell>
          <cell r="D1115" t="str">
            <v>UN</v>
          </cell>
          <cell r="E1115">
            <v>63070</v>
          </cell>
        </row>
        <row r="1116">
          <cell r="B1116">
            <v>8270</v>
          </cell>
          <cell r="C1116" t="str">
            <v>DEMARCACIÓN LINEA DE CEDA EL PASO DISCONTINUA DE 0.8mt ESPACIADO 0.4mt, E=2.3mm EN PINTURA TERMOPLÁSTICA, INCLUYE SUMINISTRO Y APLICACIÓN CON EQUIPO, INCLUYE MICROESFERAS</v>
          </cell>
          <cell r="D1116" t="str">
            <v>ML</v>
          </cell>
          <cell r="E1116">
            <v>11305</v>
          </cell>
        </row>
        <row r="1117">
          <cell r="B1117">
            <v>8271</v>
          </cell>
          <cell r="C1117" t="str">
            <v>DEMARCACION LINEA CARRIL A=0.12mt L=3.0 SEPARCION =5.0mt E=2.3mm, EN PINTURA TERMOPLATICA. INCLUYE SUMINISTRO Y APLICACION CON EQUIPO. INCLUYE MICROESFERAS</v>
          </cell>
          <cell r="D1117" t="str">
            <v>M2</v>
          </cell>
          <cell r="E1117">
            <v>11305</v>
          </cell>
        </row>
        <row r="1118">
          <cell r="B1118">
            <v>8276</v>
          </cell>
          <cell r="C1118" t="str">
            <v>FRANJA EN ADHESIVO VINILICO ESMERILADO EFECTO STAND BLASTED FROSTED CRYSTAL,  (SUMINISTRO E INSTALACIÓN) GARANTIA DE 5 AÑOS AL EXTERIOR. SEGUN MANUAL DE IMAGEN DE TRANSMILENIO S.A.</v>
          </cell>
          <cell r="D1118" t="str">
            <v>UN</v>
          </cell>
          <cell r="E1118">
            <v>96748</v>
          </cell>
        </row>
        <row r="1119">
          <cell r="B1119">
            <v>8277</v>
          </cell>
          <cell r="C1119" t="str">
            <v>FRANJA EN VINILO CON ADHESIVO EN VINILO ALTO 6cm,  (SUMINISTRO E INSTALACIÓN) GARANTIA DE 5 AÑOS AL EXTERIOR SEGUN COLOR. SEGUN MANUAL DE IMAGEN DE TRANSMILENIO S.A.</v>
          </cell>
          <cell r="D1119" t="str">
            <v>UN</v>
          </cell>
          <cell r="E1119">
            <v>9327</v>
          </cell>
        </row>
        <row r="1120">
          <cell r="B1120">
            <v>8278</v>
          </cell>
          <cell r="C1120" t="str">
            <v>FRANJA EN VINILO CON ADHESIVO EN VINILO ALTO 3cm,  (SUMINISTRO E INSTALACIÓN) GARANTIA DE 5 AÑOS AL EXTERIOR SEGUN COLOR. SEGUN MANUAL DE IMAGEN DE TRANSMILENIO S.A.</v>
          </cell>
          <cell r="D1120" t="str">
            <v>UN</v>
          </cell>
          <cell r="E1120">
            <v>9078</v>
          </cell>
        </row>
        <row r="1121">
          <cell r="B1121">
            <v>8292</v>
          </cell>
          <cell r="C1121" t="str">
            <v>TARIFA JORNAL - PROFESIONAL CATEGORÍA 8 (Incluye Factor de Prestaciones)</v>
          </cell>
          <cell r="D1121" t="str">
            <v>JR</v>
          </cell>
          <cell r="E1121">
            <v>174492</v>
          </cell>
          <cell r="F1121">
            <v>174492</v>
          </cell>
        </row>
        <row r="1122">
          <cell r="B1122">
            <v>8293</v>
          </cell>
          <cell r="C1122" t="str">
            <v>SUMINISTRO CONSTRUCCION E INSTALACION DE JARDIN VERTICAL. INCLUYE ESTRUCTURA Y/O PANEL DE SOPORTE INDEPENDIENTE ELEMENTOS PARA SOPORTE Y SUJECION DE JARDIN, SACOS Y/O CANGUROS PARA SIEMBRA DE JARDIN V</v>
          </cell>
          <cell r="D1122" t="str">
            <v>M2</v>
          </cell>
          <cell r="E1122">
            <v>700000</v>
          </cell>
        </row>
        <row r="1123">
          <cell r="B1123">
            <v>8294</v>
          </cell>
          <cell r="C1123" t="str">
            <v>COLLAR DERIVACION 4" x 1/2"</v>
          </cell>
          <cell r="D1123" t="str">
            <v>UN</v>
          </cell>
          <cell r="E1123">
            <v>17015</v>
          </cell>
        </row>
        <row r="1124">
          <cell r="B1124">
            <v>8295</v>
          </cell>
          <cell r="C1124" t="str">
            <v>COLLAR DERIVACION 6" x 1/2"</v>
          </cell>
          <cell r="D1124" t="str">
            <v>UN</v>
          </cell>
          <cell r="E1124">
            <v>19960</v>
          </cell>
        </row>
        <row r="1125">
          <cell r="B1125">
            <v>8297</v>
          </cell>
          <cell r="C1125" t="str">
            <v>ALQUILER DÍA - CAMPERO PICK-UP, CAMIONETA DE 1300-2000cc - TARIFA PLENA</v>
          </cell>
          <cell r="D1125" t="str">
            <v>DIA</v>
          </cell>
          <cell r="E1125">
            <v>192800</v>
          </cell>
        </row>
        <row r="1126">
          <cell r="B1126">
            <v>8298</v>
          </cell>
          <cell r="C1126" t="str">
            <v>MINICARGADOR - INCLUYE OPERARIO Y COMBUSTIBLE</v>
          </cell>
          <cell r="D1126" t="str">
            <v>HR</v>
          </cell>
          <cell r="E1126">
            <v>66366</v>
          </cell>
        </row>
        <row r="1127">
          <cell r="B1127">
            <v>8299</v>
          </cell>
          <cell r="C1127" t="str">
            <v>TARIFA JORNAL - PERSONAL DE OBRA - AYUDANTE HORARIO NOCTURNO (Incluye Factor de Prestaciones)</v>
          </cell>
          <cell r="D1127" t="str">
            <v>JR</v>
          </cell>
          <cell r="E1127">
            <v>61342</v>
          </cell>
          <cell r="F1127">
            <v>61342</v>
          </cell>
        </row>
        <row r="1128">
          <cell r="B1128">
            <v>8300</v>
          </cell>
          <cell r="C1128" t="str">
            <v>TARIFA JORNAL - PERSONAL DE OBRA - OFICIAL HORARIO NOCTURNO (Incluye Factor de Prestaciones)</v>
          </cell>
          <cell r="D1128" t="str">
            <v>JR</v>
          </cell>
          <cell r="E1128">
            <v>88319</v>
          </cell>
          <cell r="F1128">
            <v>88319</v>
          </cell>
        </row>
        <row r="1129">
          <cell r="B1129">
            <v>8302</v>
          </cell>
          <cell r="C1129" t="str">
            <v>BOYA PLASTICA DE 20 x 20 x 9 cm DE ALTURA</v>
          </cell>
          <cell r="D1129" t="str">
            <v>UN</v>
          </cell>
          <cell r="E1129">
            <v>26695</v>
          </cell>
        </row>
        <row r="1130">
          <cell r="B1130">
            <v>8303</v>
          </cell>
          <cell r="C1130" t="str">
            <v>HITO DE 75cm DE ALTURA Y 8cm DE DIAMETRO CON REFLECTIVOS DE COLOR AMARILLO</v>
          </cell>
          <cell r="D1130" t="str">
            <v>UN</v>
          </cell>
          <cell r="E1130">
            <v>27900</v>
          </cell>
        </row>
        <row r="1131">
          <cell r="B1131">
            <v>8304</v>
          </cell>
          <cell r="C1131" t="str">
            <v>EQUIPO OXICORTE</v>
          </cell>
          <cell r="D1131" t="str">
            <v>MES</v>
          </cell>
          <cell r="E1131">
            <v>1832600</v>
          </cell>
        </row>
        <row r="1132">
          <cell r="B1132">
            <v>8306</v>
          </cell>
          <cell r="C1132" t="str">
            <v>EPOXICO PARA ANCLAJE DE ALTA RESISTENCIA (Unidad 600cc-900g)</v>
          </cell>
          <cell r="D1132" t="str">
            <v>UN</v>
          </cell>
          <cell r="E1132">
            <v>58600</v>
          </cell>
        </row>
        <row r="1133">
          <cell r="B1133">
            <v>8307</v>
          </cell>
          <cell r="C1133" t="str">
            <v>CONCRETO FLUIDO SIN RETRACCIÓN</v>
          </cell>
          <cell r="D1133" t="str">
            <v>KG</v>
          </cell>
          <cell r="E1133">
            <v>1423</v>
          </cell>
        </row>
        <row r="1134">
          <cell r="B1134">
            <v>8308</v>
          </cell>
          <cell r="C1134" t="str">
            <v>MICROFIBRA DE POLIPROPILENO PARA CONCRETO Y MORTERO</v>
          </cell>
          <cell r="D1134" t="str">
            <v>KG</v>
          </cell>
          <cell r="E1134">
            <v>29750</v>
          </cell>
        </row>
        <row r="1135">
          <cell r="B1135">
            <v>8309</v>
          </cell>
          <cell r="C1135" t="str">
            <v>GROUTING DE ALTA RESISTENCIA</v>
          </cell>
          <cell r="D1135" t="str">
            <v>KG</v>
          </cell>
          <cell r="E1135">
            <v>3461</v>
          </cell>
        </row>
        <row r="1136">
          <cell r="B1136">
            <v>8313</v>
          </cell>
          <cell r="C1136" t="str">
            <v>MORTERO DE REPARACIÓN ESTRUCTURAL</v>
          </cell>
          <cell r="D1136" t="str">
            <v>KG</v>
          </cell>
          <cell r="E1136">
            <v>2357</v>
          </cell>
        </row>
        <row r="1137">
          <cell r="B1137">
            <v>8314</v>
          </cell>
          <cell r="C1137" t="str">
            <v>RECUBRIMIENTO INHIBIDOR DE CORROSIÓN EPOXI-CEMENTO PARA PROTEGER ACERO DE REFUERZO. TRICOMPONENTE.</v>
          </cell>
          <cell r="D1137" t="str">
            <v>KG</v>
          </cell>
          <cell r="E1137">
            <v>20766</v>
          </cell>
        </row>
        <row r="1138">
          <cell r="B1138">
            <v>8315</v>
          </cell>
          <cell r="C1138" t="str">
            <v>SELLADOR ELÁSTICO  DE POLIURETANO. CARTUCHO 300 ml</v>
          </cell>
          <cell r="D1138" t="str">
            <v>UN</v>
          </cell>
          <cell r="E1138">
            <v>25371</v>
          </cell>
        </row>
        <row r="1139">
          <cell r="B1139">
            <v>8319</v>
          </cell>
          <cell r="C1139" t="str">
            <v>PINTURA EN FRÍO PARA DEMARCACIÓN DE VÍAS. A= 12 cm. INCLUYE EQUIPO AUTOPROPULSADO Y MANO DE OBRA.</v>
          </cell>
          <cell r="D1139" t="str">
            <v>ML</v>
          </cell>
          <cell r="E1139">
            <v>1217</v>
          </cell>
        </row>
        <row r="1140">
          <cell r="B1140">
            <v>8320</v>
          </cell>
          <cell r="C1140" t="str">
            <v>TARIFA MES - PERSONAL DE OBRA - OPERADOR EQUIPO DE ESPECIALIZACIÓN (Incluye Factor de Prestaciones)</v>
          </cell>
          <cell r="D1140" t="str">
            <v>MES</v>
          </cell>
          <cell r="E1140">
            <v>1766993</v>
          </cell>
          <cell r="F1140">
            <v>1766993</v>
          </cell>
        </row>
        <row r="1141">
          <cell r="B1141">
            <v>8321</v>
          </cell>
          <cell r="C1141" t="str">
            <v>TARIFA JORNAL - PERSONAL DE OBRA - OPERADOR EQUIPO DE ESPECIALIZACIÓN (Incluye Factor de Prestaciones)</v>
          </cell>
          <cell r="D1141" t="str">
            <v>JR</v>
          </cell>
          <cell r="E1141">
            <v>58900</v>
          </cell>
          <cell r="F1141">
            <v>58900</v>
          </cell>
        </row>
        <row r="1142">
          <cell r="B1142">
            <v>8322</v>
          </cell>
          <cell r="C1142" t="str">
            <v>PINTURA EN FRÍO PARA DEMARCACIÓN DE VÍAS. INCLUYE EQUIPO MANUAL Y MANO DE OBRA.</v>
          </cell>
          <cell r="D1142" t="str">
            <v>ML</v>
          </cell>
          <cell r="E1142">
            <v>1160</v>
          </cell>
        </row>
        <row r="1143">
          <cell r="B1143">
            <v>8324</v>
          </cell>
          <cell r="C1143" t="str">
            <v>ALQUILER DÍA - VEHÍCULO CAPACIDAD 3 TONELADAS O SUPERIOR (MODELO 2011-2008)</v>
          </cell>
          <cell r="D1143" t="str">
            <v>DIA</v>
          </cell>
          <cell r="E1143">
            <v>281100</v>
          </cell>
        </row>
        <row r="1144">
          <cell r="B1144">
            <v>8328</v>
          </cell>
          <cell r="C1144" t="str">
            <v>FUNGIBLES</v>
          </cell>
          <cell r="D1144" t="str">
            <v>GLB</v>
          </cell>
          <cell r="E1144">
            <v>1000</v>
          </cell>
        </row>
        <row r="1145">
          <cell r="B1145">
            <v>8329</v>
          </cell>
          <cell r="C1145" t="str">
            <v>APLICACIÓN DE BICOMPONENTE (SPRAY O EXTRUSIÓN) INCLUYE EQUIPO Y MANO DE OBRA</v>
          </cell>
          <cell r="D1145" t="str">
            <v>ML</v>
          </cell>
          <cell r="E1145">
            <v>3363</v>
          </cell>
        </row>
        <row r="1146">
          <cell r="B1146">
            <v>8330</v>
          </cell>
          <cell r="C1146" t="str">
            <v>PLASTICO EN FRIO (INCLUYE CATALIZADOR) - PINTURA PARA TRAFICO</v>
          </cell>
          <cell r="D1146" t="str">
            <v>GLN</v>
          </cell>
          <cell r="E1146">
            <v>95920</v>
          </cell>
        </row>
        <row r="1147">
          <cell r="B1147">
            <v>8331</v>
          </cell>
          <cell r="C1147" t="str">
            <v>APLICACIÓN DE BICOMPONENTE (SPRAY O EXTRUSIÓN) INCLUYE EQUIPO Y MANO DE OBRA Y MICROESFERAS</v>
          </cell>
          <cell r="D1147" t="str">
            <v>M2</v>
          </cell>
          <cell r="E1147">
            <v>33626</v>
          </cell>
        </row>
        <row r="1148">
          <cell r="B1148">
            <v>8332</v>
          </cell>
          <cell r="C1148" t="str">
            <v>PINTURA DE TRÁFICO Y/O IMPRIMANTE NEGRO</v>
          </cell>
          <cell r="D1148" t="str">
            <v>GLN</v>
          </cell>
          <cell r="E1148">
            <v>53669</v>
          </cell>
        </row>
        <row r="1149">
          <cell r="B1149">
            <v>8334</v>
          </cell>
          <cell r="C1149" t="str">
            <v>BORRADO SEÑALIZACIÓN VIAL TIPO FRESADO CON MÁQUINA BERTELLI O SIMILAR</v>
          </cell>
          <cell r="D1149" t="str">
            <v>ML</v>
          </cell>
          <cell r="E1149">
            <v>1615</v>
          </cell>
        </row>
        <row r="1150">
          <cell r="B1150">
            <v>8340</v>
          </cell>
          <cell r="C1150" t="str">
            <v>TORNILLO. INCLUYE TUERCA Y ARANDELA</v>
          </cell>
          <cell r="D1150" t="str">
            <v>KG</v>
          </cell>
          <cell r="E1150">
            <v>8112</v>
          </cell>
        </row>
        <row r="1151">
          <cell r="B1151">
            <v>8357</v>
          </cell>
          <cell r="C1151" t="str">
            <v>TACHA REFLECTIVA BIDIRECCIONAL</v>
          </cell>
          <cell r="D1151" t="str">
            <v>UN</v>
          </cell>
          <cell r="E1151">
            <v>4284</v>
          </cell>
        </row>
        <row r="1152">
          <cell r="B1152">
            <v>8358</v>
          </cell>
          <cell r="C1152" t="str">
            <v>RESALTO EN CAUCHO DE L=1m, ANCHO 30cm, ALTO 4.5cm (INCLUYE PERNOS)</v>
          </cell>
          <cell r="D1152" t="str">
            <v>UN</v>
          </cell>
          <cell r="E1152">
            <v>107100</v>
          </cell>
        </row>
        <row r="1153">
          <cell r="B1153">
            <v>8359</v>
          </cell>
          <cell r="C1153" t="str">
            <v>TUBERIA CONDUIT PVC D= 1/2"</v>
          </cell>
          <cell r="D1153" t="str">
            <v>ML</v>
          </cell>
          <cell r="E1153">
            <v>1685</v>
          </cell>
        </row>
        <row r="1154">
          <cell r="B1154">
            <v>8362</v>
          </cell>
          <cell r="C1154" t="str">
            <v>TUBERIA CONCRETO ALTA RESISTENCIA D= 36" CLASE V REFORZADO - INCLUYE TRANSPORTE</v>
          </cell>
          <cell r="D1154" t="str">
            <v>ML</v>
          </cell>
          <cell r="E1154">
            <v>1025104</v>
          </cell>
        </row>
        <row r="1155">
          <cell r="B1155">
            <v>8364</v>
          </cell>
          <cell r="C1155" t="str">
            <v>CLORUROS</v>
          </cell>
          <cell r="D1155" t="str">
            <v>PUNTO</v>
          </cell>
          <cell r="E1155">
            <v>13090</v>
          </cell>
        </row>
        <row r="1156">
          <cell r="B1156">
            <v>8365</v>
          </cell>
          <cell r="C1156" t="str">
            <v>SULFATOS</v>
          </cell>
          <cell r="D1156" t="str">
            <v>PUNTO</v>
          </cell>
          <cell r="E1156">
            <v>15470</v>
          </cell>
        </row>
        <row r="1157">
          <cell r="B1157">
            <v>8366</v>
          </cell>
          <cell r="C1157" t="str">
            <v>NITRATOS</v>
          </cell>
          <cell r="D1157" t="str">
            <v>PUNTO</v>
          </cell>
          <cell r="E1157">
            <v>17000</v>
          </cell>
        </row>
        <row r="1158">
          <cell r="B1158">
            <v>8367</v>
          </cell>
          <cell r="C1158" t="str">
            <v>HIERRO TOTAL</v>
          </cell>
          <cell r="D1158" t="str">
            <v>PUNTO</v>
          </cell>
          <cell r="E1158">
            <v>20000</v>
          </cell>
        </row>
        <row r="1159">
          <cell r="B1159">
            <v>8369</v>
          </cell>
          <cell r="C1159" t="str">
            <v>MAGNESIO</v>
          </cell>
          <cell r="D1159" t="str">
            <v>PUNTO</v>
          </cell>
          <cell r="E1159">
            <v>13000</v>
          </cell>
        </row>
        <row r="1160">
          <cell r="B1160">
            <v>8370</v>
          </cell>
          <cell r="C1160" t="str">
            <v>SODIO</v>
          </cell>
          <cell r="D1160" t="str">
            <v>PUNTO</v>
          </cell>
          <cell r="E1160">
            <v>30000</v>
          </cell>
        </row>
        <row r="1161">
          <cell r="B1161">
            <v>8404</v>
          </cell>
          <cell r="C1161" t="str">
            <v>PINTURA BASE AGUA DOMESTICA</v>
          </cell>
          <cell r="D1161" t="str">
            <v>GLN</v>
          </cell>
          <cell r="E1161">
            <v>65900</v>
          </cell>
        </row>
        <row r="1162">
          <cell r="B1162">
            <v>8430</v>
          </cell>
          <cell r="C1162" t="str">
            <v>CAMARA GRP 2500 * 2500 * 1200 (INCLUYE TUBERIA , CHIMENEA 2.5m Y ACCESORIOS. - NO INCLUYE TRANSPORTE</v>
          </cell>
          <cell r="D1162" t="str">
            <v>UN</v>
          </cell>
          <cell r="E1162">
            <v>19754483</v>
          </cell>
        </row>
        <row r="1163">
          <cell r="B1163">
            <v>8431</v>
          </cell>
          <cell r="C1163" t="str">
            <v>CAMARA GRP 2600 * 2600 * 1200 (INCLUYE TUBERIA , CHIMENEA 2.5m Y ACCESORIOS. - NO INCLUYE TRANSPORTE</v>
          </cell>
          <cell r="D1163" t="str">
            <v>UN</v>
          </cell>
          <cell r="E1163">
            <v>20649178</v>
          </cell>
        </row>
        <row r="1164">
          <cell r="B1164">
            <v>8432</v>
          </cell>
          <cell r="C1164" t="str">
            <v>TUBERIA GRP DN 350 PN1 SN2500 - NO INCLUYE TRANSPORTE</v>
          </cell>
          <cell r="D1164" t="str">
            <v>ML</v>
          </cell>
          <cell r="E1164">
            <v>128826</v>
          </cell>
        </row>
        <row r="1165">
          <cell r="B1165">
            <v>8434</v>
          </cell>
          <cell r="C1165" t="str">
            <v>TUBERIA GRP DN 450 PN1 SN2500 - NO INCLUYE TRANSPORTE</v>
          </cell>
          <cell r="D1165" t="str">
            <v>ML</v>
          </cell>
          <cell r="E1165">
            <v>190162</v>
          </cell>
        </row>
        <row r="1166">
          <cell r="B1166">
            <v>8435</v>
          </cell>
          <cell r="C1166" t="str">
            <v>ACOPLE GRP DN 450 PN1 - NO INCLUYE TRANSPORTE</v>
          </cell>
          <cell r="D1166" t="str">
            <v>UN</v>
          </cell>
          <cell r="E1166">
            <v>273319</v>
          </cell>
        </row>
        <row r="1167">
          <cell r="B1167">
            <v>8436</v>
          </cell>
          <cell r="C1167" t="str">
            <v>TUBERIA GRP DN 550 PN1 SN2500 - NO INCLUYE TRANSPORTE</v>
          </cell>
          <cell r="D1167" t="str">
            <v>ML</v>
          </cell>
          <cell r="E1167">
            <v>426129</v>
          </cell>
        </row>
        <row r="1168">
          <cell r="B1168">
            <v>8437</v>
          </cell>
          <cell r="C1168" t="str">
            <v>ACOPLE GRP DN 550 PN1 - NO INCLUYE TRANSPORTE</v>
          </cell>
          <cell r="D1168" t="str">
            <v>UN</v>
          </cell>
          <cell r="E1168">
            <v>514894</v>
          </cell>
        </row>
        <row r="1169">
          <cell r="B1169">
            <v>8438</v>
          </cell>
          <cell r="C1169" t="str">
            <v>TUBERIA GRP DN 650 PN1 SN2500 - NO INCLUYE TRANSPORTE</v>
          </cell>
          <cell r="D1169" t="str">
            <v>ML</v>
          </cell>
          <cell r="E1169">
            <v>555678</v>
          </cell>
        </row>
        <row r="1170">
          <cell r="B1170">
            <v>8439</v>
          </cell>
          <cell r="C1170" t="str">
            <v>ACOPLE GRP DN 650 PN1 - NO INCLUYE TRANSPORTE</v>
          </cell>
          <cell r="D1170" t="str">
            <v>UN</v>
          </cell>
          <cell r="E1170">
            <v>597961</v>
          </cell>
        </row>
        <row r="1171">
          <cell r="B1171">
            <v>8440</v>
          </cell>
          <cell r="C1171" t="str">
            <v>TUBERIA GRP DN 750 PN1 SN2500 - NO INCLUYE TRANSPORTE</v>
          </cell>
          <cell r="D1171" t="str">
            <v>ML</v>
          </cell>
          <cell r="E1171">
            <v>619140</v>
          </cell>
        </row>
        <row r="1172">
          <cell r="B1172">
            <v>8441</v>
          </cell>
          <cell r="C1172" t="str">
            <v>ACOPLE GRP DN 750 PN1 - NO INCLUYE TRANSPORTE</v>
          </cell>
          <cell r="D1172" t="str">
            <v>UN</v>
          </cell>
          <cell r="E1172">
            <v>672856</v>
          </cell>
        </row>
        <row r="1173">
          <cell r="B1173">
            <v>8442</v>
          </cell>
          <cell r="C1173" t="str">
            <v>TUBERIA GRP DN 850 PN1 SN2500 - NO INCLUYE TRANSPORTE</v>
          </cell>
          <cell r="D1173" t="str">
            <v>ML</v>
          </cell>
          <cell r="E1173">
            <v>723236</v>
          </cell>
        </row>
        <row r="1174">
          <cell r="B1174">
            <v>8443</v>
          </cell>
          <cell r="C1174" t="str">
            <v>ACOPLE GRP DN 850 PN1 - NO INCLUYE TRANSPORTE</v>
          </cell>
          <cell r="D1174" t="str">
            <v>UN</v>
          </cell>
          <cell r="E1174">
            <v>755023</v>
          </cell>
        </row>
        <row r="1175">
          <cell r="B1175">
            <v>8444</v>
          </cell>
          <cell r="C1175" t="str">
            <v>TUBERIA GRP DN 2500 PN1 SN2500 - NO INCLUYE TRANSPORTE</v>
          </cell>
          <cell r="D1175" t="str">
            <v>ML</v>
          </cell>
          <cell r="E1175">
            <v>3397569</v>
          </cell>
        </row>
        <row r="1176">
          <cell r="B1176">
            <v>8445</v>
          </cell>
          <cell r="C1176" t="str">
            <v>ACOPLE GRP DN 2500 PN1 - NO INCLUYE TRANSPORTE</v>
          </cell>
          <cell r="D1176" t="str">
            <v>UN</v>
          </cell>
          <cell r="E1176">
            <v>1593648</v>
          </cell>
        </row>
        <row r="1177">
          <cell r="B1177">
            <v>8447</v>
          </cell>
          <cell r="C1177" t="str">
            <v>TUBERIA GRP DN 2600 PN1 SN2500 - NO INCLUYE TRANSPORTE</v>
          </cell>
          <cell r="D1177" t="str">
            <v>ML</v>
          </cell>
          <cell r="E1177">
            <v>3674244</v>
          </cell>
        </row>
        <row r="1178">
          <cell r="B1178">
            <v>8448</v>
          </cell>
          <cell r="C1178" t="str">
            <v>ACOPLE GRP DN 2600 PN1 - NO INCLUYE TRANSPORTE</v>
          </cell>
          <cell r="D1178" t="str">
            <v>UN</v>
          </cell>
          <cell r="E1178">
            <v>1899835</v>
          </cell>
        </row>
        <row r="1179">
          <cell r="B1179">
            <v>8449</v>
          </cell>
          <cell r="C1179" t="str">
            <v>CAMARA GRP 900 * 900 * 1200 (INCLUYE TUBERIA , CHIMENEA 1.0m Y ACCESORIOS. - NO INCLUYE TRANSPORTE</v>
          </cell>
          <cell r="D1179" t="str">
            <v>UN</v>
          </cell>
          <cell r="E1179">
            <v>6590068</v>
          </cell>
        </row>
        <row r="1180">
          <cell r="B1180">
            <v>8450</v>
          </cell>
          <cell r="C1180" t="str">
            <v>CAMARA GRP 900 * 900 * 1200 (INCLUYE TUBERIA , CHIMENEA 2.5m Y ACCESORIOS. - NO INCLUYE TRANSPORTE</v>
          </cell>
          <cell r="D1180" t="str">
            <v>UN</v>
          </cell>
          <cell r="E1180">
            <v>8511791</v>
          </cell>
        </row>
        <row r="1181">
          <cell r="B1181">
            <v>8451</v>
          </cell>
          <cell r="C1181" t="str">
            <v>CAMARA GRP 1000 * 1000 * 1200 (INCLUYE TUBERIA , CHIMENEA 2.5m Y ACCESORIOS. - NO INCLUYE TRANSPORTE</v>
          </cell>
          <cell r="D1181" t="str">
            <v>UN</v>
          </cell>
          <cell r="E1181">
            <v>9059445</v>
          </cell>
        </row>
        <row r="1182">
          <cell r="B1182">
            <v>8452</v>
          </cell>
          <cell r="C1182" t="str">
            <v>CAMARA GRP 1100 * 1100 * 1200 (INCLUYE TUBERIA , CHIMENEA 2.5m Y ACCESORIOS. - NO INCLUYE TRANSPORTE</v>
          </cell>
          <cell r="D1182" t="str">
            <v>UN</v>
          </cell>
          <cell r="E1182">
            <v>9962717</v>
          </cell>
        </row>
        <row r="1183">
          <cell r="B1183">
            <v>8453</v>
          </cell>
          <cell r="C1183" t="str">
            <v>CAMARA GRP 1300 * 1300 * 1200 (INCLUYE TUBERIA , CHIMENEA 5m Y ACCESORIOS. - NO INCLUYE TRANSPORTE</v>
          </cell>
          <cell r="D1183" t="str">
            <v>UN</v>
          </cell>
          <cell r="E1183">
            <v>11994752</v>
          </cell>
        </row>
        <row r="1184">
          <cell r="B1184">
            <v>8454</v>
          </cell>
          <cell r="C1184" t="str">
            <v>CAMARA GRP 1500 * 1500 * 1200 (INCLUYE TUBERIA , CHIMENEA 2.5m Y ACCESORIOS. - NO INCLUYE TRANSPORTE</v>
          </cell>
          <cell r="D1184" t="str">
            <v>UN</v>
          </cell>
          <cell r="E1184">
            <v>9855822</v>
          </cell>
        </row>
        <row r="1185">
          <cell r="B1185">
            <v>8455</v>
          </cell>
          <cell r="C1185" t="str">
            <v>CAMARA GRP 1600 * 1600 * 1200 (INCLUYE TUBERIA , CHIMENEA 2.5m Y ACCESORIOS. - NO INCLUYE TRANSPORTE</v>
          </cell>
          <cell r="D1185" t="str">
            <v>UN</v>
          </cell>
          <cell r="E1185">
            <v>10419338</v>
          </cell>
        </row>
        <row r="1186">
          <cell r="B1186">
            <v>8456</v>
          </cell>
          <cell r="C1186" t="str">
            <v>CAMARA GRP 1800 * 1800 * 1200 (INCLUYE TUBERIA , CHIMENEA 2.5m Y ACCESORIOS. - NO INCLUYE TRANSPORTE</v>
          </cell>
          <cell r="D1186" t="str">
            <v>UN</v>
          </cell>
          <cell r="E1186">
            <v>11481337</v>
          </cell>
        </row>
        <row r="1187">
          <cell r="B1187">
            <v>8457</v>
          </cell>
          <cell r="C1187" t="str">
            <v>CAMARA GRP 1800 * 1800 * 1200 (INCLUYE TUBERIA , CHIMENEA 5m Y ACCESORIOS. - NO INCLUYE TRANSPORTE</v>
          </cell>
          <cell r="D1187" t="str">
            <v>UN</v>
          </cell>
          <cell r="E1187">
            <v>14684208</v>
          </cell>
        </row>
        <row r="1188">
          <cell r="B1188">
            <v>8460</v>
          </cell>
          <cell r="C1188" t="str">
            <v>CONECTORES DE COBRE 25mm 5/8"</v>
          </cell>
          <cell r="D1188" t="str">
            <v>UN</v>
          </cell>
          <cell r="E1188">
            <v>4284</v>
          </cell>
        </row>
        <row r="1189">
          <cell r="B1189">
            <v>8461</v>
          </cell>
          <cell r="C1189" t="str">
            <v>ALAMBRE DE COBRE No. 4 AWG</v>
          </cell>
          <cell r="D1189" t="str">
            <v>ML</v>
          </cell>
          <cell r="E1189">
            <v>6800</v>
          </cell>
        </row>
        <row r="1190">
          <cell r="B1190">
            <v>8462</v>
          </cell>
          <cell r="C1190" t="str">
            <v>MASCARILLA DE GIRO PARA SEMAFORO DE 200 mm</v>
          </cell>
          <cell r="D1190" t="str">
            <v>UN</v>
          </cell>
          <cell r="E1190">
            <v>76160</v>
          </cell>
        </row>
        <row r="1191">
          <cell r="B1191">
            <v>8463</v>
          </cell>
          <cell r="C1191" t="str">
            <v>MODULO ROJO PARA SEMAFOROS DE 200mm (TIPO LED, SEMAFORO TIPO MENSULA) SUMINISTRO E INSTALACION.</v>
          </cell>
          <cell r="D1191" t="str">
            <v>UN</v>
          </cell>
          <cell r="E1191">
            <v>622370</v>
          </cell>
        </row>
        <row r="1192">
          <cell r="B1192">
            <v>8473</v>
          </cell>
          <cell r="C1192" t="str">
            <v>MALLA ZARANDA DE 6" x 6" PARA CLASIFICACION MATERIAL</v>
          </cell>
          <cell r="D1192" t="str">
            <v>M2</v>
          </cell>
          <cell r="E1192">
            <v>6997</v>
          </cell>
        </row>
        <row r="1193">
          <cell r="B1193">
            <v>8474</v>
          </cell>
          <cell r="C1193" t="str">
            <v>ÁNGULO METÁLICO</v>
          </cell>
          <cell r="D1193" t="str">
            <v>KG</v>
          </cell>
          <cell r="E1193">
            <v>3154</v>
          </cell>
        </row>
        <row r="1194">
          <cell r="B1194">
            <v>8475</v>
          </cell>
          <cell r="C1194" t="str">
            <v>PLATINA METALICA</v>
          </cell>
          <cell r="D1194" t="str">
            <v>KG</v>
          </cell>
          <cell r="E1194">
            <v>3106</v>
          </cell>
        </row>
        <row r="1195">
          <cell r="B1195">
            <v>8476</v>
          </cell>
          <cell r="C1195" t="str">
            <v>MALLA ESLABONADA CALIBRE 10.5 - HUECO DE 2" x 2"</v>
          </cell>
          <cell r="D1195" t="str">
            <v>M2</v>
          </cell>
          <cell r="E1195">
            <v>14637</v>
          </cell>
        </row>
        <row r="1196">
          <cell r="B1196">
            <v>8477</v>
          </cell>
          <cell r="C1196" t="str">
            <v>TAPON D= 2 1/2" PARA TUBERIA DE ACERO NEGRA CALIBRE 40</v>
          </cell>
          <cell r="D1196" t="str">
            <v>UN</v>
          </cell>
          <cell r="E1196">
            <v>10353</v>
          </cell>
        </row>
        <row r="1197">
          <cell r="B1197">
            <v>8478</v>
          </cell>
          <cell r="C1197" t="str">
            <v>TEJA DE ZINC 800 x 2438</v>
          </cell>
          <cell r="D1197" t="str">
            <v>UN</v>
          </cell>
          <cell r="E1197">
            <v>17400</v>
          </cell>
        </row>
        <row r="1198">
          <cell r="B1198">
            <v>8479</v>
          </cell>
          <cell r="C1198" t="str">
            <v>AMARRAS - Abrazadera Plastico De 8 Pulg. (200mm) Con Argolla</v>
          </cell>
          <cell r="D1198" t="str">
            <v>UN</v>
          </cell>
          <cell r="E1198">
            <v>119</v>
          </cell>
        </row>
        <row r="1199">
          <cell r="B1199">
            <v>8480</v>
          </cell>
          <cell r="C1199" t="str">
            <v>LIJA</v>
          </cell>
          <cell r="D1199" t="str">
            <v>UN</v>
          </cell>
          <cell r="E1199">
            <v>900</v>
          </cell>
        </row>
        <row r="1200">
          <cell r="B1200">
            <v>8481</v>
          </cell>
          <cell r="C1200" t="str">
            <v>PINTURA BASE ACEITE</v>
          </cell>
          <cell r="D1200" t="str">
            <v>GLN</v>
          </cell>
          <cell r="E1200">
            <v>33320</v>
          </cell>
        </row>
        <row r="1201">
          <cell r="B1201">
            <v>8482</v>
          </cell>
          <cell r="C1201" t="str">
            <v>PINTURA EN VINILO TIPO 1</v>
          </cell>
          <cell r="D1201" t="str">
            <v>GLN</v>
          </cell>
          <cell r="E1201">
            <v>35343</v>
          </cell>
        </row>
        <row r="1202">
          <cell r="B1202">
            <v>8483</v>
          </cell>
          <cell r="C1202" t="str">
            <v>TANQUE DE AGUA 500 Lts</v>
          </cell>
          <cell r="D1202" t="str">
            <v>UN</v>
          </cell>
          <cell r="E1202">
            <v>119900</v>
          </cell>
        </row>
        <row r="1203">
          <cell r="B1203">
            <v>8486</v>
          </cell>
          <cell r="C1203" t="str">
            <v>TRONZADORA</v>
          </cell>
          <cell r="D1203" t="str">
            <v>DIA</v>
          </cell>
          <cell r="E1203">
            <v>21420</v>
          </cell>
        </row>
        <row r="1204">
          <cell r="B1204">
            <v>8500</v>
          </cell>
          <cell r="C1204" t="str">
            <v>TUBERIA EMT D= 4" ESP. 083</v>
          </cell>
          <cell r="D1204" t="str">
            <v>ML</v>
          </cell>
          <cell r="E1204">
            <v>48495</v>
          </cell>
        </row>
        <row r="1205">
          <cell r="B1205">
            <v>8501</v>
          </cell>
          <cell r="C1205" t="str">
            <v>COMPRESIÓN TRIAXIAL EN CONDICIÓN CU, CONSOLIDADO - NO DRENADO SOBRE SUELOS (3 PUNTOS)</v>
          </cell>
          <cell r="D1205" t="str">
            <v>UN</v>
          </cell>
          <cell r="E1205">
            <v>1159400</v>
          </cell>
        </row>
        <row r="1206">
          <cell r="B1206">
            <v>8502</v>
          </cell>
          <cell r="C1206" t="str">
            <v>CANASTILLA PASAJUNTAS</v>
          </cell>
          <cell r="D1206" t="str">
            <v>KG</v>
          </cell>
          <cell r="E1206">
            <v>3778</v>
          </cell>
        </row>
        <row r="1207">
          <cell r="B1207">
            <v>8506</v>
          </cell>
          <cell r="C1207" t="str">
            <v>PINTURA ACRÍLICA BASE SOLVENTE AMARILLO / BLANCO PARA DEMARCACION - PINTUTRAFICO</v>
          </cell>
          <cell r="D1207" t="str">
            <v>GLN</v>
          </cell>
          <cell r="E1207">
            <v>66100</v>
          </cell>
        </row>
        <row r="1208">
          <cell r="B1208">
            <v>8508</v>
          </cell>
          <cell r="C1208" t="str">
            <v>PINTURA ACRÍLICA BASE SOLVENTE AZUL / ROJO PARA DEMARCACION - PINTURA PARA TRAFICO</v>
          </cell>
          <cell r="D1208" t="str">
            <v>GLN</v>
          </cell>
          <cell r="E1208">
            <v>66100</v>
          </cell>
        </row>
        <row r="1209">
          <cell r="B1209">
            <v>8509</v>
          </cell>
          <cell r="C1209" t="str">
            <v>IMPRIMANTE NEGRO MATE - ACRILICO BASE SOLVENTE - PINTURA PARA TRAFICO</v>
          </cell>
          <cell r="D1209" t="str">
            <v>GLN</v>
          </cell>
          <cell r="E1209">
            <v>68211</v>
          </cell>
        </row>
        <row r="1210">
          <cell r="B1210">
            <v>8511</v>
          </cell>
          <cell r="C1210" t="str">
            <v>PINTURA ACRÍLICA BASE SOLVENTE AMARILLO / BLANCO PARA DEMARCACION - TERTRAFICO</v>
          </cell>
          <cell r="D1210" t="str">
            <v>GLN</v>
          </cell>
          <cell r="E1210">
            <v>69091</v>
          </cell>
        </row>
        <row r="1211">
          <cell r="B1211">
            <v>8515</v>
          </cell>
          <cell r="C1211" t="str">
            <v>AGENTE DESENCOFRANTE</v>
          </cell>
          <cell r="D1211" t="str">
            <v>KG</v>
          </cell>
          <cell r="E1211">
            <v>7809</v>
          </cell>
        </row>
        <row r="1212">
          <cell r="B1212">
            <v>8516</v>
          </cell>
          <cell r="C1212" t="str">
            <v>FORMALETA PARA CONCRETOS - MADERA (ESTRUCTURAS ENTERRADAS - UN (1) USO)</v>
          </cell>
          <cell r="D1212" t="str">
            <v>M2</v>
          </cell>
          <cell r="E1212">
            <v>21983</v>
          </cell>
        </row>
        <row r="1213">
          <cell r="B1213">
            <v>8520</v>
          </cell>
          <cell r="C1213" t="str">
            <v>FORMALETA METÁLICA (CONCRETO HIDRÁULICO)</v>
          </cell>
          <cell r="D1213" t="str">
            <v>M2/DIA</v>
          </cell>
          <cell r="E1213">
            <v>1012</v>
          </cell>
        </row>
        <row r="1214">
          <cell r="B1214">
            <v>8522</v>
          </cell>
          <cell r="C1214" t="str">
            <v>ICOPOR D-12 20 MM (LAMINA) DE 1.0m x 1.0m</v>
          </cell>
          <cell r="D1214" t="str">
            <v>M2</v>
          </cell>
          <cell r="E1214">
            <v>3738</v>
          </cell>
        </row>
        <row r="1215">
          <cell r="B1215">
            <v>8524</v>
          </cell>
          <cell r="C1215" t="str">
            <v>SELLADO DE JUNTAS (300 CC). Masilla elástica sellante de un componente, con base en poliuretano, con proceso de curado en presencia de humedad del ambiente. Norma ASTM C-920.</v>
          </cell>
          <cell r="D1215" t="str">
            <v>UN</v>
          </cell>
          <cell r="E1215">
            <v>25990</v>
          </cell>
        </row>
        <row r="1216">
          <cell r="B1216">
            <v>8525</v>
          </cell>
          <cell r="C1216" t="str">
            <v>GEOMEMBRANA HDPE 30MIL (0.75MM) PARA SEPARACION SUBRASANTE/CAPAS GRANULARES (INCLUYE SUMINISTRO E INSTALACIÓN)</v>
          </cell>
          <cell r="D1216" t="str">
            <v>M2</v>
          </cell>
          <cell r="E1216">
            <v>11096</v>
          </cell>
        </row>
        <row r="1217">
          <cell r="B1217">
            <v>8529</v>
          </cell>
          <cell r="C1217" t="str">
            <v>ANTICORROSIVO PHCL</v>
          </cell>
          <cell r="D1217" t="str">
            <v>GLN</v>
          </cell>
          <cell r="E1217">
            <v>34900</v>
          </cell>
        </row>
        <row r="1218">
          <cell r="B1218">
            <v>8530</v>
          </cell>
          <cell r="C1218" t="str">
            <v>FUNDENTE (PARA SOLDADURA) 60 gr.</v>
          </cell>
          <cell r="D1218" t="str">
            <v>KG</v>
          </cell>
          <cell r="E1218">
            <v>7000</v>
          </cell>
        </row>
        <row r="1219">
          <cell r="B1219">
            <v>8531</v>
          </cell>
          <cell r="C1219" t="str">
            <v>DISOLVENTE THINER</v>
          </cell>
          <cell r="D1219" t="str">
            <v>GLN</v>
          </cell>
          <cell r="E1219">
            <v>17374</v>
          </cell>
        </row>
        <row r="1220">
          <cell r="B1220">
            <v>8532</v>
          </cell>
          <cell r="C1220" t="str">
            <v>PINTURA BASE ACEITE PINTULUX BLANCO</v>
          </cell>
          <cell r="D1220" t="str">
            <v>GLN</v>
          </cell>
          <cell r="E1220">
            <v>68900</v>
          </cell>
        </row>
        <row r="1221">
          <cell r="B1221">
            <v>8539</v>
          </cell>
          <cell r="C1221" t="str">
            <v>BLOQUE PERFORADO 15X20X40</v>
          </cell>
          <cell r="D1221" t="str">
            <v>UN</v>
          </cell>
          <cell r="E1221">
            <v>4200</v>
          </cell>
        </row>
        <row r="1222">
          <cell r="B1222">
            <v>8555</v>
          </cell>
          <cell r="C1222" t="str">
            <v>LIJA DE AGUA 150 SUPER</v>
          </cell>
          <cell r="D1222" t="str">
            <v>UN</v>
          </cell>
          <cell r="E1222">
            <v>833</v>
          </cell>
        </row>
        <row r="1223">
          <cell r="B1223">
            <v>8560</v>
          </cell>
          <cell r="C1223" t="str">
            <v>CURVA GALVANIZADA 1" IMC</v>
          </cell>
          <cell r="D1223" t="str">
            <v>UN</v>
          </cell>
          <cell r="E1223">
            <v>6500</v>
          </cell>
        </row>
        <row r="1224">
          <cell r="B1224">
            <v>8565</v>
          </cell>
          <cell r="C1224" t="str">
            <v>ALAMBRON 40  1/4 PULG LISO</v>
          </cell>
          <cell r="D1224" t="str">
            <v>KG</v>
          </cell>
          <cell r="E1224">
            <v>2500</v>
          </cell>
        </row>
        <row r="1225">
          <cell r="B1225">
            <v>8566</v>
          </cell>
          <cell r="C1225" t="str">
            <v>VARILLA DILATACIÓN ALUMINIO</v>
          </cell>
          <cell r="D1225" t="str">
            <v>ML</v>
          </cell>
          <cell r="E1225">
            <v>1500</v>
          </cell>
        </row>
        <row r="1226">
          <cell r="B1226">
            <v>8567</v>
          </cell>
          <cell r="C1226" t="str">
            <v>BALDOSA EN GRANO PULIDO TIPO 1 Y TIPO 2 (30X30)</v>
          </cell>
          <cell r="D1226" t="str">
            <v>M2</v>
          </cell>
          <cell r="E1226">
            <v>63600</v>
          </cell>
        </row>
        <row r="1227">
          <cell r="B1227">
            <v>8570</v>
          </cell>
          <cell r="C1227" t="str">
            <v>GRANITO (MEZCLA)</v>
          </cell>
          <cell r="D1227" t="str">
            <v>BULTO</v>
          </cell>
          <cell r="E1227">
            <v>29650</v>
          </cell>
        </row>
        <row r="1228">
          <cell r="B1228">
            <v>8576</v>
          </cell>
          <cell r="C1228" t="str">
            <v>PEGANTE PARA PISOS DE CAUCHO SINTÉTICO</v>
          </cell>
          <cell r="D1228" t="str">
            <v>GLN</v>
          </cell>
          <cell r="E1228">
            <v>55800</v>
          </cell>
        </row>
        <row r="1229">
          <cell r="B1229">
            <v>8577</v>
          </cell>
          <cell r="C1229" t="str">
            <v>TUBERIA PVC SANITARIA 3"</v>
          </cell>
          <cell r="D1229" t="str">
            <v>ML</v>
          </cell>
          <cell r="E1229">
            <v>15291</v>
          </cell>
        </row>
        <row r="1230">
          <cell r="B1230">
            <v>8578</v>
          </cell>
          <cell r="C1230" t="str">
            <v>CODO 90°-1/4 CxC PVC SANITARIA D= 2"</v>
          </cell>
          <cell r="D1230" t="str">
            <v>UN</v>
          </cell>
          <cell r="E1230">
            <v>2754</v>
          </cell>
        </row>
        <row r="1231">
          <cell r="B1231">
            <v>8579</v>
          </cell>
          <cell r="C1231" t="str">
            <v>CODO 90°-1/4 CxC PVC SANITARIA D=4"</v>
          </cell>
          <cell r="D1231" t="str">
            <v>UN</v>
          </cell>
          <cell r="E1231">
            <v>10993</v>
          </cell>
        </row>
        <row r="1232">
          <cell r="B1232">
            <v>8583</v>
          </cell>
          <cell r="C1232" t="str">
            <v>TAPON DE PRUEBA 1 1/2"</v>
          </cell>
          <cell r="D1232" t="str">
            <v>UN</v>
          </cell>
          <cell r="E1232">
            <v>778</v>
          </cell>
        </row>
        <row r="1233">
          <cell r="B1233">
            <v>8584</v>
          </cell>
          <cell r="C1233" t="str">
            <v>TUBERIA PVC SANITARIA 8"</v>
          </cell>
          <cell r="D1233" t="str">
            <v>ML</v>
          </cell>
          <cell r="E1233">
            <v>81152</v>
          </cell>
        </row>
        <row r="1234">
          <cell r="B1234">
            <v>8586</v>
          </cell>
          <cell r="C1234" t="str">
            <v>TUBERÍA VENTILACIÓN PVC 3"</v>
          </cell>
          <cell r="D1234" t="str">
            <v>ML</v>
          </cell>
          <cell r="E1234">
            <v>8953</v>
          </cell>
        </row>
        <row r="1235">
          <cell r="B1235">
            <v>8588</v>
          </cell>
          <cell r="C1235" t="str">
            <v>TUBERIA PVC PRESIÓN 1" RDE 21</v>
          </cell>
          <cell r="D1235" t="str">
            <v>ML</v>
          </cell>
          <cell r="E1235">
            <v>4084</v>
          </cell>
        </row>
        <row r="1236">
          <cell r="B1236">
            <v>8633</v>
          </cell>
          <cell r="C1236" t="str">
            <v>PEGACOR GRIS INTERIORES</v>
          </cell>
          <cell r="D1236" t="str">
            <v>KG</v>
          </cell>
          <cell r="E1236">
            <v>1156</v>
          </cell>
        </row>
        <row r="1237">
          <cell r="B1237">
            <v>8634</v>
          </cell>
          <cell r="C1237" t="str">
            <v>LAVAMANOS INSTITUCIONAL</v>
          </cell>
          <cell r="D1237" t="str">
            <v>UN</v>
          </cell>
          <cell r="E1237">
            <v>162500</v>
          </cell>
        </row>
        <row r="1238">
          <cell r="B1238">
            <v>8635</v>
          </cell>
          <cell r="C1238" t="str">
            <v>ACOPLE 1/2 PARA AGUA POTABLE</v>
          </cell>
          <cell r="D1238" t="str">
            <v>UN</v>
          </cell>
          <cell r="E1238">
            <v>2293</v>
          </cell>
        </row>
        <row r="1239">
          <cell r="B1239">
            <v>8636</v>
          </cell>
          <cell r="C1239" t="str">
            <v>CEMENTO BLANCO (Bulto x 50 Kg)</v>
          </cell>
          <cell r="D1239" t="str">
            <v>KG</v>
          </cell>
          <cell r="E1239">
            <v>1023</v>
          </cell>
        </row>
        <row r="1240">
          <cell r="B1240">
            <v>8639</v>
          </cell>
          <cell r="C1240" t="str">
            <v>LADRILLO BLOQUE 10X20X30</v>
          </cell>
          <cell r="D1240" t="str">
            <v>UN</v>
          </cell>
          <cell r="E1240">
            <v>690</v>
          </cell>
        </row>
        <row r="1241">
          <cell r="B1241">
            <v>8644</v>
          </cell>
          <cell r="C1241" t="str">
            <v>LAVAMANOS SOBREPONER</v>
          </cell>
          <cell r="D1241" t="str">
            <v>UN</v>
          </cell>
          <cell r="E1241">
            <v>114990</v>
          </cell>
        </row>
        <row r="1242">
          <cell r="B1242">
            <v>8645</v>
          </cell>
          <cell r="C1242" t="str">
            <v>LAVAMANOS DE COLGAR PARA PERSONAS CON MOVILIDAD REDUCIDA</v>
          </cell>
          <cell r="D1242" t="str">
            <v>UN</v>
          </cell>
          <cell r="E1242">
            <v>162500</v>
          </cell>
        </row>
        <row r="1243">
          <cell r="B1243">
            <v>8648</v>
          </cell>
          <cell r="C1243" t="str">
            <v>GRIFERÍA LAVAPLATOS SIRENA SENCILLO MESÓN</v>
          </cell>
          <cell r="D1243" t="str">
            <v>UN</v>
          </cell>
          <cell r="E1243">
            <v>99900</v>
          </cell>
        </row>
        <row r="1244">
          <cell r="B1244">
            <v>8654</v>
          </cell>
          <cell r="C1244" t="str">
            <v>ACERO FIGURADO No.2  (1/4") F`y = 60000 PSI</v>
          </cell>
          <cell r="D1244" t="str">
            <v>KG</v>
          </cell>
          <cell r="E1244">
            <v>2678</v>
          </cell>
        </row>
        <row r="1245">
          <cell r="B1245">
            <v>8665</v>
          </cell>
          <cell r="C1245" t="str">
            <v>TOMA DOBLE LEVINGTON POLO O SIMILAR</v>
          </cell>
          <cell r="D1245" t="str">
            <v>UN</v>
          </cell>
          <cell r="E1245">
            <v>2468</v>
          </cell>
        </row>
        <row r="1246">
          <cell r="B1246">
            <v>8666</v>
          </cell>
          <cell r="C1246" t="str">
            <v>CABLE CU ENCAUCHETADO 3X16 AWG</v>
          </cell>
          <cell r="D1246" t="str">
            <v>ML</v>
          </cell>
          <cell r="E1246">
            <v>2200</v>
          </cell>
        </row>
        <row r="1247">
          <cell r="B1247">
            <v>8672</v>
          </cell>
          <cell r="C1247" t="str">
            <v>CAJA GALVANIZADA 4X4 CUMPLE NORMA RETIE</v>
          </cell>
          <cell r="D1247" t="str">
            <v>UN</v>
          </cell>
          <cell r="E1247">
            <v>1616</v>
          </cell>
        </row>
        <row r="1248">
          <cell r="B1248">
            <v>8674</v>
          </cell>
          <cell r="C1248" t="str">
            <v>TOMACORRIENTE CON CONEXIÓN A TIERRA, MONOFÁSICO DOBLE, 15 A</v>
          </cell>
          <cell r="D1248" t="str">
            <v>UN</v>
          </cell>
          <cell r="E1248">
            <v>2673</v>
          </cell>
        </row>
        <row r="1249">
          <cell r="B1249">
            <v>8675</v>
          </cell>
          <cell r="C1249" t="str">
            <v>TOMACORRIENTE CON PROTECCIÓN DE FALLA A TIERRA (GFCI)</v>
          </cell>
          <cell r="D1249" t="str">
            <v>UN</v>
          </cell>
          <cell r="E1249">
            <v>25910</v>
          </cell>
        </row>
        <row r="1250">
          <cell r="B1250">
            <v>8676</v>
          </cell>
          <cell r="C1250" t="str">
            <v>TOMACORRIENTE CON CONEXIÓN A TIERRA, BIFÁSICOS, DOS POLOS, 3 HILOS, 20 A</v>
          </cell>
          <cell r="D1250" t="str">
            <v>UN</v>
          </cell>
          <cell r="E1250">
            <v>8191</v>
          </cell>
        </row>
        <row r="1251">
          <cell r="B1251">
            <v>8679</v>
          </cell>
          <cell r="C1251" t="str">
            <v>TUBERIA CONDUIT GALVANIZADA EMT D=1" (3M)</v>
          </cell>
          <cell r="D1251" t="str">
            <v>UN</v>
          </cell>
          <cell r="E1251">
            <v>22930</v>
          </cell>
        </row>
        <row r="1252">
          <cell r="B1252">
            <v>8688</v>
          </cell>
          <cell r="C1252" t="str">
            <v>OTROS MATERIALES Y ACCESORIOS</v>
          </cell>
          <cell r="D1252" t="str">
            <v>GLB</v>
          </cell>
          <cell r="E1252">
            <v>1000</v>
          </cell>
        </row>
        <row r="1253">
          <cell r="B1253">
            <v>8689</v>
          </cell>
          <cell r="C1253" t="str">
            <v>TARIFA JORNAL - PERSONAL DE OBRA- TECNICO (SOLDADOR) (Incluye Factor de Prestaciones)</v>
          </cell>
          <cell r="D1253" t="str">
            <v>JR</v>
          </cell>
          <cell r="E1253">
            <v>75417</v>
          </cell>
          <cell r="F1253">
            <v>75417</v>
          </cell>
        </row>
        <row r="1254">
          <cell r="B1254">
            <v>8690</v>
          </cell>
          <cell r="C1254" t="str">
            <v>TARIFA JORNAL - PERSONAL DE OBRA - TÉCNICO (SOLDADOR 1 A) (Incluye Factor de Prestaciones)</v>
          </cell>
          <cell r="D1254" t="str">
            <v>JR</v>
          </cell>
          <cell r="E1254">
            <v>75417</v>
          </cell>
          <cell r="F1254">
            <v>75417</v>
          </cell>
        </row>
        <row r="1255">
          <cell r="B1255">
            <v>8694</v>
          </cell>
          <cell r="C1255" t="str">
            <v>CABLE DE COBRE AISLADO No.10</v>
          </cell>
          <cell r="D1255" t="str">
            <v>ML</v>
          </cell>
          <cell r="E1255">
            <v>1950</v>
          </cell>
        </row>
        <row r="1256">
          <cell r="B1256">
            <v>8695</v>
          </cell>
          <cell r="C1256" t="str">
            <v>CABLE DE COBRE AISLADO No.8</v>
          </cell>
          <cell r="D1256" t="str">
            <v>ML</v>
          </cell>
          <cell r="E1256">
            <v>2850</v>
          </cell>
        </row>
        <row r="1257">
          <cell r="B1257">
            <v>8696</v>
          </cell>
          <cell r="C1257" t="str">
            <v>CABLE DE COBRE AISLADO No.6</v>
          </cell>
          <cell r="D1257" t="str">
            <v>ML</v>
          </cell>
          <cell r="E1257">
            <v>4550</v>
          </cell>
        </row>
        <row r="1258">
          <cell r="B1258">
            <v>8698</v>
          </cell>
          <cell r="C1258" t="str">
            <v>CABLE DE COBRE AISLADO No.4</v>
          </cell>
          <cell r="D1258" t="str">
            <v>ML</v>
          </cell>
          <cell r="E1258">
            <v>6800</v>
          </cell>
        </row>
        <row r="1259">
          <cell r="B1259">
            <v>8699</v>
          </cell>
          <cell r="C1259" t="str">
            <v>CABLE DE COBRE AISLADO No.2</v>
          </cell>
          <cell r="D1259" t="str">
            <v>ML</v>
          </cell>
          <cell r="E1259">
            <v>10750</v>
          </cell>
        </row>
        <row r="1260">
          <cell r="B1260">
            <v>8700</v>
          </cell>
          <cell r="C1260" t="str">
            <v>CABLE No. 2/0 AWG THHN-600V COBRE</v>
          </cell>
          <cell r="D1260" t="str">
            <v>ML</v>
          </cell>
          <cell r="E1260">
            <v>23251</v>
          </cell>
        </row>
        <row r="1261">
          <cell r="B1261">
            <v>8704</v>
          </cell>
          <cell r="C1261" t="str">
            <v>CURVA CONDUIT GALVANIZADA IMC 1"</v>
          </cell>
          <cell r="D1261" t="str">
            <v>UN</v>
          </cell>
          <cell r="E1261">
            <v>4400</v>
          </cell>
        </row>
        <row r="1262">
          <cell r="B1262">
            <v>8706</v>
          </cell>
          <cell r="C1262" t="str">
            <v>CURVA CONDUIT GALVANIZADA IMC 3/4"</v>
          </cell>
          <cell r="D1262" t="str">
            <v>UN</v>
          </cell>
          <cell r="E1262">
            <v>4373</v>
          </cell>
        </row>
        <row r="1263">
          <cell r="B1263">
            <v>8708</v>
          </cell>
          <cell r="C1263" t="str">
            <v>CURVA CONDUIT GALVANIZADA IMC 2"</v>
          </cell>
          <cell r="D1263" t="str">
            <v>UN</v>
          </cell>
          <cell r="E1263">
            <v>14890</v>
          </cell>
        </row>
        <row r="1264">
          <cell r="B1264">
            <v>8710</v>
          </cell>
          <cell r="C1264" t="str">
            <v>CURVA  EMT 3"</v>
          </cell>
          <cell r="D1264" t="str">
            <v>UN</v>
          </cell>
          <cell r="E1264">
            <v>33100</v>
          </cell>
        </row>
        <row r="1265">
          <cell r="B1265">
            <v>8712</v>
          </cell>
          <cell r="C1265" t="str">
            <v>UNIÓN EMT 3"</v>
          </cell>
          <cell r="D1265" t="str">
            <v>UN</v>
          </cell>
          <cell r="E1265">
            <v>13343</v>
          </cell>
        </row>
        <row r="1266">
          <cell r="B1266">
            <v>8721</v>
          </cell>
          <cell r="C1266" t="str">
            <v>CABLE COBRE 4/0 AWG 600V 90° C THHN/THWN</v>
          </cell>
          <cell r="D1266" t="str">
            <v>ML</v>
          </cell>
          <cell r="E1266">
            <v>36431</v>
          </cell>
        </row>
        <row r="1267">
          <cell r="B1267">
            <v>8722</v>
          </cell>
          <cell r="C1267" t="str">
            <v>CABLE DE COBRE AISLADO 8 AWG 600V 90° C THHN/THWN</v>
          </cell>
          <cell r="D1267" t="str">
            <v>ML</v>
          </cell>
          <cell r="E1267">
            <v>3570</v>
          </cell>
        </row>
        <row r="1268">
          <cell r="B1268">
            <v>8729</v>
          </cell>
          <cell r="C1268" t="str">
            <v>CURVA  EMT 1 1/4"</v>
          </cell>
          <cell r="D1268" t="str">
            <v>UN</v>
          </cell>
          <cell r="E1268">
            <v>5100</v>
          </cell>
        </row>
        <row r="1269">
          <cell r="B1269">
            <v>8731</v>
          </cell>
          <cell r="C1269" t="str">
            <v>UNIÓN EMT 1 1/4"</v>
          </cell>
          <cell r="D1269" t="str">
            <v>UN</v>
          </cell>
          <cell r="E1269">
            <v>2200</v>
          </cell>
        </row>
        <row r="1270">
          <cell r="B1270">
            <v>8732</v>
          </cell>
          <cell r="C1270" t="str">
            <v>CURVA  EMT 2"</v>
          </cell>
          <cell r="D1270" t="str">
            <v>UN</v>
          </cell>
          <cell r="E1270">
            <v>9750</v>
          </cell>
        </row>
        <row r="1271">
          <cell r="B1271">
            <v>8734</v>
          </cell>
          <cell r="C1271" t="str">
            <v>UNIÓN EMT 2"</v>
          </cell>
          <cell r="D1271" t="str">
            <v>UN</v>
          </cell>
          <cell r="E1271">
            <v>5027</v>
          </cell>
        </row>
        <row r="1272">
          <cell r="B1272">
            <v>8737</v>
          </cell>
          <cell r="C1272" t="str">
            <v>CABLE NO.1/0 AWG 15 KV 133% XLPE</v>
          </cell>
          <cell r="D1272" t="str">
            <v>ML</v>
          </cell>
          <cell r="E1272">
            <v>39936</v>
          </cell>
        </row>
        <row r="1273">
          <cell r="B1273">
            <v>8738</v>
          </cell>
          <cell r="C1273" t="str">
            <v>CABLE COBRE DESNUDO No. 2 AWG</v>
          </cell>
          <cell r="D1273" t="str">
            <v>ML</v>
          </cell>
          <cell r="E1273">
            <v>10761</v>
          </cell>
        </row>
        <row r="1274">
          <cell r="B1274">
            <v>8742</v>
          </cell>
          <cell r="C1274" t="str">
            <v>DUCTO ELÉCTRICO TELEFÓNICO TDP PVC 4"</v>
          </cell>
          <cell r="D1274" t="str">
            <v>ML</v>
          </cell>
          <cell r="E1274">
            <v>14854</v>
          </cell>
        </row>
        <row r="1275">
          <cell r="B1275">
            <v>8743</v>
          </cell>
          <cell r="C1275" t="str">
            <v>CURVA PVC 4"</v>
          </cell>
          <cell r="D1275" t="str">
            <v>UN</v>
          </cell>
          <cell r="E1275">
            <v>15400</v>
          </cell>
        </row>
        <row r="1276">
          <cell r="B1276">
            <v>8746</v>
          </cell>
          <cell r="C1276" t="str">
            <v>CABLE NO.2/0 AWG 15 KV 133% XLPE</v>
          </cell>
          <cell r="D1276" t="str">
            <v>ML</v>
          </cell>
          <cell r="E1276">
            <v>45501</v>
          </cell>
        </row>
        <row r="1277">
          <cell r="B1277">
            <v>8749</v>
          </cell>
          <cell r="C1277" t="str">
            <v>CABLE DE COBRE AISLADO THWN/THHN NO. 500 MCM</v>
          </cell>
          <cell r="D1277" t="str">
            <v>ML</v>
          </cell>
          <cell r="E1277">
            <v>86450</v>
          </cell>
        </row>
        <row r="1278">
          <cell r="B1278">
            <v>8750</v>
          </cell>
          <cell r="C1278" t="str">
            <v>TUBO PVC 4" DB TIPO PESADO</v>
          </cell>
          <cell r="D1278" t="str">
            <v>ML</v>
          </cell>
          <cell r="E1278">
            <v>21836</v>
          </cell>
        </row>
        <row r="1279">
          <cell r="B1279">
            <v>8752</v>
          </cell>
          <cell r="C1279" t="str">
            <v>TUBO PVC DB 6"</v>
          </cell>
          <cell r="D1279" t="str">
            <v>ML</v>
          </cell>
          <cell r="E1279">
            <v>45536</v>
          </cell>
        </row>
        <row r="1280">
          <cell r="B1280">
            <v>8760</v>
          </cell>
          <cell r="C1280" t="str">
            <v>CABLE ALUMINIO AISLADO NO.1/0</v>
          </cell>
          <cell r="D1280" t="str">
            <v>ML</v>
          </cell>
          <cell r="E1280">
            <v>4051</v>
          </cell>
        </row>
        <row r="1281">
          <cell r="B1281">
            <v>8768</v>
          </cell>
          <cell r="C1281" t="str">
            <v>CABLE COBRE DESNUDO NO.2/0 AWG</v>
          </cell>
          <cell r="D1281" t="str">
            <v>ML</v>
          </cell>
          <cell r="E1281">
            <v>20230</v>
          </cell>
        </row>
        <row r="1282">
          <cell r="B1282">
            <v>8770</v>
          </cell>
          <cell r="C1282" t="str">
            <v>SOLDADURA CABLE-VARILLA 1/0 - SOLDADOR 1/0 AWG 600V 105°C 170 A</v>
          </cell>
          <cell r="D1282" t="str">
            <v>UN</v>
          </cell>
          <cell r="E1282">
            <v>26646</v>
          </cell>
        </row>
        <row r="1283">
          <cell r="B1283">
            <v>8771</v>
          </cell>
          <cell r="C1283" t="str">
            <v>TERMINAL 1 HUECO AWG 2/0</v>
          </cell>
          <cell r="D1283" t="str">
            <v>UN</v>
          </cell>
          <cell r="E1283">
            <v>2380</v>
          </cell>
        </row>
        <row r="1284">
          <cell r="B1284">
            <v>8774</v>
          </cell>
          <cell r="C1284" t="str">
            <v>ADAPTADOR TERMINAL PVC 3/4"</v>
          </cell>
          <cell r="D1284" t="str">
            <v>UN</v>
          </cell>
          <cell r="E1284">
            <v>200</v>
          </cell>
        </row>
        <row r="1285">
          <cell r="B1285">
            <v>8777</v>
          </cell>
          <cell r="C1285" t="str">
            <v>CABLE UTP CATEGORIA 6A</v>
          </cell>
          <cell r="D1285" t="str">
            <v>ML</v>
          </cell>
          <cell r="E1285">
            <v>2722</v>
          </cell>
        </row>
        <row r="1286">
          <cell r="B1286">
            <v>8779</v>
          </cell>
          <cell r="C1286" t="str">
            <v>CAJA GALVANIZADA 2400</v>
          </cell>
          <cell r="D1286" t="str">
            <v>UN</v>
          </cell>
          <cell r="E1286">
            <v>1521</v>
          </cell>
        </row>
        <row r="1287">
          <cell r="B1287">
            <v>8788</v>
          </cell>
          <cell r="C1287" t="str">
            <v>CAOLÍN</v>
          </cell>
          <cell r="D1287" t="str">
            <v>UN</v>
          </cell>
          <cell r="E1287">
            <v>10000</v>
          </cell>
        </row>
        <row r="1288">
          <cell r="B1288">
            <v>8789</v>
          </cell>
          <cell r="C1288" t="str">
            <v>INTERVINIL PRO DRYWALL</v>
          </cell>
          <cell r="D1288" t="str">
            <v>GLN</v>
          </cell>
          <cell r="E1288">
            <v>16598</v>
          </cell>
        </row>
        <row r="1289">
          <cell r="B1289">
            <v>8790</v>
          </cell>
          <cell r="C1289" t="str">
            <v>VIDRIO TEMPLADO DE 10MM</v>
          </cell>
          <cell r="D1289" t="str">
            <v>M2</v>
          </cell>
          <cell r="E1289">
            <v>135200</v>
          </cell>
        </row>
        <row r="1290">
          <cell r="B1290">
            <v>8794</v>
          </cell>
          <cell r="C1290" t="str">
            <v>VIDRIO TEMPLADO DE 6MM</v>
          </cell>
          <cell r="D1290" t="str">
            <v>M2</v>
          </cell>
          <cell r="E1290">
            <v>75000</v>
          </cell>
        </row>
        <row r="1291">
          <cell r="B1291">
            <v>8818</v>
          </cell>
          <cell r="C1291" t="str">
            <v>PINTURA EN ALUMINIO CON CATALIZADOR</v>
          </cell>
          <cell r="D1291" t="str">
            <v>GLN</v>
          </cell>
          <cell r="E1291">
            <v>191016</v>
          </cell>
        </row>
        <row r="1292">
          <cell r="B1292">
            <v>8844</v>
          </cell>
          <cell r="C1292" t="str">
            <v>EQUIPO DE SOLDADURA 250 AMPERIOS</v>
          </cell>
          <cell r="D1292" t="str">
            <v>HR</v>
          </cell>
          <cell r="E1292">
            <v>7821</v>
          </cell>
        </row>
        <row r="1293">
          <cell r="B1293">
            <v>8845</v>
          </cell>
          <cell r="C1293" t="str">
            <v>TARIFA JORNAL - PERSONAL DE OBRA - TÉCNICO (Incluye Factor de Prestaciones)</v>
          </cell>
          <cell r="D1293" t="str">
            <v>JR</v>
          </cell>
          <cell r="E1293">
            <v>75417</v>
          </cell>
          <cell r="F1293">
            <v>75417</v>
          </cell>
        </row>
        <row r="1294">
          <cell r="B1294">
            <v>8846</v>
          </cell>
          <cell r="C1294" t="str">
            <v>BLOQUE CANALIZADOR AMARILLO - SEPARADOR TIPO TRANSMILENIO</v>
          </cell>
          <cell r="D1294" t="str">
            <v>UN</v>
          </cell>
          <cell r="E1294">
            <v>58905</v>
          </cell>
        </row>
        <row r="1295">
          <cell r="B1295">
            <v>8854</v>
          </cell>
          <cell r="C1295" t="str">
            <v>SEMAFORO (3x200) LENTES DE POLICARBONATO DE 8" BICICLETA LUCES. SISTEMA ILUMINACION A LEDS COMPATIBILIDAD C800/900 PARA FIJACION A MASTIL. INCL ELEMENTOS DE FIJACION</v>
          </cell>
          <cell r="D1295" t="str">
            <v>UN</v>
          </cell>
          <cell r="E1295">
            <v>2691780</v>
          </cell>
        </row>
        <row r="1296">
          <cell r="B1296">
            <v>8855</v>
          </cell>
          <cell r="C1296" t="str">
            <v>ADAPTADOR TERMINAL EMT 1"</v>
          </cell>
          <cell r="D1296" t="str">
            <v>UN</v>
          </cell>
          <cell r="E1296">
            <v>1367</v>
          </cell>
        </row>
        <row r="1297">
          <cell r="B1297">
            <v>8856</v>
          </cell>
          <cell r="C1297" t="str">
            <v>ADAPTADOR TERMINAL EMT 3/4"</v>
          </cell>
          <cell r="D1297" t="str">
            <v>UN</v>
          </cell>
          <cell r="E1297">
            <v>798</v>
          </cell>
        </row>
        <row r="1298">
          <cell r="B1298">
            <v>8858</v>
          </cell>
          <cell r="C1298" t="str">
            <v>CABLE COAXIAL RG-6</v>
          </cell>
          <cell r="D1298" t="str">
            <v>ML</v>
          </cell>
          <cell r="E1298">
            <v>1090</v>
          </cell>
        </row>
        <row r="1299">
          <cell r="B1299">
            <v>8859</v>
          </cell>
          <cell r="C1299" t="str">
            <v>CABLE CU THHN No. 4 DESNUDO</v>
          </cell>
          <cell r="D1299" t="str">
            <v>ML</v>
          </cell>
          <cell r="E1299">
            <v>7169</v>
          </cell>
        </row>
        <row r="1300">
          <cell r="B1300">
            <v>8860</v>
          </cell>
          <cell r="C1300" t="str">
            <v>CABLE FLEXIBLE OXIGENO 2x14</v>
          </cell>
          <cell r="D1300" t="str">
            <v>ML</v>
          </cell>
          <cell r="E1300">
            <v>1904</v>
          </cell>
        </row>
        <row r="1301">
          <cell r="B1301">
            <v>8861</v>
          </cell>
          <cell r="C1301" t="str">
            <v>CABLE UPT VOZ Y DATOS CAT 6</v>
          </cell>
          <cell r="D1301" t="str">
            <v>ML</v>
          </cell>
          <cell r="E1301">
            <v>1583</v>
          </cell>
        </row>
        <row r="1302">
          <cell r="B1302">
            <v>8862</v>
          </cell>
          <cell r="C1302" t="str">
            <v>CABLE UPT CAT 6 PARA EXTERIORES</v>
          </cell>
          <cell r="D1302" t="str">
            <v>ML</v>
          </cell>
          <cell r="E1302">
            <v>3283</v>
          </cell>
        </row>
        <row r="1303">
          <cell r="B1303">
            <v>8865</v>
          </cell>
          <cell r="C1303" t="str">
            <v>CAJA METALICA PARA CUATRO (4) MEDIDORES</v>
          </cell>
          <cell r="D1303" t="str">
            <v>UN</v>
          </cell>
          <cell r="E1303">
            <v>300922</v>
          </cell>
        </row>
        <row r="1304">
          <cell r="B1304">
            <v>8866</v>
          </cell>
          <cell r="C1304" t="str">
            <v>CAJA RADWEL CONDULETA 2 x 4"</v>
          </cell>
          <cell r="D1304" t="str">
            <v>UN</v>
          </cell>
          <cell r="E1304">
            <v>8256</v>
          </cell>
        </row>
        <row r="1305">
          <cell r="B1305">
            <v>8867</v>
          </cell>
          <cell r="C1305" t="str">
            <v>CAPACETE IMC DE 3"</v>
          </cell>
          <cell r="D1305" t="str">
            <v>UN</v>
          </cell>
          <cell r="E1305">
            <v>18000</v>
          </cell>
        </row>
        <row r="1306">
          <cell r="B1306">
            <v>8868</v>
          </cell>
          <cell r="C1306" t="str">
            <v>CONDUCTORES COBRE No. 1/0 AWG/THHN 600V</v>
          </cell>
          <cell r="D1306" t="str">
            <v>ML</v>
          </cell>
          <cell r="E1306">
            <v>18607</v>
          </cell>
        </row>
        <row r="1307">
          <cell r="B1307">
            <v>8869</v>
          </cell>
          <cell r="C1307" t="str">
            <v>CONDUCTOR COBRE No. 2 AWT/THHN 600V</v>
          </cell>
          <cell r="D1307" t="str">
            <v>ML</v>
          </cell>
          <cell r="E1307">
            <v>13840</v>
          </cell>
        </row>
        <row r="1308">
          <cell r="B1308">
            <v>8870</v>
          </cell>
          <cell r="C1308" t="str">
            <v>CURVA CONDUIT EMT 1"</v>
          </cell>
          <cell r="D1308" t="str">
            <v>UN</v>
          </cell>
          <cell r="E1308">
            <v>1756</v>
          </cell>
        </row>
        <row r="1309">
          <cell r="B1309">
            <v>8871</v>
          </cell>
          <cell r="C1309" t="str">
            <v>CURVA CONDUIT EMT 3/4"</v>
          </cell>
          <cell r="D1309" t="str">
            <v>UN</v>
          </cell>
          <cell r="E1309">
            <v>2975</v>
          </cell>
        </row>
        <row r="1310">
          <cell r="B1310">
            <v>8872</v>
          </cell>
          <cell r="C1310" t="str">
            <v>CURVA GRAN RADIO DUCTO PVC  EB DE 3"</v>
          </cell>
          <cell r="D1310" t="str">
            <v>UN</v>
          </cell>
          <cell r="E1310">
            <v>7095</v>
          </cell>
        </row>
        <row r="1311">
          <cell r="B1311">
            <v>8873</v>
          </cell>
          <cell r="C1311" t="str">
            <v>FAVIGEL</v>
          </cell>
          <cell r="D1311" t="str">
            <v>KG</v>
          </cell>
          <cell r="E1311">
            <v>4284</v>
          </cell>
        </row>
        <row r="1312">
          <cell r="B1312">
            <v>8874</v>
          </cell>
          <cell r="C1312" t="str">
            <v>MEDIDOR DE ENERGIA MONOFASICO</v>
          </cell>
          <cell r="D1312" t="str">
            <v>UN</v>
          </cell>
          <cell r="E1312">
            <v>47124</v>
          </cell>
        </row>
        <row r="1313">
          <cell r="B1313">
            <v>8875</v>
          </cell>
          <cell r="C1313" t="str">
            <v>MEDIDOR DE ENERGIA TRIFASICO 20-80 AMP</v>
          </cell>
          <cell r="D1313" t="str">
            <v>UN</v>
          </cell>
          <cell r="E1313">
            <v>202300</v>
          </cell>
        </row>
        <row r="1314">
          <cell r="B1314">
            <v>8876</v>
          </cell>
          <cell r="C1314" t="str">
            <v>SOLDADURA EXOTERMICA 115 Gr</v>
          </cell>
          <cell r="D1314" t="str">
            <v>UN</v>
          </cell>
          <cell r="E1314">
            <v>17151</v>
          </cell>
        </row>
        <row r="1315">
          <cell r="B1315">
            <v>8877</v>
          </cell>
          <cell r="C1315" t="str">
            <v>TOMA DOBLE VOZ Y DATOS CAT 6</v>
          </cell>
          <cell r="D1315" t="str">
            <v>UN</v>
          </cell>
          <cell r="E1315">
            <v>17106</v>
          </cell>
        </row>
        <row r="1316">
          <cell r="B1316">
            <v>8878</v>
          </cell>
          <cell r="C1316" t="str">
            <v>TOMA ELECTRICA DOBLE/REGULADA</v>
          </cell>
          <cell r="D1316" t="str">
            <v>UN</v>
          </cell>
          <cell r="E1316">
            <v>11900</v>
          </cell>
        </row>
        <row r="1317">
          <cell r="B1317">
            <v>8880</v>
          </cell>
          <cell r="C1317" t="str">
            <v>TUBO CONDUIT IMC 4"</v>
          </cell>
          <cell r="D1317" t="str">
            <v>ML</v>
          </cell>
          <cell r="E1317">
            <v>99674</v>
          </cell>
        </row>
        <row r="1318">
          <cell r="B1318">
            <v>8883</v>
          </cell>
          <cell r="C1318" t="str">
            <v>UNION CONDUIT EMT DE 1"</v>
          </cell>
          <cell r="D1318" t="str">
            <v>UN</v>
          </cell>
          <cell r="E1318">
            <v>1183</v>
          </cell>
        </row>
        <row r="1319">
          <cell r="B1319">
            <v>8884</v>
          </cell>
          <cell r="C1319" t="str">
            <v>UNION CONDUIT EMT DE 3/4"</v>
          </cell>
          <cell r="D1319" t="str">
            <v>UN</v>
          </cell>
          <cell r="E1319">
            <v>800</v>
          </cell>
        </row>
        <row r="1320">
          <cell r="B1320">
            <v>8885</v>
          </cell>
          <cell r="C1320" t="str">
            <v>SOLDADURA EXOTERMICA CAP No. 90 gr</v>
          </cell>
          <cell r="D1320" t="str">
            <v>UN</v>
          </cell>
          <cell r="E1320">
            <v>11800</v>
          </cell>
        </row>
        <row r="1321">
          <cell r="B1321">
            <v>8890</v>
          </cell>
          <cell r="C1321" t="str">
            <v>PISO MEZCLADO EN CAUCHO BICAPA e= 3.0cm BASE EN GRC Negro e= 2cm y GRC pigmento para color e= 1cm (Suministro e Instalación)</v>
          </cell>
          <cell r="D1321" t="str">
            <v>M2</v>
          </cell>
          <cell r="E1321">
            <v>280000</v>
          </cell>
        </row>
        <row r="1322">
          <cell r="B1322">
            <v>8892</v>
          </cell>
          <cell r="C1322" t="str">
            <v>ESTACIÓN 10 - BANCA ABDOMINALES BAJO - ADULTOS MAYORES. DISEÑO IDRD. SUMINISTRO E INSTALACION</v>
          </cell>
          <cell r="D1322" t="str">
            <v>UN</v>
          </cell>
          <cell r="E1322">
            <v>1539031</v>
          </cell>
        </row>
        <row r="1323">
          <cell r="B1323">
            <v>8893</v>
          </cell>
          <cell r="C1323" t="str">
            <v>JUEGO BALANCIN - IDRD - NIÑOS (1-5 AÑOS) SUMINISTRO E INSTALACION</v>
          </cell>
          <cell r="D1323" t="str">
            <v>UN</v>
          </cell>
          <cell r="E1323">
            <v>1009373</v>
          </cell>
        </row>
        <row r="1324">
          <cell r="B1324">
            <v>8894</v>
          </cell>
          <cell r="C1324" t="str">
            <v>DOTACION BARRA ADULTOS/MAYORES - DISEÑO IDRD (SUMINISTRO E INSTALACION</v>
          </cell>
          <cell r="D1324" t="str">
            <v>UN</v>
          </cell>
          <cell r="E1324">
            <v>2005476</v>
          </cell>
        </row>
        <row r="1325">
          <cell r="B1325">
            <v>8895</v>
          </cell>
          <cell r="C1325" t="str">
            <v>DOTACION CAMINADOR ADULTOS/MAYORES - DISEÑO IDRD - SUMINISTRO E INSTALACION</v>
          </cell>
          <cell r="D1325" t="str">
            <v>UN</v>
          </cell>
          <cell r="E1325">
            <v>2457466</v>
          </cell>
        </row>
        <row r="1326">
          <cell r="B1326">
            <v>8896</v>
          </cell>
          <cell r="C1326" t="str">
            <v>DOTACION FLEXION PIERNAS ADULTOS/MAYORES - DISEÑO IDRD - SUMINISTRO E INSTALACION</v>
          </cell>
          <cell r="D1326" t="str">
            <v>UN</v>
          </cell>
          <cell r="E1326">
            <v>2386688</v>
          </cell>
        </row>
        <row r="1327">
          <cell r="B1327">
            <v>8897</v>
          </cell>
          <cell r="C1327" t="str">
            <v>DOTACION GIRO DE CADERA PARA ADULTOS - SEGUN ESPECIFICACION IDRD - SUMINISTRO E INSTALACION</v>
          </cell>
          <cell r="D1327" t="str">
            <v>UN</v>
          </cell>
          <cell r="E1327">
            <v>2142000</v>
          </cell>
        </row>
        <row r="1328">
          <cell r="B1328">
            <v>8901</v>
          </cell>
          <cell r="C1328" t="str">
            <v>DOTACION PLATAFORMA ADULTOS/MAYORES - DISEÑO IDRD - SUMINISTRO E INSTALACION</v>
          </cell>
          <cell r="D1328" t="str">
            <v>UN</v>
          </cell>
          <cell r="E1328">
            <v>1785000</v>
          </cell>
        </row>
        <row r="1329">
          <cell r="B1329">
            <v>8907</v>
          </cell>
          <cell r="C1329" t="str">
            <v>GEODREN CON TUBERIA CIRCULAR 160mm H= 1.0m</v>
          </cell>
          <cell r="D1329" t="str">
            <v>ML</v>
          </cell>
          <cell r="E1329">
            <v>73555</v>
          </cell>
        </row>
        <row r="1330">
          <cell r="B1330">
            <v>8908</v>
          </cell>
          <cell r="C1330" t="str">
            <v>GEODREN CON TUBERIA CIRCULAR 200mm  H= 1.0m</v>
          </cell>
          <cell r="D1330" t="str">
            <v>ML</v>
          </cell>
          <cell r="E1330">
            <v>86680</v>
          </cell>
        </row>
        <row r="1331">
          <cell r="B1331">
            <v>8911</v>
          </cell>
          <cell r="C1331" t="str">
            <v>TARIFA JORNAL - PERSONAL DE OBRA - OPERADOR EQUIPO DE SEÑALIZACIÓN HORARIO NOCTURNO (Incluye Factor de Prestaciones)</v>
          </cell>
          <cell r="D1331" t="str">
            <v>JR</v>
          </cell>
          <cell r="E1331">
            <v>79515</v>
          </cell>
          <cell r="F1331">
            <v>79515</v>
          </cell>
        </row>
        <row r="1332">
          <cell r="B1332">
            <v>8913</v>
          </cell>
          <cell r="C1332" t="str">
            <v>BOLSACRETO REF. 1101 ANCHO= 1.20m  LONGITUD= 2.40m  CAPACIDAD 1.0m3</v>
          </cell>
          <cell r="D1332" t="str">
            <v>UN</v>
          </cell>
          <cell r="E1332">
            <v>20169</v>
          </cell>
        </row>
        <row r="1333">
          <cell r="B1333">
            <v>8914</v>
          </cell>
          <cell r="C1333" t="str">
            <v>BOLSACRETO REF. 1102 ANCHO= 1.85m  LONGITUD= 2.70m  CAPACIDAD 2.0m3</v>
          </cell>
          <cell r="D1333" t="str">
            <v>UN</v>
          </cell>
          <cell r="E1333">
            <v>29514</v>
          </cell>
        </row>
        <row r="1334">
          <cell r="B1334">
            <v>8919</v>
          </cell>
          <cell r="C1334" t="str">
            <v>ALLANADORA SIN ASPAS MULTIQUIP 36" - INCLUYE COMBUSTIBLE</v>
          </cell>
          <cell r="D1334" t="str">
            <v>DIA</v>
          </cell>
          <cell r="E1334">
            <v>42479</v>
          </cell>
        </row>
        <row r="1335">
          <cell r="B1335">
            <v>8928</v>
          </cell>
          <cell r="C1335" t="str">
            <v>TUBERIA PVC U.M. NORMA NTC 382 D= 14" RD 21</v>
          </cell>
          <cell r="D1335" t="str">
            <v>ML</v>
          </cell>
          <cell r="E1335">
            <v>342533</v>
          </cell>
        </row>
        <row r="1336">
          <cell r="B1336">
            <v>8929</v>
          </cell>
          <cell r="C1336" t="str">
            <v>UNION GIBAULT HD PARA AC CL.25  D= 14" (350mm)</v>
          </cell>
          <cell r="D1336" t="str">
            <v>UN</v>
          </cell>
          <cell r="E1336">
            <v>1372225</v>
          </cell>
        </row>
        <row r="1337">
          <cell r="B1337">
            <v>8930</v>
          </cell>
          <cell r="C1337" t="str">
            <v>UNION DE CONSTRUCCION Y REPARACION PARA PVC  D= 14"</v>
          </cell>
          <cell r="D1337" t="str">
            <v>UN</v>
          </cell>
          <cell r="E1337">
            <v>1534357</v>
          </cell>
        </row>
        <row r="1338">
          <cell r="B1338">
            <v>8931</v>
          </cell>
          <cell r="C1338" t="str">
            <v>UNION DE TRANSICION PVC-AC  CL.25  D= 14"</v>
          </cell>
          <cell r="D1338" t="str">
            <v>UN</v>
          </cell>
          <cell r="E1338">
            <v>1372225</v>
          </cell>
        </row>
        <row r="1339">
          <cell r="B1339">
            <v>8932</v>
          </cell>
          <cell r="C1339" t="str">
            <v>REDUCCION CONCENTRICA HD E.L.  4" x 2"  (100x50mm)</v>
          </cell>
          <cell r="D1339" t="str">
            <v>UN</v>
          </cell>
          <cell r="E1339">
            <v>94010</v>
          </cell>
        </row>
        <row r="1340">
          <cell r="B1340">
            <v>8933</v>
          </cell>
          <cell r="C1340" t="str">
            <v>REDUCCION CONCENTRICA HD E.L.  14" x 12"  (350x300mm)</v>
          </cell>
          <cell r="D1340" t="str">
            <v>UN</v>
          </cell>
          <cell r="E1340">
            <v>1844500</v>
          </cell>
        </row>
        <row r="1341">
          <cell r="B1341">
            <v>8938</v>
          </cell>
          <cell r="C1341" t="str">
            <v>CAJA GALVANIZADA 5800 CL. 20</v>
          </cell>
          <cell r="D1341" t="str">
            <v>UN</v>
          </cell>
          <cell r="E1341">
            <v>1200</v>
          </cell>
        </row>
        <row r="1342">
          <cell r="B1342">
            <v>8939</v>
          </cell>
          <cell r="C1342" t="str">
            <v>CABLE POLARIZADO 2 x 14"</v>
          </cell>
          <cell r="D1342" t="str">
            <v>ML</v>
          </cell>
          <cell r="E1342">
            <v>1660</v>
          </cell>
        </row>
        <row r="1343">
          <cell r="B1343">
            <v>8941</v>
          </cell>
          <cell r="C1343" t="str">
            <v>TABLERO BIFASICO DE 18 CIRCUITOS CON PUERTA</v>
          </cell>
          <cell r="D1343" t="str">
            <v>UN</v>
          </cell>
          <cell r="E1343">
            <v>141991</v>
          </cell>
        </row>
        <row r="1344">
          <cell r="B1344">
            <v>8942</v>
          </cell>
          <cell r="C1344" t="str">
            <v>CABLE C XLPE 4/0 AWG 15 KV ALUMINIO IL 100% CINTA</v>
          </cell>
          <cell r="D1344" t="str">
            <v>ML</v>
          </cell>
          <cell r="E1344">
            <v>23205</v>
          </cell>
        </row>
        <row r="1345">
          <cell r="B1345">
            <v>8968</v>
          </cell>
          <cell r="C1345" t="str">
            <v>TRANSPORTE DE POSTES AP/LA</v>
          </cell>
          <cell r="D1345" t="str">
            <v>GLB</v>
          </cell>
          <cell r="E1345">
            <v>1000</v>
          </cell>
        </row>
        <row r="1346">
          <cell r="B1346">
            <v>8969</v>
          </cell>
          <cell r="C1346" t="str">
            <v>MOVILIZACIÓN, MONTAJE Y DESMONTAJE PILOTEADORA</v>
          </cell>
          <cell r="D1346" t="str">
            <v>GLB</v>
          </cell>
          <cell r="E1346">
            <v>1000</v>
          </cell>
        </row>
        <row r="1347">
          <cell r="B1347">
            <v>8970</v>
          </cell>
          <cell r="C1347" t="str">
            <v>TRANSPORTE TUBERIA GRP</v>
          </cell>
          <cell r="D1347" t="str">
            <v>GLB</v>
          </cell>
          <cell r="E1347">
            <v>1000</v>
          </cell>
        </row>
        <row r="1348">
          <cell r="B1348">
            <v>8971</v>
          </cell>
          <cell r="C1348" t="str">
            <v>TRANSPORTE ACOPLE GRP</v>
          </cell>
          <cell r="D1348" t="str">
            <v>GLB</v>
          </cell>
          <cell r="E1348">
            <v>1000</v>
          </cell>
        </row>
        <row r="1349">
          <cell r="B1349">
            <v>8972</v>
          </cell>
          <cell r="C1349" t="str">
            <v>CONCRETO TREMIE 4000 PSI  28 MPa (280 Kg/cm2)</v>
          </cell>
          <cell r="D1349" t="str">
            <v>M3</v>
          </cell>
          <cell r="E1349">
            <v>395080</v>
          </cell>
        </row>
        <row r="1350">
          <cell r="B1350">
            <v>8973</v>
          </cell>
          <cell r="C1350" t="str">
            <v>SOLDADURA 7018 x 3/32</v>
          </cell>
          <cell r="D1350" t="str">
            <v>KG</v>
          </cell>
          <cell r="E1350">
            <v>9950</v>
          </cell>
        </row>
        <row r="1351">
          <cell r="B1351">
            <v>8975</v>
          </cell>
          <cell r="C1351" t="str">
            <v>TUBERÍA ESTRUCTURAL METÁLICO RECTANGULAR DE 6mt (50mm x 25mm) ESPESOR 2mm (TUBERIA DE 2" x 1" CAL. 18)</v>
          </cell>
          <cell r="D1351" t="str">
            <v>ML</v>
          </cell>
          <cell r="E1351">
            <v>8796</v>
          </cell>
        </row>
        <row r="1352">
          <cell r="B1352">
            <v>8976</v>
          </cell>
          <cell r="C1352" t="str">
            <v>PINTURA ELECTRÓSTATICA</v>
          </cell>
          <cell r="D1352" t="str">
            <v>M2</v>
          </cell>
          <cell r="E1352">
            <v>11900</v>
          </cell>
        </row>
        <row r="1353">
          <cell r="B1353">
            <v>8978</v>
          </cell>
          <cell r="C1353" t="str">
            <v>GALVANIZADO EN CALIENTE</v>
          </cell>
          <cell r="D1353" t="str">
            <v>KG</v>
          </cell>
          <cell r="E1353">
            <v>1261</v>
          </cell>
        </row>
        <row r="1354">
          <cell r="B1354">
            <v>8979</v>
          </cell>
          <cell r="C1354" t="str">
            <v>OXIGENO</v>
          </cell>
          <cell r="D1354" t="str">
            <v>M3</v>
          </cell>
          <cell r="E1354">
            <v>11900</v>
          </cell>
        </row>
        <row r="1355">
          <cell r="B1355">
            <v>8981</v>
          </cell>
          <cell r="C1355" t="str">
            <v>LAMINA HR A-36</v>
          </cell>
          <cell r="D1355" t="str">
            <v>KG</v>
          </cell>
          <cell r="E1355">
            <v>2975</v>
          </cell>
        </row>
        <row r="1356">
          <cell r="B1356">
            <v>8983</v>
          </cell>
          <cell r="C1356" t="str">
            <v>PERFIL IPE - ASTM A572 GR. 50</v>
          </cell>
          <cell r="D1356" t="str">
            <v>KG</v>
          </cell>
          <cell r="E1356">
            <v>3451</v>
          </cell>
        </row>
        <row r="1357">
          <cell r="B1357">
            <v>8984</v>
          </cell>
          <cell r="C1357" t="str">
            <v>PERFILES C</v>
          </cell>
          <cell r="D1357" t="str">
            <v>KG</v>
          </cell>
          <cell r="E1357">
            <v>3213</v>
          </cell>
        </row>
        <row r="1358">
          <cell r="B1358">
            <v>8985</v>
          </cell>
          <cell r="C1358" t="str">
            <v>BREAKER ENCHUFABLE 1x50A</v>
          </cell>
          <cell r="D1358" t="str">
            <v>UN</v>
          </cell>
          <cell r="E1358">
            <v>6995</v>
          </cell>
        </row>
        <row r="1359">
          <cell r="B1359">
            <v>8986</v>
          </cell>
          <cell r="C1359" t="str">
            <v>BREAKER ENCHUFABLE 1x15A</v>
          </cell>
          <cell r="D1359" t="str">
            <v>UN</v>
          </cell>
          <cell r="E1359">
            <v>7046</v>
          </cell>
        </row>
        <row r="1360">
          <cell r="B1360">
            <v>8987</v>
          </cell>
          <cell r="C1360" t="str">
            <v>BREAKER ENCHUFABLE 2X15A</v>
          </cell>
          <cell r="D1360" t="str">
            <v>UN</v>
          </cell>
          <cell r="E1360">
            <v>31794</v>
          </cell>
        </row>
        <row r="1361">
          <cell r="B1361">
            <v>8988</v>
          </cell>
          <cell r="C1361" t="str">
            <v>BREAKER ENCHUFABLE 1X30A</v>
          </cell>
          <cell r="D1361" t="str">
            <v>UN</v>
          </cell>
          <cell r="E1361">
            <v>8687</v>
          </cell>
        </row>
        <row r="1362">
          <cell r="B1362">
            <v>8989</v>
          </cell>
          <cell r="C1362" t="str">
            <v>BREAKER ENCHUFABLE 1X60A</v>
          </cell>
          <cell r="D1362" t="str">
            <v>UN</v>
          </cell>
          <cell r="E1362">
            <v>8687</v>
          </cell>
        </row>
        <row r="1363">
          <cell r="B1363">
            <v>8990</v>
          </cell>
          <cell r="C1363" t="str">
            <v>BREAKER ENCHUFABLE 3X60A</v>
          </cell>
          <cell r="D1363" t="str">
            <v>UN</v>
          </cell>
          <cell r="E1363">
            <v>60000</v>
          </cell>
        </row>
        <row r="1364">
          <cell r="B1364">
            <v>8991</v>
          </cell>
          <cell r="C1364" t="str">
            <v>BREAKER DE RIEL MONOPOLAR DE 1X6A</v>
          </cell>
          <cell r="D1364" t="str">
            <v>UN</v>
          </cell>
          <cell r="E1364">
            <v>10277</v>
          </cell>
        </row>
        <row r="1365">
          <cell r="B1365">
            <v>8992</v>
          </cell>
          <cell r="C1365" t="str">
            <v>BREAKER BIPOLAR DE 2X6A</v>
          </cell>
          <cell r="D1365" t="str">
            <v>UN</v>
          </cell>
          <cell r="E1365">
            <v>21848</v>
          </cell>
        </row>
        <row r="1366">
          <cell r="B1366">
            <v>8993</v>
          </cell>
          <cell r="C1366" t="str">
            <v>CAJA PARA 4 MEDIDORES TRIFASICA 81cm x 75cm x 18cm</v>
          </cell>
          <cell r="D1366" t="str">
            <v>UN</v>
          </cell>
          <cell r="E1366">
            <v>300677</v>
          </cell>
        </row>
        <row r="1367">
          <cell r="B1367">
            <v>8994</v>
          </cell>
          <cell r="C1367" t="str">
            <v>CLAVIJA 10A</v>
          </cell>
          <cell r="D1367" t="str">
            <v>UN</v>
          </cell>
          <cell r="E1367">
            <v>956</v>
          </cell>
        </row>
        <row r="1368">
          <cell r="B1368">
            <v>8995</v>
          </cell>
          <cell r="C1368" t="str">
            <v>CURVA EMT 1 1/2"</v>
          </cell>
          <cell r="D1368" t="str">
            <v>UN</v>
          </cell>
          <cell r="E1368">
            <v>5831</v>
          </cell>
        </row>
        <row r="1369">
          <cell r="B1369">
            <v>8996</v>
          </cell>
          <cell r="C1369" t="str">
            <v>TABLERO TRIFASICO 18 CIRCUITOS CON ESPACIO PARA TOTALIZADOR</v>
          </cell>
          <cell r="D1369" t="str">
            <v>UN</v>
          </cell>
          <cell r="E1369">
            <v>237643</v>
          </cell>
        </row>
        <row r="1370">
          <cell r="B1370">
            <v>8997</v>
          </cell>
          <cell r="C1370" t="str">
            <v>TABLERO MONOFASICO CON ESPACIO PARA 6 CIRCUITOS</v>
          </cell>
          <cell r="D1370" t="str">
            <v>UN</v>
          </cell>
          <cell r="E1370">
            <v>24366</v>
          </cell>
        </row>
        <row r="1371">
          <cell r="B1371">
            <v>8998</v>
          </cell>
          <cell r="C1371" t="str">
            <v>TOTALIZADOR INDUSTRIAL DE 60A</v>
          </cell>
          <cell r="D1371" t="str">
            <v>UN</v>
          </cell>
          <cell r="E1371">
            <v>112699</v>
          </cell>
        </row>
        <row r="1372">
          <cell r="B1372">
            <v>9000</v>
          </cell>
          <cell r="C1372" t="str">
            <v>TOTALIZADOR INDUSTRIAL DE 30A</v>
          </cell>
          <cell r="D1372" t="str">
            <v>UN</v>
          </cell>
          <cell r="E1372">
            <v>111072</v>
          </cell>
        </row>
        <row r="1373">
          <cell r="B1373">
            <v>9001</v>
          </cell>
          <cell r="C1373" t="str">
            <v>TOTALIZADOR INDUSTRIAL DE 3x80A</v>
          </cell>
          <cell r="D1373" t="str">
            <v>UN</v>
          </cell>
          <cell r="E1373">
            <v>143108</v>
          </cell>
        </row>
        <row r="1374">
          <cell r="B1374">
            <v>9002</v>
          </cell>
          <cell r="C1374" t="str">
            <v>TOTALIZADOR INDUSTRIAL DE 3x100A</v>
          </cell>
          <cell r="D1374" t="str">
            <v>UN</v>
          </cell>
          <cell r="E1374">
            <v>127925</v>
          </cell>
        </row>
        <row r="1375">
          <cell r="B1375">
            <v>9003</v>
          </cell>
          <cell r="C1375" t="str">
            <v>UNION EMT 1 1/2"</v>
          </cell>
          <cell r="D1375" t="str">
            <v>UN</v>
          </cell>
          <cell r="E1375">
            <v>2896</v>
          </cell>
        </row>
        <row r="1376">
          <cell r="B1376">
            <v>9004</v>
          </cell>
          <cell r="C1376" t="str">
            <v>TUBO EN CONCRETO ALTA RESISTENCIA D= 8"</v>
          </cell>
          <cell r="D1376" t="str">
            <v>ML</v>
          </cell>
          <cell r="E1376">
            <v>157119</v>
          </cell>
        </row>
        <row r="1377">
          <cell r="B1377">
            <v>9005</v>
          </cell>
          <cell r="C1377" t="str">
            <v>TUBERIA CONCRETO DE ALTA RESISTENCIA D= 16"</v>
          </cell>
          <cell r="D1377" t="str">
            <v>ML</v>
          </cell>
          <cell r="E1377">
            <v>336570</v>
          </cell>
        </row>
        <row r="1378">
          <cell r="B1378">
            <v>9006</v>
          </cell>
          <cell r="C1378" t="str">
            <v>TUBO EN CONCRETO ALTA RESISTENCIA D= 18"</v>
          </cell>
          <cell r="D1378" t="str">
            <v>ML</v>
          </cell>
          <cell r="E1378">
            <v>417726</v>
          </cell>
        </row>
        <row r="1379">
          <cell r="B1379">
            <v>9007</v>
          </cell>
          <cell r="C1379" t="str">
            <v>TUBO EN CONCRETO ALTA RESISTENCIA D= 20"</v>
          </cell>
          <cell r="D1379" t="str">
            <v>ML</v>
          </cell>
          <cell r="E1379">
            <v>492584</v>
          </cell>
        </row>
        <row r="1380">
          <cell r="B1380">
            <v>9008</v>
          </cell>
          <cell r="C1380" t="str">
            <v>VALOR IVP POR TALA DE INDIVIDUOS VEGETALES NO INCLUIDOS EN EL MANUAL DE SILVICULTURA URBANA CON ALTURA &lt; 5m SEGUN RESOLUCION 7132 DEL 30/12/2011 DE LA SDA</v>
          </cell>
          <cell r="D1380" t="str">
            <v>UN</v>
          </cell>
          <cell r="E1380">
            <v>900907</v>
          </cell>
        </row>
        <row r="1381">
          <cell r="B1381">
            <v>9009</v>
          </cell>
          <cell r="C1381" t="str">
            <v>VALOR IVP POR TALA DE INDIVIDUOS VEGETALES NO INCLUIDOS EN EL MANUAL DE SILVICULTURA URBANA CON ALTURA &gt; 5m SEGUN RESOLUCION 7132 DEL 30/12/2011 DE LA SDA</v>
          </cell>
          <cell r="D1381" t="str">
            <v>UN</v>
          </cell>
          <cell r="E1381">
            <v>942313</v>
          </cell>
        </row>
        <row r="1382">
          <cell r="B1382">
            <v>9010</v>
          </cell>
          <cell r="C1382" t="str">
            <v>VALOR IVP POR TALA DE INDIVIDUOS VEGETALES INCLUIDOS EN EL MANUAL DE SILVICULTURA URBANA CON ALTURA &lt; 5m SEGUN RESOLUCION 7132 DEL 30/12/2011 DE LA SDA</v>
          </cell>
          <cell r="D1382" t="str">
            <v>UN</v>
          </cell>
          <cell r="E1382">
            <v>983719</v>
          </cell>
        </row>
        <row r="1383">
          <cell r="B1383">
            <v>9011</v>
          </cell>
          <cell r="C1383" t="str">
            <v>VALOR IVP POR TALA DE INDIVIDUOS VEGETALES INCLUIDOS EN EL MANUAL DE SILVICULTURA URBANA CON ALTURA &gt; 5m SEGUN RESOLUCION 7132 DEL 30/12/2011 DE LA SDA</v>
          </cell>
          <cell r="D1383" t="str">
            <v>UN</v>
          </cell>
          <cell r="E1383">
            <v>1025125</v>
          </cell>
        </row>
        <row r="1384">
          <cell r="B1384">
            <v>9012</v>
          </cell>
          <cell r="C1384" t="str">
            <v>VALOR IVP POR TALA DE INDIVIDUOS VEGETALES INCLUIDOS EN EL MANUAL DE SILVICULTURA URBANA (SETO) CON ALTURA &lt; 2m SEGUN RESOLUCION 7132 DEL 30/12/2011 DE LA SDA</v>
          </cell>
          <cell r="D1384" t="str">
            <v>UN</v>
          </cell>
          <cell r="E1384">
            <v>98372</v>
          </cell>
        </row>
        <row r="1385">
          <cell r="B1385">
            <v>9013</v>
          </cell>
          <cell r="C1385" t="str">
            <v>VALOR IVP POR TALA DE INDIVIDUOS VEGETALES INCLUIDOS EN EL MANUAL DE SILVICULTURA URBANA (SETO) CON ALTURA &gt; 2m SEGUN RESOLUCION 7132 DEL 30/12/2011 DE LA SDA</v>
          </cell>
          <cell r="D1385" t="str">
            <v>UN</v>
          </cell>
          <cell r="E1385">
            <v>156742</v>
          </cell>
        </row>
        <row r="1386">
          <cell r="B1386">
            <v>9014</v>
          </cell>
          <cell r="C1386" t="str">
            <v>VALOR IVP POR TALA DE INDIVIDUOS VEGETALES NO INCLUIDOS EN EL MANUAL DE SILVICULTURA URBANA (SETO) CON ALTURA &lt; 2m SEGUN RESOLUCION 7132 DEL 30/12/2011 DE LA SDA</v>
          </cell>
          <cell r="D1386" t="str">
            <v>UN</v>
          </cell>
          <cell r="E1386">
            <v>90091</v>
          </cell>
        </row>
        <row r="1387">
          <cell r="B1387">
            <v>9015</v>
          </cell>
          <cell r="C1387" t="str">
            <v>VALOR IVP POR TALA DE INDIVIDUOS VEGETALES NO INCLUIDOS EN EL MANUAL DE SILVICULTURA URBANA (SETO) CON ALTURA &gt; 2m SEGUN RESOLUCION 7132 DEL 30/12/2011 DE LA SDA</v>
          </cell>
          <cell r="D1387" t="str">
            <v>UN</v>
          </cell>
          <cell r="E1387">
            <v>144080</v>
          </cell>
        </row>
        <row r="1388">
          <cell r="B1388">
            <v>9016</v>
          </cell>
          <cell r="C1388" t="str">
            <v>EVALUACION PARA TRATAMIENTOS A LA VEGETACION DE LA SDA . CANTIDAD &lt;25 ARBOLES (SEGUN RESOLUCION SDA No. 5589 DEL 30/09/161)</v>
          </cell>
          <cell r="D1388" t="str">
            <v>UN</v>
          </cell>
          <cell r="E1388">
            <v>76187</v>
          </cell>
        </row>
        <row r="1389">
          <cell r="B1389">
            <v>9017</v>
          </cell>
          <cell r="C1389" t="str">
            <v>SEGUIMIENTO PARA TRATAMIENTOS A LA VEGETACION DE LA . CANTIDAD &lt;25 ARBOLES (SEGUN RESOLUCION SDA No. 5589 DEL 30/09/2011)</v>
          </cell>
          <cell r="D1389" t="str">
            <v>UN</v>
          </cell>
          <cell r="E1389">
            <v>160655</v>
          </cell>
        </row>
        <row r="1390">
          <cell r="B1390">
            <v>9018</v>
          </cell>
          <cell r="C1390" t="str">
            <v>EVALUACION PARA TRATAMIENTOS A LA VEGETACION DE LA SDA . CANTIDAD 25 - 49 ARBOLES (SEGUN RESOLUCION SDA No. 5589 DEL 30/09/11)</v>
          </cell>
          <cell r="D1390" t="str">
            <v>UN</v>
          </cell>
          <cell r="E1390">
            <v>104343</v>
          </cell>
        </row>
        <row r="1391">
          <cell r="B1391">
            <v>9019</v>
          </cell>
          <cell r="C1391" t="str">
            <v>SEGUIMIENTO PARA TRATAMIENTOS A LA VEGETACION DE LA . CANTIDAD 25 - 49 ARBOLES (SEGUN RESOLUCION SDA No. 5589 DEL 30/09/2011)</v>
          </cell>
          <cell r="D1391" t="str">
            <v>UN</v>
          </cell>
          <cell r="E1391">
            <v>216138</v>
          </cell>
        </row>
        <row r="1392">
          <cell r="B1392">
            <v>9020</v>
          </cell>
          <cell r="C1392" t="str">
            <v>EVALUACION PARA TRATAMIENTOS A LA VEGETACION DE LA SDA . CANTIDAD 50 - 99 ARBOLES (SEGUN RESOLUCION SDA No. 5589 DEL 30/09/11)</v>
          </cell>
          <cell r="D1392" t="str">
            <v>UN</v>
          </cell>
          <cell r="E1392">
            <v>132499</v>
          </cell>
        </row>
        <row r="1393">
          <cell r="B1393">
            <v>9021</v>
          </cell>
          <cell r="C1393" t="str">
            <v>SEGUIMIENTO PARA TRATAMIENTOS A LA VEGETACION DE LA . CANTIDAD 50 - 99 ARBOLES (SEGUN RESOLUCION SDA No. 5589 DEL 30/09/2011)</v>
          </cell>
          <cell r="D1393" t="str">
            <v>UN</v>
          </cell>
          <cell r="E1393">
            <v>272450</v>
          </cell>
        </row>
        <row r="1394">
          <cell r="B1394">
            <v>9022</v>
          </cell>
          <cell r="C1394" t="str">
            <v>EVALUACION PARA TRATAMIENTOS A LA VEGETACION DE LA SDA . CANTIDAD 100 - 199 ARBOLES (SEGUN RESOLUCION SDA No. 5589 DEL 30/09/11)</v>
          </cell>
          <cell r="D1394" t="str">
            <v>UN</v>
          </cell>
          <cell r="E1394">
            <v>160655</v>
          </cell>
        </row>
        <row r="1395">
          <cell r="B1395">
            <v>9023</v>
          </cell>
          <cell r="C1395" t="str">
            <v>SEGUIMIENTO PARA TRATAMIENTOS A LA VEGETACION DE LA . CANTIDAD 100 - 199 ARBOLES (SEGUN RESOLUCION SDA No. 5589 DEL 30/09/2011)</v>
          </cell>
          <cell r="D1395" t="str">
            <v>UN</v>
          </cell>
          <cell r="E1395">
            <v>328762</v>
          </cell>
        </row>
        <row r="1396">
          <cell r="B1396">
            <v>9024</v>
          </cell>
          <cell r="C1396" t="str">
            <v>EVALUACION PARA TRATAMIENTOS A LA VEGETACION DE LA SDA . CANTIDAD 200 - 299 ARBOLES (SEGUN RESOLUCION SDA No. 5589 DEL 30/09/11)</v>
          </cell>
          <cell r="D1396" t="str">
            <v>UN</v>
          </cell>
          <cell r="E1396">
            <v>216138</v>
          </cell>
        </row>
        <row r="1397">
          <cell r="B1397">
            <v>9025</v>
          </cell>
          <cell r="C1397" t="str">
            <v>SEGUIMIENTO PARA TRATAMIENTOS A LA VEGETACION DE LA . CANTIDAD 200 - 299 ARBOLES (SEGUN RESOLUCION SDA No. 5589 DEL 30/09/2011)</v>
          </cell>
          <cell r="D1397" t="str">
            <v>UN</v>
          </cell>
          <cell r="E1397">
            <v>440558</v>
          </cell>
        </row>
        <row r="1398">
          <cell r="B1398">
            <v>9026</v>
          </cell>
          <cell r="C1398" t="str">
            <v>EVALUACION PARA TRATAMIENTOS A LA VEGETACION DE LA SDA . CANTIDAD 300 - 399 ARBOLES (SEGUN RESOLUCION SDA No. 5589 DEL 30/09/11)</v>
          </cell>
          <cell r="D1398" t="str">
            <v>UN</v>
          </cell>
          <cell r="E1398">
            <v>320481</v>
          </cell>
        </row>
        <row r="1399">
          <cell r="B1399">
            <v>9027</v>
          </cell>
          <cell r="C1399" t="str">
            <v>SEGUIMIENTO PARA TRATAMIENTOS A LA VEGETACION DE LA . CANTIDAD 300 - 399 ARBOLES (SEGUN RESOLUCION SDA No. 5589 DEL 30/09/2011)</v>
          </cell>
          <cell r="D1399" t="str">
            <v>UN</v>
          </cell>
          <cell r="E1399">
            <v>552353</v>
          </cell>
        </row>
        <row r="1400">
          <cell r="B1400">
            <v>9028</v>
          </cell>
          <cell r="C1400" t="str">
            <v>EVALUACION PARA TRATAMIENTOS A LA VEGETACION DE LA SDA . CANTIDAD 400 - 499 ARBOLES (SEGUN RESOLUCION SDA No. 5589 DEL 30/09/11)</v>
          </cell>
          <cell r="D1400" t="str">
            <v>UN</v>
          </cell>
          <cell r="E1400">
            <v>424824</v>
          </cell>
        </row>
        <row r="1401">
          <cell r="B1401">
            <v>9029</v>
          </cell>
          <cell r="C1401" t="str">
            <v>SEGUIMIENTO PARA TRATAMIENTOS A LA VEGETACION DE LA . CANTIDAD 400 - 499 ARBOLES (SEGUN RESOLUCION SDA No. 5589 DEL 30/09/2011)</v>
          </cell>
          <cell r="D1401" t="str">
            <v>UN</v>
          </cell>
          <cell r="E1401">
            <v>833085</v>
          </cell>
        </row>
        <row r="1402">
          <cell r="B1402">
            <v>9030</v>
          </cell>
          <cell r="C1402" t="str">
            <v>EVALUACION PARA TRATAMIENTOS A LA VEGETACION DE LA SDA . CANTIDAD 500 - 999 ARBOLES (SEGUN RESOLUCION SDA No. 5589 DEL 30/09/11)</v>
          </cell>
          <cell r="D1402" t="str">
            <v>UN</v>
          </cell>
          <cell r="E1402">
            <v>705555</v>
          </cell>
        </row>
        <row r="1403">
          <cell r="B1403">
            <v>9031</v>
          </cell>
          <cell r="C1403" t="str">
            <v>SEGUIMIENTO PARA TRATAMIENTOS A LA VEGETACION DE LA . CANTIDAD 500 - 999 ARBOLES (SEGUN RESOLUCION SDA No. 5589 DEL 30/09/2011)</v>
          </cell>
          <cell r="D1403" t="str">
            <v>UN</v>
          </cell>
          <cell r="E1403">
            <v>1602404</v>
          </cell>
        </row>
        <row r="1404">
          <cell r="B1404">
            <v>9032</v>
          </cell>
          <cell r="C1404" t="str">
            <v>EVALUACION PARA TRATAMIENTOS A LA VEGETACION DE LA SDA . CANTIDAD &gt;1000 ARBOLES (SEGUN RESOLUCION SDA No. 5589 DEL 30/09/11)</v>
          </cell>
          <cell r="D1404" t="str">
            <v>UN</v>
          </cell>
          <cell r="E1404">
            <v>873662</v>
          </cell>
        </row>
        <row r="1405">
          <cell r="B1405">
            <v>9033</v>
          </cell>
          <cell r="C1405" t="str">
            <v>SEGUIMIENTO PARA TRATAMIENTOS A LA VEGETACION DE LA . CANTIDAD &gt;1000 ARBOLES (SEGUN RESOLUCION SDA No. 5589 DEL 30/09/2011)</v>
          </cell>
          <cell r="D1405" t="str">
            <v>UN</v>
          </cell>
          <cell r="E1405">
            <v>1882308</v>
          </cell>
        </row>
        <row r="1406">
          <cell r="B1406">
            <v>9034</v>
          </cell>
          <cell r="C1406" t="str">
            <v>DELINEADORES TIPO A 0.77 x 0.15 x 0.10 (Incluye tornillos)</v>
          </cell>
          <cell r="D1406" t="str">
            <v>UN</v>
          </cell>
          <cell r="E1406">
            <v>175642</v>
          </cell>
        </row>
        <row r="1407">
          <cell r="B1407">
            <v>9035</v>
          </cell>
          <cell r="C1407" t="str">
            <v>DELINEADORES TIPO B 0.78 x 0.20 x 0.15 (Incluye tornillos)</v>
          </cell>
          <cell r="D1407" t="str">
            <v>UN</v>
          </cell>
          <cell r="E1407">
            <v>175642</v>
          </cell>
        </row>
        <row r="1408">
          <cell r="B1408">
            <v>9036</v>
          </cell>
          <cell r="C1408" t="str">
            <v>DELINEADORES TIPO C 0.405 x 0.15 x 0.085 (Incluye tornillos)</v>
          </cell>
          <cell r="D1408" t="str">
            <v>UN</v>
          </cell>
          <cell r="E1408">
            <v>44090</v>
          </cell>
        </row>
        <row r="1409">
          <cell r="B1409">
            <v>9037</v>
          </cell>
          <cell r="C1409" t="str">
            <v>CURVA 90° PVC 2"</v>
          </cell>
          <cell r="D1409" t="str">
            <v>UN</v>
          </cell>
          <cell r="E1409">
            <v>14138</v>
          </cell>
        </row>
        <row r="1410">
          <cell r="B1410">
            <v>9038</v>
          </cell>
          <cell r="C1410" t="str">
            <v>POSTE TIPO MASTIL T1 X (5.00 mt) EN TUBO SCH 40  GALVANIZADO Y PINTADO</v>
          </cell>
          <cell r="D1410" t="str">
            <v>UN</v>
          </cell>
          <cell r="E1410">
            <v>2134860</v>
          </cell>
        </row>
        <row r="1411">
          <cell r="B1411">
            <v>9041</v>
          </cell>
          <cell r="C1411" t="str">
            <v>BALA LED POTENCIA 35 W, FLUJO LUMINOSO 3200 LUMENS</v>
          </cell>
          <cell r="D1411" t="str">
            <v>UN</v>
          </cell>
          <cell r="E1411">
            <v>251126</v>
          </cell>
        </row>
        <row r="1412">
          <cell r="B1412">
            <v>9043</v>
          </cell>
          <cell r="C1412" t="str">
            <v>GEOMALLA FORTGRID ASPHALT 75  3.8m</v>
          </cell>
          <cell r="D1412" t="str">
            <v>M2</v>
          </cell>
          <cell r="E1412">
            <v>11484</v>
          </cell>
        </row>
        <row r="1413">
          <cell r="B1413">
            <v>9044</v>
          </cell>
          <cell r="C1413" t="str">
            <v>GEOMALLA FORTGRID ASPHALT 100  3.8m</v>
          </cell>
          <cell r="D1413" t="str">
            <v>M2</v>
          </cell>
          <cell r="E1413">
            <v>11282</v>
          </cell>
        </row>
        <row r="1414">
          <cell r="B1414">
            <v>9048</v>
          </cell>
          <cell r="C1414" t="str">
            <v>CARTELERA CON MARCO EN ALUMINIO ANODIZADO, PAÑO COLOR GRIS CON CENEFA SUPERIOR, PUERTAS CORREDIZAS. Incl. transporte</v>
          </cell>
          <cell r="D1414" t="str">
            <v>UN</v>
          </cell>
          <cell r="E1414">
            <v>458150</v>
          </cell>
        </row>
        <row r="1415">
          <cell r="B1415">
            <v>9050</v>
          </cell>
          <cell r="C1415" t="str">
            <v>CAMARA DIGITAL COMPACTA MINIMO 16.2 MEGAPIXELES, MEMORIA DE 8 GB, VIDEO HD CON PAUSA Y ZOOM</v>
          </cell>
          <cell r="D1415" t="str">
            <v>UN</v>
          </cell>
          <cell r="E1415">
            <v>369000</v>
          </cell>
        </row>
        <row r="1416">
          <cell r="B1416">
            <v>9054</v>
          </cell>
          <cell r="C1416" t="str">
            <v>CUBIERTA 333C, SENCILLA, EN ALUZINC Cal 24. SUM E INST. PANEL SIN TRASLAPOS LONGITUDINALES. PINTURA PLASTISOL/DURANAR 1 CARA (e=24micrones) CLIPS METALICOS OCULTOS. AISLANTE FIBRA VIDRIO 38mm</v>
          </cell>
          <cell r="D1416" t="str">
            <v>M2</v>
          </cell>
          <cell r="E1416">
            <v>146909</v>
          </cell>
        </row>
        <row r="1417">
          <cell r="B1417">
            <v>9055</v>
          </cell>
          <cell r="C1417" t="str">
            <v>CUBIERTA 380C, SENCILLA, EN ALUZINC Cal 24. SUM E INST. PANEL SIN TRASLAPOS LONGITUDINALES. PINTURA PLASTISOL/DURANAR 1 CARA (e=24micrones) CLIPS METALICOS OCULTOS. AISLANTE FIBRA VIDRIO 38mm</v>
          </cell>
          <cell r="D1417" t="str">
            <v>M2</v>
          </cell>
          <cell r="E1417">
            <v>152355</v>
          </cell>
        </row>
        <row r="1418">
          <cell r="B1418">
            <v>9056</v>
          </cell>
          <cell r="C1418" t="str">
            <v>CIELORASO BAFFLE EN ALUZINC LISO COLOR ALUMINIO MEDIO. INCL FIJACION CON SISTEMA DE TRABA DE PRESION A UN RIEL PORTAPANEL SECCION 25mm CON DISTANCIA CADA 100mm Y ALTUA DE 100mm</v>
          </cell>
          <cell r="D1418" t="str">
            <v>M2</v>
          </cell>
          <cell r="E1418">
            <v>204125</v>
          </cell>
        </row>
        <row r="1419">
          <cell r="B1419">
            <v>9057</v>
          </cell>
          <cell r="C1419" t="str">
            <v>CIELO 84R EN ALUZINC LISO COLOR ALUMINIO MEDIO. INCL FIJACION A LA ESTRUCTURA DEL PORTAPANEL POR MEDIO DE AMARRES CADA METRO, ANCHO DEL PANEL DE 84mm</v>
          </cell>
          <cell r="D1419" t="str">
            <v>M2</v>
          </cell>
          <cell r="E1419">
            <v>213000</v>
          </cell>
        </row>
        <row r="1420">
          <cell r="B1420">
            <v>9058</v>
          </cell>
          <cell r="C1420" t="str">
            <v>TEJA LUZ GIP EN PRFV PANEL BIOCLIMATICO COMPUESTO POR 2 TEJAS FABRIC EN RESINA DE POLIESTER RETARDANTE AL FUEGO REFORZADA FIBRA VIDRIO ONDULADO TRAPEZOIDAL A=100cm Y h=7.20cm CAPA SUP CLASE 6 COLOR T</v>
          </cell>
          <cell r="D1420" t="str">
            <v>M2</v>
          </cell>
          <cell r="E1420">
            <v>284397</v>
          </cell>
        </row>
        <row r="1421">
          <cell r="B1421">
            <v>9059</v>
          </cell>
          <cell r="C1421" t="str">
            <v>REMATE DE CUBIERTA Y CORTAGOTERA EN LAMINA GALVANIZADA Y PINTADA</v>
          </cell>
          <cell r="D1421" t="str">
            <v>ML</v>
          </cell>
          <cell r="E1421">
            <v>32472</v>
          </cell>
        </row>
        <row r="1422">
          <cell r="B1422">
            <v>9060</v>
          </cell>
          <cell r="C1422" t="str">
            <v>BARRERA MONODIRECCIONAL NEW JERSEY (0.375m x 0.90m x 0.15m)</v>
          </cell>
          <cell r="D1422" t="str">
            <v>ML</v>
          </cell>
          <cell r="E1422">
            <v>150214</v>
          </cell>
        </row>
        <row r="1423">
          <cell r="B1423">
            <v>9061</v>
          </cell>
          <cell r="C1423" t="str">
            <v>CAMISA METALICA PERDIDA e= 3/8"</v>
          </cell>
          <cell r="D1423" t="str">
            <v>M2</v>
          </cell>
          <cell r="E1423">
            <v>443914</v>
          </cell>
        </row>
        <row r="1424">
          <cell r="B1424">
            <v>9062</v>
          </cell>
          <cell r="C1424" t="str">
            <v>SEÑAL VERTICAL UNA CARA PARA CICLORUTA PARAL 3m, ÁNGULO DE 2x1/4x3m LAMINA CAL. 16 PINTADA POR UNA CARA 0.60m x 0.60m o 0.75m x 0.75m</v>
          </cell>
          <cell r="D1424" t="str">
            <v>UN</v>
          </cell>
          <cell r="E1424">
            <v>183260</v>
          </cell>
        </row>
        <row r="1425">
          <cell r="B1425">
            <v>9077</v>
          </cell>
          <cell r="C1425" t="str">
            <v>IMPRIMANTE EPOXICO</v>
          </cell>
          <cell r="D1425" t="str">
            <v>KG</v>
          </cell>
          <cell r="E1425">
            <v>83983</v>
          </cell>
        </row>
        <row r="1426">
          <cell r="B1426">
            <v>9083</v>
          </cell>
          <cell r="C1426" t="str">
            <v>ALQUILER DIA - EQUIPO DE TOPOGRAFÍA. INCLUYE TRÁNSITO, NIVEL Y ELEMENTOS COMPLEMENTARIOS</v>
          </cell>
          <cell r="D1426" t="str">
            <v>DIA</v>
          </cell>
          <cell r="E1426">
            <v>113000</v>
          </cell>
        </row>
        <row r="1427">
          <cell r="B1427">
            <v>9084</v>
          </cell>
          <cell r="C1427" t="str">
            <v>TARIFA MES - PERSONAL TÉCNICO-TECNÓLOGO EN ÁREAS DE INGENIERÍA (No incluye Factor de Prestaciones)</v>
          </cell>
          <cell r="D1427" t="str">
            <v>MES</v>
          </cell>
          <cell r="E1427">
            <v>2362000</v>
          </cell>
          <cell r="F1427">
            <v>2362000</v>
          </cell>
        </row>
        <row r="1428">
          <cell r="B1428">
            <v>9085</v>
          </cell>
          <cell r="C1428" t="str">
            <v>TARIFA MES - PERSONAL TÉCNICO - AUXILIAR DE INGENIERÍA (No incluye Factor de Prestaciones)</v>
          </cell>
          <cell r="D1428" t="str">
            <v>MES</v>
          </cell>
          <cell r="E1428">
            <v>2076000</v>
          </cell>
          <cell r="F1428">
            <v>2076000</v>
          </cell>
        </row>
        <row r="1429">
          <cell r="B1429">
            <v>9086</v>
          </cell>
          <cell r="C1429" t="str">
            <v>TARIFA MES - PERSONAL TÉCNICO - DIBUJANTE 1 (No incluye Factor de Prestaciones)</v>
          </cell>
          <cell r="D1429" t="str">
            <v>MES</v>
          </cell>
          <cell r="E1429">
            <v>2177000</v>
          </cell>
          <cell r="F1429">
            <v>2177000</v>
          </cell>
        </row>
        <row r="1430">
          <cell r="B1430">
            <v>9087</v>
          </cell>
          <cell r="C1430" t="str">
            <v>TARIFA MES - PERSONAL TÉCNICO - DIBUJANTE 2 (No incluye Factor de Prestaciones)</v>
          </cell>
          <cell r="D1430" t="str">
            <v>MES</v>
          </cell>
          <cell r="E1430">
            <v>1759000</v>
          </cell>
          <cell r="F1430">
            <v>1759000</v>
          </cell>
        </row>
        <row r="1431">
          <cell r="B1431">
            <v>9088</v>
          </cell>
          <cell r="C1431" t="str">
            <v>TARIFA MES - PERSONAL TÉCNICO - TOPÓGRAFO INSPECTOR (No incluye Factor de Prestaciones)</v>
          </cell>
          <cell r="D1431" t="str">
            <v>MES</v>
          </cell>
          <cell r="E1431">
            <v>2461000</v>
          </cell>
          <cell r="F1431">
            <v>2461000</v>
          </cell>
        </row>
        <row r="1432">
          <cell r="B1432">
            <v>9089</v>
          </cell>
          <cell r="C1432" t="str">
            <v>TARIFA MES - PERSONAL TÉCNICO - LABORATORISTA INSPECTOR (No incluye Factor de Prestaciones)</v>
          </cell>
          <cell r="D1432" t="str">
            <v>MES</v>
          </cell>
          <cell r="E1432">
            <v>2181000</v>
          </cell>
          <cell r="F1432">
            <v>2181000</v>
          </cell>
        </row>
        <row r="1433">
          <cell r="B1433">
            <v>9090</v>
          </cell>
          <cell r="C1433" t="str">
            <v>TARIFA MES - PERSONAL TÉCNICO - LABORATORISTA AUXILIAR (No incluye Factor de Prestaciones)</v>
          </cell>
          <cell r="D1433" t="str">
            <v>MES</v>
          </cell>
          <cell r="E1433">
            <v>1526000</v>
          </cell>
          <cell r="F1433">
            <v>1526000</v>
          </cell>
        </row>
        <row r="1434">
          <cell r="B1434">
            <v>9091</v>
          </cell>
          <cell r="C1434" t="str">
            <v>TARIFA MES - PERSONAL TÉCNICO - OPERADOR EQUIPO PERFORACIÓN (Incluye Factor de Prestaciones)</v>
          </cell>
          <cell r="D1434" t="str">
            <v>MES</v>
          </cell>
          <cell r="E1434">
            <v>2857202</v>
          </cell>
          <cell r="F1434">
            <v>2857202</v>
          </cell>
        </row>
        <row r="1435">
          <cell r="B1435">
            <v>9092</v>
          </cell>
          <cell r="C1435" t="str">
            <v>TARIFA MES - PERSONAL TÉCNICO - OPERADOR AUXILIAR DE EQUIPO (Incluye Factor de Prestaciones)</v>
          </cell>
          <cell r="D1435" t="str">
            <v>MES</v>
          </cell>
          <cell r="E1435">
            <v>2059450</v>
          </cell>
          <cell r="F1435">
            <v>2059450</v>
          </cell>
        </row>
        <row r="1436">
          <cell r="B1436">
            <v>9093</v>
          </cell>
          <cell r="C1436" t="str">
            <v>TARIFA MES - PERSONAL TÉCNICO - INSPECTOR 1 (No incluye Factor de Prestaciones)</v>
          </cell>
          <cell r="D1436" t="str">
            <v>MES</v>
          </cell>
          <cell r="E1436">
            <v>1791000</v>
          </cell>
          <cell r="F1436">
            <v>1791000</v>
          </cell>
        </row>
        <row r="1437">
          <cell r="B1437">
            <v>9094</v>
          </cell>
          <cell r="C1437" t="str">
            <v>TARIFA MES - PERSONAL TÉCNICO - INSPECTOR 2 (No incluye Factor de Prestaciones)</v>
          </cell>
          <cell r="D1437" t="str">
            <v>MES</v>
          </cell>
          <cell r="E1437">
            <v>1613000</v>
          </cell>
          <cell r="F1437">
            <v>1613000</v>
          </cell>
        </row>
        <row r="1438">
          <cell r="B1438">
            <v>9095</v>
          </cell>
          <cell r="C1438" t="str">
            <v>TARIFA MES - PERSONAL TÉCNICO - TOPÓGRAFO AUXILIAR (No incluye Factor de Prestaciones)</v>
          </cell>
          <cell r="D1438" t="str">
            <v>MES</v>
          </cell>
          <cell r="E1438">
            <v>2019000</v>
          </cell>
          <cell r="F1438">
            <v>2019000</v>
          </cell>
        </row>
        <row r="1439">
          <cell r="B1439">
            <v>9096</v>
          </cell>
          <cell r="C1439" t="str">
            <v>TARIFA MES - PERSONAL TÉCNICO - BATIMETRISTA INSPECTOR (No incluye Factor de Prestaciones)</v>
          </cell>
          <cell r="D1439" t="str">
            <v>MES</v>
          </cell>
          <cell r="E1439">
            <v>2461000</v>
          </cell>
          <cell r="F1439">
            <v>2461000</v>
          </cell>
        </row>
        <row r="1440">
          <cell r="B1440">
            <v>9097</v>
          </cell>
          <cell r="C1440" t="str">
            <v>TARIFA MES - PERSONAL TÉCNICO - BATIMETRISTA AUXILIAR (No incluye Factor de Prestaciones)</v>
          </cell>
          <cell r="D1440" t="str">
            <v>MES</v>
          </cell>
          <cell r="E1440">
            <v>2019000</v>
          </cell>
          <cell r="F1440">
            <v>2019000</v>
          </cell>
        </row>
        <row r="1441">
          <cell r="B1441">
            <v>9098</v>
          </cell>
          <cell r="C1441" t="str">
            <v>TARIFA MES - PERSONAL AUXILIAR TÉCNICO - CADENERO 1 (No incluye Factor de Prestaciones)</v>
          </cell>
          <cell r="D1441" t="str">
            <v>MES</v>
          </cell>
          <cell r="E1441">
            <v>1526000</v>
          </cell>
          <cell r="F1441">
            <v>1526000</v>
          </cell>
        </row>
        <row r="1442">
          <cell r="B1442">
            <v>9099</v>
          </cell>
          <cell r="C1442" t="str">
            <v>TARIFA MES - PERSONAL AUXILIAR TÉCNICO - CADENERO 2 (No incluye Factor de Prestaciones)</v>
          </cell>
          <cell r="D1442" t="str">
            <v>MES</v>
          </cell>
          <cell r="E1442">
            <v>1329000</v>
          </cell>
          <cell r="F1442">
            <v>1329000</v>
          </cell>
        </row>
        <row r="1443">
          <cell r="B1443">
            <v>9100</v>
          </cell>
          <cell r="C1443" t="str">
            <v>TARIFA MES - PERSONAL AUXILIAR TÉCNICO - CONDUCTOR O MOTORISTA (No incluye Factor de Prestaciones)</v>
          </cell>
          <cell r="D1443" t="str">
            <v>MES</v>
          </cell>
          <cell r="E1443">
            <v>1107000</v>
          </cell>
          <cell r="F1443">
            <v>1107000</v>
          </cell>
        </row>
        <row r="1444">
          <cell r="B1444">
            <v>9101</v>
          </cell>
          <cell r="C1444" t="str">
            <v>TARIFA MES - PERSONAL DE OBRA - MAESTRO DE OBRA (No incluye Factor de Prestaciones)</v>
          </cell>
          <cell r="D1444" t="str">
            <v>MES</v>
          </cell>
          <cell r="E1444">
            <v>2484348</v>
          </cell>
          <cell r="F1444">
            <v>2484348</v>
          </cell>
        </row>
        <row r="1445">
          <cell r="B1445">
            <v>9102</v>
          </cell>
          <cell r="C1445" t="str">
            <v>TARIFA MES - PERSONAL ADMINISTRATIVO - ADMINISTRADOR (No incluye Factor de Prestaciones)</v>
          </cell>
          <cell r="D1445" t="str">
            <v>MES</v>
          </cell>
          <cell r="E1445">
            <v>2293000</v>
          </cell>
          <cell r="F1445">
            <v>2293000</v>
          </cell>
        </row>
        <row r="1446">
          <cell r="B1446">
            <v>9103</v>
          </cell>
          <cell r="C1446" t="str">
            <v>TARIFA MES - PERSONAL ADMINISTRATIVO - AUXILIAR ADMINISTRATIVO-ALMACENISTA (No incluye Factor de Prestaciones)</v>
          </cell>
          <cell r="D1446" t="str">
            <v>MES</v>
          </cell>
          <cell r="E1446">
            <v>1635000</v>
          </cell>
          <cell r="F1446">
            <v>1635000</v>
          </cell>
        </row>
        <row r="1447">
          <cell r="B1447">
            <v>9104</v>
          </cell>
          <cell r="C1447" t="str">
            <v>TARIFA MES - PERSONAL ADMINISTRATIVO - SECRETARIA 1 (No incluye Factor de Prestaciones)</v>
          </cell>
          <cell r="D1447" t="str">
            <v>MES</v>
          </cell>
          <cell r="E1447">
            <v>1329000</v>
          </cell>
          <cell r="F1447">
            <v>1329000</v>
          </cell>
        </row>
        <row r="1448">
          <cell r="B1448">
            <v>9105</v>
          </cell>
          <cell r="C1448" t="str">
            <v>TARIFA MES - PERSONAL ADMINISTRATIVO - SECRETARIA 2 (No incluye Factor de Prestaciones)</v>
          </cell>
          <cell r="D1448" t="str">
            <v>MES</v>
          </cell>
          <cell r="E1448">
            <v>1107000</v>
          </cell>
          <cell r="F1448">
            <v>1107000</v>
          </cell>
        </row>
        <row r="1449">
          <cell r="B1449">
            <v>9107</v>
          </cell>
          <cell r="C1449" t="str">
            <v>TARIFA MES - PROFESIONAL CATEGORÍA 1 (No incluye Factor de Prestaciones)</v>
          </cell>
          <cell r="D1449" t="str">
            <v>MES</v>
          </cell>
          <cell r="E1449">
            <v>11459000</v>
          </cell>
          <cell r="F1449">
            <v>11459000</v>
          </cell>
        </row>
        <row r="1450">
          <cell r="B1450">
            <v>9108</v>
          </cell>
          <cell r="C1450" t="str">
            <v>TARIFA MES - PROFESIONAL CATEGORÍA 2 (No incluye Factor de Prestaciones)</v>
          </cell>
          <cell r="D1450" t="str">
            <v>MES</v>
          </cell>
          <cell r="E1450">
            <v>8733000</v>
          </cell>
          <cell r="F1450">
            <v>8733000</v>
          </cell>
        </row>
        <row r="1451">
          <cell r="B1451">
            <v>9109</v>
          </cell>
          <cell r="C1451" t="str">
            <v>TARIFA MES - PROFESIONAL CATEGORÍA 3 (No incluye Factor de Prestaciones)</v>
          </cell>
          <cell r="D1451" t="str">
            <v>MES</v>
          </cell>
          <cell r="E1451">
            <v>7370000</v>
          </cell>
          <cell r="F1451">
            <v>7370000</v>
          </cell>
        </row>
        <row r="1452">
          <cell r="B1452">
            <v>9110</v>
          </cell>
          <cell r="C1452" t="str">
            <v>TARIFA MES - PROFESIONAL CATEGORÍA 4 (No incluye Factor de Prestaciones)</v>
          </cell>
          <cell r="D1452" t="str">
            <v>MES</v>
          </cell>
          <cell r="E1452">
            <v>6276000</v>
          </cell>
          <cell r="F1452">
            <v>6276000</v>
          </cell>
        </row>
        <row r="1453">
          <cell r="B1453">
            <v>9111</v>
          </cell>
          <cell r="C1453" t="str">
            <v>TARIFA MES - PROFESIONAL CATEGORÍA 5 (No incluye Factor de Prestaciones)</v>
          </cell>
          <cell r="D1453" t="str">
            <v>MES</v>
          </cell>
          <cell r="E1453">
            <v>5660000</v>
          </cell>
          <cell r="F1453">
            <v>5660000</v>
          </cell>
        </row>
        <row r="1454">
          <cell r="B1454">
            <v>9112</v>
          </cell>
          <cell r="C1454" t="str">
            <v>TARIFA MES - PROFESIONAL CATEGORÍA 6 (No incluye Factor de Prestaciones)</v>
          </cell>
          <cell r="D1454" t="str">
            <v>MES</v>
          </cell>
          <cell r="E1454">
            <v>5048000</v>
          </cell>
          <cell r="F1454">
            <v>5048000</v>
          </cell>
        </row>
        <row r="1455">
          <cell r="B1455">
            <v>9113</v>
          </cell>
          <cell r="C1455" t="str">
            <v>TARIFA MES - PROFESIONAL CATEGORÍA 7 (No incluye Factor de Prestaciones)</v>
          </cell>
          <cell r="D1455" t="str">
            <v>MES</v>
          </cell>
          <cell r="E1455">
            <v>3816000</v>
          </cell>
          <cell r="F1455">
            <v>3816000</v>
          </cell>
        </row>
        <row r="1456">
          <cell r="B1456">
            <v>9114</v>
          </cell>
          <cell r="C1456" t="str">
            <v>TARIFA MES - PROFESIONAL CATEGORÍA 8 (No incluye Factor de Prestaciones)</v>
          </cell>
          <cell r="D1456" t="str">
            <v>MES</v>
          </cell>
          <cell r="E1456">
            <v>3601000</v>
          </cell>
          <cell r="F1456">
            <v>3601000</v>
          </cell>
        </row>
        <row r="1457">
          <cell r="B1457">
            <v>9115</v>
          </cell>
          <cell r="C1457" t="str">
            <v>ALQUILER MES - EQUIPO DE TOPOGRAFÍA (Incluye tránsito, nivel y elementos complementarios).</v>
          </cell>
          <cell r="D1457" t="str">
            <v>MES</v>
          </cell>
          <cell r="E1457">
            <v>3267000</v>
          </cell>
        </row>
        <row r="1458">
          <cell r="B1458">
            <v>9116</v>
          </cell>
          <cell r="C1458" t="str">
            <v>ALQUILER DÍA - LABORATORIO - Estudios (Equipo completo)</v>
          </cell>
          <cell r="D1458" t="str">
            <v>DIA</v>
          </cell>
          <cell r="E1458">
            <v>175000</v>
          </cell>
        </row>
        <row r="1459">
          <cell r="B1459">
            <v>9117</v>
          </cell>
          <cell r="C1459" t="str">
            <v>ALQUILER MES - LABORATORIO - Estudios (Equipo completo)</v>
          </cell>
          <cell r="D1459" t="str">
            <v>MES</v>
          </cell>
          <cell r="E1459">
            <v>5095000</v>
          </cell>
        </row>
        <row r="1460">
          <cell r="B1460">
            <v>9118</v>
          </cell>
          <cell r="C1460" t="str">
            <v>ALQUILER DÍA - LABORATORIO - Interventorias (Equipo completo)</v>
          </cell>
          <cell r="D1460" t="str">
            <v>DIA</v>
          </cell>
          <cell r="E1460">
            <v>304000</v>
          </cell>
        </row>
        <row r="1461">
          <cell r="B1461">
            <v>9119</v>
          </cell>
          <cell r="C1461" t="str">
            <v>ALQUILER MES - LABORATORIO - Interventorias (Equipo completo)</v>
          </cell>
          <cell r="D1461" t="str">
            <v>MES</v>
          </cell>
          <cell r="E1461">
            <v>9038000</v>
          </cell>
        </row>
        <row r="1462">
          <cell r="B1462">
            <v>9120</v>
          </cell>
          <cell r="C1462" t="str">
            <v>ALQUILER DÍA - EQUIPO COMPLETO DE BATIMETRIA, HIDROMETRIA O SEDIMENTOMETRIA</v>
          </cell>
          <cell r="D1462" t="str">
            <v>DIA</v>
          </cell>
          <cell r="E1462">
            <v>217000</v>
          </cell>
        </row>
        <row r="1463">
          <cell r="B1463">
            <v>9121</v>
          </cell>
          <cell r="C1463" t="str">
            <v>ALQUILER MES - EQUIPO COMPLETO DE BATIMETRIA, HIDROMETRIA O SEDIMENTOMETRIA</v>
          </cell>
          <cell r="D1463" t="str">
            <v>MES</v>
          </cell>
          <cell r="E1463">
            <v>6539000</v>
          </cell>
        </row>
        <row r="1464">
          <cell r="B1464">
            <v>9122</v>
          </cell>
          <cell r="C1464" t="str">
            <v>ALQUILER DÍA - PLOTTER</v>
          </cell>
          <cell r="D1464" t="str">
            <v>DIA</v>
          </cell>
          <cell r="E1464">
            <v>32507</v>
          </cell>
        </row>
        <row r="1465">
          <cell r="B1465">
            <v>9123</v>
          </cell>
          <cell r="C1465" t="str">
            <v>ALQUILER MES - PLOTTER</v>
          </cell>
          <cell r="D1465" t="str">
            <v>MES</v>
          </cell>
          <cell r="E1465">
            <v>975204</v>
          </cell>
        </row>
        <row r="1466">
          <cell r="B1466">
            <v>9124</v>
          </cell>
          <cell r="C1466" t="str">
            <v>ALQUILER DÍA - DISTANCIOMETRO  (Incluyendo tránsito y Estación Total) - Capacidad de Lectura hasta 1500m</v>
          </cell>
          <cell r="D1466" t="str">
            <v>DIA</v>
          </cell>
          <cell r="E1466">
            <v>213000</v>
          </cell>
        </row>
        <row r="1467">
          <cell r="B1467">
            <v>9125</v>
          </cell>
          <cell r="C1467" t="str">
            <v>ALQUILER MES - DISTANCIOMETRO  (Incluyendo tránsito y Estación Total) - Capacidad de Lectura hasta 1500m</v>
          </cell>
          <cell r="D1467" t="str">
            <v>MES</v>
          </cell>
          <cell r="E1467">
            <v>6382000</v>
          </cell>
        </row>
        <row r="1468">
          <cell r="B1468">
            <v>9130</v>
          </cell>
          <cell r="C1468" t="str">
            <v>CAJILLA PARA MEDIDOR EN FIBROPLASTICO. CON CONCRETO</v>
          </cell>
          <cell r="D1468" t="str">
            <v>UN</v>
          </cell>
          <cell r="E1468">
            <v>146370</v>
          </cell>
        </row>
        <row r="1469">
          <cell r="B1469">
            <v>9143</v>
          </cell>
          <cell r="C1469" t="str">
            <v>TAPON HD EXTREMO LISO D= 3"</v>
          </cell>
          <cell r="D1469" t="str">
            <v>UN</v>
          </cell>
          <cell r="E1469">
            <v>42840</v>
          </cell>
        </row>
        <row r="1470">
          <cell r="B1470">
            <v>9144</v>
          </cell>
          <cell r="C1470" t="str">
            <v>PRUEBA HIDROSTÁTICA EN TUBERÍAS HASTA DE 12" TRAMOS MÁXIMO DE 500 ML</v>
          </cell>
          <cell r="D1470" t="str">
            <v>UN</v>
          </cell>
          <cell r="E1470">
            <v>504750</v>
          </cell>
        </row>
        <row r="1471">
          <cell r="B1471">
            <v>9145</v>
          </cell>
          <cell r="C1471" t="str">
            <v>DESINFECCIÓN DE TUBERÍAS HASTA DE 12", POR TRAMOS.</v>
          </cell>
          <cell r="D1471" t="str">
            <v>UN</v>
          </cell>
          <cell r="E1471">
            <v>484560</v>
          </cell>
        </row>
        <row r="1472">
          <cell r="B1472">
            <v>9146</v>
          </cell>
          <cell r="C1472" t="str">
            <v>DETECTORES DE DEMANDA VEHICULAR (CÁMARA) NO INCLUYE CABLES</v>
          </cell>
          <cell r="D1472" t="str">
            <v>UN</v>
          </cell>
          <cell r="E1472">
            <v>9854390</v>
          </cell>
        </row>
        <row r="1473">
          <cell r="B1473">
            <v>9147</v>
          </cell>
          <cell r="C1473" t="str">
            <v>DETECTORES DE DEMANDA PEATONAL (BOTONES) NO INCLUYE CABLES</v>
          </cell>
          <cell r="D1473" t="str">
            <v>UN</v>
          </cell>
          <cell r="E1473">
            <v>1451800</v>
          </cell>
        </row>
        <row r="1474">
          <cell r="B1474">
            <v>9148</v>
          </cell>
          <cell r="C1474" t="str">
            <v>TORRE DE ILUMINACIÓN. INCLUYE COMBUSTIBLE</v>
          </cell>
          <cell r="D1474" t="str">
            <v>UN/MES</v>
          </cell>
          <cell r="E1474">
            <v>6535654</v>
          </cell>
        </row>
        <row r="1475">
          <cell r="B1475">
            <v>9150</v>
          </cell>
          <cell r="C1475" t="str">
            <v>CONTROLADOR C900V CON CAPACIDAD PARA 16 GRUPOS VEHICULARES O PEATONALES. (Suministro, instalación y puesta en funcionamiento). CON POSIBILIDAD DE AMPLIACIÓN HASTA 32 GRUPOS, RELOJ EN TIEMPO REAL, 32</v>
          </cell>
          <cell r="D1475" t="str">
            <v>UN</v>
          </cell>
          <cell r="E1475">
            <v>116941300</v>
          </cell>
        </row>
        <row r="1476">
          <cell r="B1476">
            <v>9151</v>
          </cell>
          <cell r="C1476" t="str">
            <v>CONTROLADOR C900V CON CAPACIDAD PARA 24 GRUPOS VEHICULARES O PEATONALES. (Suministro, instalación y puesta en funcionamiento). CON POSIBILIDAD DE AMPLIACIÓN HASTA 32 GRUPOS, RELOJ EN TIEMPO REAL, 32</v>
          </cell>
          <cell r="D1476" t="str">
            <v>UN</v>
          </cell>
          <cell r="E1476">
            <v>132828990</v>
          </cell>
        </row>
        <row r="1477">
          <cell r="B1477">
            <v>9152</v>
          </cell>
          <cell r="C1477" t="str">
            <v>CONTROLADOR C900V CON CAPACIDAD PARA 32 GRUPOS VEHICULARES O PEATONALES. (Suministro, instalación y puesta en funcionamiento). CON POSIBILIDAD DE AMPLIACIÓN HASTA 32 GRUPOS, RELOJ EN TIEMPO REAL, 32</v>
          </cell>
          <cell r="D1477" t="str">
            <v>UN</v>
          </cell>
          <cell r="E1477">
            <v>147771820</v>
          </cell>
        </row>
        <row r="1478">
          <cell r="B1478">
            <v>9159</v>
          </cell>
          <cell r="C1478" t="str">
            <v>ENTIBADO METÁLICO DE PROFUNDIDAD DE HASTA 4.80m Y ANCHO ENTRE 1.00m Y 1.20m. CUBRE LAS DOS PAREDES DE LA ZANJA. INCL. ACCESORIOS Y ELEMENTOS DE FIJACIÓN.</v>
          </cell>
          <cell r="D1478" t="str">
            <v>M2</v>
          </cell>
          <cell r="E1478">
            <v>154700</v>
          </cell>
        </row>
        <row r="1479">
          <cell r="B1479">
            <v>9164</v>
          </cell>
          <cell r="C1479" t="str">
            <v>ALQUILER DÍA - CAMIÓN O SIMILAR &gt; 2000 cc  -  TARIFA PLENA</v>
          </cell>
          <cell r="D1479" t="str">
            <v>DIA</v>
          </cell>
          <cell r="E1479">
            <v>275467</v>
          </cell>
        </row>
        <row r="1480">
          <cell r="B1480">
            <v>9165</v>
          </cell>
          <cell r="C1480" t="str">
            <v>ALQUILER MES - CAMPERO PICK-UP, CAMIONETA DE 1300-2000cc - TARIFA PLENA</v>
          </cell>
          <cell r="D1480" t="str">
            <v>MES</v>
          </cell>
          <cell r="E1480">
            <v>5784000</v>
          </cell>
        </row>
        <row r="1481">
          <cell r="B1481">
            <v>9166</v>
          </cell>
          <cell r="C1481" t="str">
            <v>ALQUILER MES - CAMIÓN O SIMILAR &gt; 2000 cc - TARIFA PLENA</v>
          </cell>
          <cell r="D1481" t="str">
            <v>MES</v>
          </cell>
          <cell r="E1481">
            <v>8264000</v>
          </cell>
        </row>
        <row r="1482">
          <cell r="B1482">
            <v>9167</v>
          </cell>
          <cell r="C1482" t="str">
            <v>ALQUILER DÍA - VEHÍCULOS CON CAPACIDAD DE CARGA DE 3 TONELADAS O MAS - TARIFA PLENA</v>
          </cell>
          <cell r="D1482" t="str">
            <v>DIA</v>
          </cell>
          <cell r="E1482">
            <v>374800</v>
          </cell>
        </row>
        <row r="1483">
          <cell r="B1483">
            <v>9168</v>
          </cell>
          <cell r="C1483" t="str">
            <v>ALQUILER MES - VEHÍCULOS CON CAPACIDAD DE CARGA DE 3 TONELADAS O MAS</v>
          </cell>
          <cell r="D1483" t="str">
            <v>MES</v>
          </cell>
          <cell r="E1483">
            <v>11244000</v>
          </cell>
        </row>
        <row r="1484">
          <cell r="B1484">
            <v>9169</v>
          </cell>
          <cell r="C1484" t="str">
            <v>PALETA PARE-SIGA REGLAMENTADA</v>
          </cell>
          <cell r="D1484" t="str">
            <v>UN</v>
          </cell>
          <cell r="E1484">
            <v>17454</v>
          </cell>
        </row>
        <row r="1485">
          <cell r="B1485">
            <v>9170</v>
          </cell>
          <cell r="C1485" t="str">
            <v>ARANDELA (Kg)</v>
          </cell>
          <cell r="D1485" t="str">
            <v>KG</v>
          </cell>
          <cell r="E1485">
            <v>9645</v>
          </cell>
        </row>
        <row r="1486">
          <cell r="B1486">
            <v>9171</v>
          </cell>
          <cell r="C1486" t="str">
            <v>TORNILLO (Kg)</v>
          </cell>
          <cell r="D1486" t="str">
            <v>KG</v>
          </cell>
          <cell r="E1486">
            <v>7517</v>
          </cell>
        </row>
        <row r="1487">
          <cell r="B1487">
            <v>9172</v>
          </cell>
          <cell r="C1487" t="str">
            <v>TRANSPORTE DE EQUIPO MENOR A UNA TONELADA POR VIAJE. INCLUYE ESCOLTA</v>
          </cell>
          <cell r="D1487" t="str">
            <v>VIAJE</v>
          </cell>
          <cell r="E1487">
            <v>119000</v>
          </cell>
        </row>
        <row r="1488">
          <cell r="B1488">
            <v>9176</v>
          </cell>
          <cell r="C1488" t="str">
            <v>PLUMA GRÚA A GASOLINA  CAPACIDAD 250 Kg. GUAYA DE 35.0 m. NO INCLUYE TRANSPORTE, OPERARIO NI COMBUSTIBLE</v>
          </cell>
          <cell r="D1488" t="str">
            <v>MES</v>
          </cell>
          <cell r="E1488">
            <v>392700</v>
          </cell>
        </row>
        <row r="1489">
          <cell r="B1489">
            <v>9181</v>
          </cell>
          <cell r="C1489" t="str">
            <v>REMATE TIPO FILTRO EN ALUZINC CAL 26 PERFORACION M 101</v>
          </cell>
          <cell r="D1489" t="str">
            <v>ML</v>
          </cell>
          <cell r="E1489">
            <v>48113</v>
          </cell>
        </row>
        <row r="1490">
          <cell r="B1490">
            <v>9182</v>
          </cell>
          <cell r="C1490" t="str">
            <v>CIELORASO LINEAL BAFFLE LISO, ALTURA 100mm COMBINADA CON ALTURA 50mm EN PROPORCIONES IGUALES (50% y 50%), EN COLOR ALUMINIO MEDIO CON PORTAPANEL PASO 100mm EN COLOR NEGRO</v>
          </cell>
          <cell r="D1490" t="str">
            <v>M2</v>
          </cell>
          <cell r="E1490">
            <v>404423</v>
          </cell>
        </row>
        <row r="1491">
          <cell r="B1491">
            <v>9184</v>
          </cell>
          <cell r="C1491" t="str">
            <v>SEÑAL VERTICAL GRUPO DE INFORMATIVAS TIPO RECTANGULO (60cm x 75cm)</v>
          </cell>
          <cell r="D1491" t="str">
            <v>UN</v>
          </cell>
          <cell r="E1491">
            <v>152320</v>
          </cell>
        </row>
        <row r="1492">
          <cell r="B1492">
            <v>9185</v>
          </cell>
          <cell r="C1492" t="str">
            <v>SONORIZADORES PARA INVIDENTES</v>
          </cell>
          <cell r="D1492" t="str">
            <v>UN</v>
          </cell>
          <cell r="E1492">
            <v>4983720</v>
          </cell>
        </row>
        <row r="1493">
          <cell r="B1493">
            <v>9186</v>
          </cell>
          <cell r="C1493" t="str">
            <v>TRANSFORMADOR MONOFASICO 15 KVA (TENSION PRIMARIA DE 13.200, TENSION SECUNDARIA 240/120V ABB</v>
          </cell>
          <cell r="D1493" t="str">
            <v>UN</v>
          </cell>
          <cell r="E1493">
            <v>2677500</v>
          </cell>
        </row>
        <row r="1494">
          <cell r="B1494">
            <v>9187</v>
          </cell>
          <cell r="C1494" t="str">
            <v>POSTE TIPO MÉNSULA T2 (3.50m) EN TUBO SCH 40 GALVANIZADO Y PINTADO.</v>
          </cell>
          <cell r="D1494" t="str">
            <v>UN</v>
          </cell>
          <cell r="E1494">
            <v>2037942</v>
          </cell>
        </row>
        <row r="1495">
          <cell r="B1495">
            <v>9188</v>
          </cell>
          <cell r="C1495" t="str">
            <v>POSTE TIPO MÉNSULA T2 (4.50m) EN TUBO SCH 40 GALVANIZADO Y PINTADO.</v>
          </cell>
          <cell r="D1495" t="str">
            <v>UN</v>
          </cell>
          <cell r="E1495">
            <v>2501083</v>
          </cell>
        </row>
        <row r="1496">
          <cell r="B1496">
            <v>9189</v>
          </cell>
          <cell r="C1496" t="str">
            <v>POSTE TIPO MÉNSULA T2 (6.50m) EN TUBO SCH 40 GALVANIZADO Y PINTADO.</v>
          </cell>
          <cell r="D1496" t="str">
            <v>UN</v>
          </cell>
          <cell r="E1496">
            <v>3093881</v>
          </cell>
        </row>
        <row r="1497">
          <cell r="B1497">
            <v>9190</v>
          </cell>
          <cell r="C1497" t="str">
            <v>POSTE TIPO MÉNSULA T2 (8.50m) EN TUBO SCH 40 GALVANIZADO Y PINTADO.</v>
          </cell>
          <cell r="D1497" t="str">
            <v>UN</v>
          </cell>
          <cell r="E1497">
            <v>3437910</v>
          </cell>
        </row>
        <row r="1498">
          <cell r="B1498">
            <v>9191</v>
          </cell>
          <cell r="C1498" t="str">
            <v>SEMAFORO VEHICULAR DE POLICARBONATO (3x200), LENTES DE POLICARBONATO DE 8", TRES LUCES, SISTEMA DE ILUMINACIÓN A LEDS. TIPO MENSULA.</v>
          </cell>
          <cell r="D1498" t="str">
            <v>UN</v>
          </cell>
          <cell r="E1498">
            <v>3479560</v>
          </cell>
        </row>
        <row r="1499">
          <cell r="B1499">
            <v>9192</v>
          </cell>
          <cell r="C1499" t="str">
            <v>SEMAFORO VEHICULAR DE POLICARBONATO (3x200), LENTES DE POLICARBONATO DE 8", TRES LUCES, SISTEMA DE ILUMINACIÓN A LEDS. FLECHA DE GIRO TIPO MENSULA.</v>
          </cell>
          <cell r="D1499" t="str">
            <v>UN</v>
          </cell>
          <cell r="E1499">
            <v>3336760</v>
          </cell>
        </row>
        <row r="1500">
          <cell r="B1500">
            <v>9193</v>
          </cell>
          <cell r="C1500" t="str">
            <v>SEMAFORO VEHICULAR DE POLICARBONATO (3x200), LENTES DE POLICARBONATO DE 8", TRES LUCES, SISTEMA DE ILUMINACIÓN A LEDS. FLECHA DE GIRO TIPO MASTIL.</v>
          </cell>
          <cell r="D1500" t="str">
            <v>UN</v>
          </cell>
          <cell r="E1500">
            <v>3060680</v>
          </cell>
        </row>
        <row r="1501">
          <cell r="B1501">
            <v>9194</v>
          </cell>
          <cell r="C1501" t="str">
            <v>SEMAFORO VEHICULAR DE POLICARBONATO (3x200), LENTES DE POLICARBONATO DE 8", TRES LUCES, SISTEMA DE ILUMINACIÓN A LEDS. TIPO MASTIL.</v>
          </cell>
          <cell r="D1501" t="str">
            <v>UN</v>
          </cell>
          <cell r="E1501">
            <v>3208240</v>
          </cell>
        </row>
        <row r="1502">
          <cell r="B1502">
            <v>9195</v>
          </cell>
          <cell r="C1502" t="str">
            <v>CONCRETO MR41 COLOR SALMÓN. TRANSPORTE A LA OBRA</v>
          </cell>
          <cell r="D1502" t="str">
            <v>M3</v>
          </cell>
          <cell r="E1502">
            <v>697518</v>
          </cell>
        </row>
        <row r="1503">
          <cell r="B1503">
            <v>9196</v>
          </cell>
          <cell r="C1503" t="str">
            <v>CONCRETO MR41 COLOR ARCILLA. INCL. TRANSPORTE A LA OBRA</v>
          </cell>
          <cell r="D1503" t="str">
            <v>M3</v>
          </cell>
          <cell r="E1503">
            <v>697519</v>
          </cell>
        </row>
        <row r="1504">
          <cell r="B1504">
            <v>9197</v>
          </cell>
          <cell r="C1504" t="str">
            <v>CONCRETO MR41 COLOR OCRE. INCL. TRANSPORTE A LA OBRA</v>
          </cell>
          <cell r="D1504" t="str">
            <v>M3</v>
          </cell>
          <cell r="E1504">
            <v>653489</v>
          </cell>
        </row>
        <row r="1505">
          <cell r="B1505">
            <v>9198</v>
          </cell>
          <cell r="C1505" t="str">
            <v>CONCRETO MR41 COLOR AMARILLO (280 Kg/cm2) INCL. TRANSPORTE A LA OBRA</v>
          </cell>
          <cell r="D1505" t="str">
            <v>M3</v>
          </cell>
          <cell r="E1505">
            <v>697519</v>
          </cell>
        </row>
        <row r="1506">
          <cell r="B1506">
            <v>9199</v>
          </cell>
          <cell r="C1506" t="str">
            <v>CONCRETO MR41 COLOR GRIS GRAVA 1" (280 Kg/cm2) INCL. TRANSPORTE A LA OBRA</v>
          </cell>
          <cell r="D1506" t="str">
            <v>M3</v>
          </cell>
          <cell r="E1506">
            <v>478380</v>
          </cell>
        </row>
        <row r="1507">
          <cell r="B1507">
            <v>9200</v>
          </cell>
          <cell r="C1507" t="str">
            <v>SEÑAL VERTICAL GRUPO DE PREVENTIVAS TIPO CUADRADO (75cm x 75cm)</v>
          </cell>
          <cell r="D1507" t="str">
            <v>UN</v>
          </cell>
          <cell r="E1507">
            <v>285600</v>
          </cell>
        </row>
        <row r="1508">
          <cell r="B1508">
            <v>9201</v>
          </cell>
          <cell r="C1508" t="str">
            <v>SEÑAL VERTICAL GRUPO DE PREVENTIVAS SP-40 TIPO RECTANGULO (120cm x 40cm)</v>
          </cell>
          <cell r="D1508" t="str">
            <v>UN</v>
          </cell>
          <cell r="E1508">
            <v>249900</v>
          </cell>
        </row>
        <row r="1509">
          <cell r="B1509">
            <v>9202</v>
          </cell>
          <cell r="C1509" t="str">
            <v>SEÑAL VERTICAL GRUPO DE REGLAMENTARIAS TIPO CIRCULO D= 75cm</v>
          </cell>
          <cell r="D1509" t="str">
            <v>UN</v>
          </cell>
          <cell r="E1509">
            <v>285600</v>
          </cell>
        </row>
        <row r="1510">
          <cell r="B1510">
            <v>9203</v>
          </cell>
          <cell r="C1510" t="str">
            <v>SEÑAL VERTICAL GRUPO DE REGLAMENTARIAS SR-01 TIPO OCTAGONO CON ALTURA DE 75cm</v>
          </cell>
          <cell r="D1510" t="str">
            <v>UN</v>
          </cell>
          <cell r="E1510">
            <v>285600</v>
          </cell>
        </row>
        <row r="1511">
          <cell r="B1511">
            <v>9204</v>
          </cell>
          <cell r="C1511" t="str">
            <v>SEÑAL VERTICAL GRUPO DE REGLAMENTARIAS SR-02 TIPO TRIANGULO EQUILATERO 75cm DE LADO</v>
          </cell>
          <cell r="D1511" t="str">
            <v>UN</v>
          </cell>
          <cell r="E1511">
            <v>285600</v>
          </cell>
        </row>
        <row r="1512">
          <cell r="B1512">
            <v>9205</v>
          </cell>
          <cell r="C1512" t="str">
            <v>SEÑAL VERTICAL GRUPO DE INFORMATIVAS TURISTICAS TIPO CUADRADO DE 75cm DE LADO</v>
          </cell>
          <cell r="D1512" t="str">
            <v>UN</v>
          </cell>
          <cell r="E1512">
            <v>309400</v>
          </cell>
        </row>
        <row r="1513">
          <cell r="B1513">
            <v>9209</v>
          </cell>
          <cell r="C1513" t="str">
            <v>BARRICADA METALICA TIPO IDU CON CERRADO REFLECTIVO NARANJA Y BLANCO GRADO INGENIERIA, MEDIDAS: 2.40m x 1.50m - 3 BANDEJAS DE 20cm x 2.40m. TABLERO DE DESVIO DE 60cm</v>
          </cell>
          <cell r="D1513" t="str">
            <v>UN</v>
          </cell>
          <cell r="E1513">
            <v>273700</v>
          </cell>
        </row>
        <row r="1514">
          <cell r="B1514">
            <v>9210</v>
          </cell>
          <cell r="C1514" t="str">
            <v>GRUA REMOLQUE. INCLUYE CONDUCTOR Y COMBUSTIBLE. INCLUYE MOVILIZACIÓN Y DESMOVILIZACIÓN</v>
          </cell>
          <cell r="D1514" t="str">
            <v>DIA</v>
          </cell>
          <cell r="E1514">
            <v>1286293</v>
          </cell>
        </row>
        <row r="1515">
          <cell r="B1515">
            <v>9211</v>
          </cell>
          <cell r="C1515" t="str">
            <v>PASACALLE  IMPRESO EN LONA BANNER (7.00m x 1.00m) INCLUYE PALOS A LOS EXTREMOS</v>
          </cell>
          <cell r="D1515" t="str">
            <v>UN</v>
          </cell>
          <cell r="E1515">
            <v>261800</v>
          </cell>
        </row>
        <row r="1516">
          <cell r="B1516">
            <v>9216</v>
          </cell>
          <cell r="C1516" t="str">
            <v>CARGA PUNTUAL EN MUESTRAS DE ROCA INTACTA</v>
          </cell>
          <cell r="D1516" t="str">
            <v>UN</v>
          </cell>
          <cell r="E1516">
            <v>95795</v>
          </cell>
        </row>
        <row r="1517">
          <cell r="B1517">
            <v>9217</v>
          </cell>
          <cell r="C1517" t="str">
            <v>MÉTODO PARA LA DETERMINACIÓN DEL ÍNDICE DE DESLEIMIENTO - DURABILIDAD DE LUTITAS Y OTRAS ROCAS DÉBILES</v>
          </cell>
          <cell r="D1517" t="str">
            <v>UN</v>
          </cell>
          <cell r="E1517">
            <v>186235</v>
          </cell>
        </row>
        <row r="1518">
          <cell r="B1518">
            <v>9219</v>
          </cell>
          <cell r="C1518" t="str">
            <v>RESISTENCIA A LA TRACCIÓN INDIRECTA DE MUESTRAS DE ROCA INTACTA</v>
          </cell>
          <cell r="D1518" t="str">
            <v>UN</v>
          </cell>
          <cell r="E1518">
            <v>95200</v>
          </cell>
        </row>
        <row r="1519">
          <cell r="B1519">
            <v>9223</v>
          </cell>
          <cell r="C1519" t="str">
            <v>TUBERIA A-53 ACERO AL CARBON SIN COSTURA 8"</v>
          </cell>
          <cell r="D1519" t="str">
            <v>ML</v>
          </cell>
          <cell r="E1519">
            <v>172550</v>
          </cell>
        </row>
        <row r="1520">
          <cell r="B1520">
            <v>9227</v>
          </cell>
          <cell r="C1520" t="str">
            <v>TEE DN 8"x6" LISA (200x150mm) PVC</v>
          </cell>
          <cell r="D1520" t="str">
            <v>UN</v>
          </cell>
          <cell r="E1520">
            <v>886978</v>
          </cell>
        </row>
        <row r="1521">
          <cell r="B1521">
            <v>9229</v>
          </cell>
          <cell r="C1521" t="str">
            <v>JUEGO DE ARO Y TAPA EN HF PARA CAMARA T-13 Y T-14 NORMA ETB</v>
          </cell>
          <cell r="D1521" t="str">
            <v>JGO</v>
          </cell>
          <cell r="E1521">
            <v>241927</v>
          </cell>
        </row>
        <row r="1522">
          <cell r="B1522">
            <v>9236</v>
          </cell>
          <cell r="C1522" t="str">
            <v>TANQUE + TAPA POZO SEPTICO 1000 LT NEGRO/TAPA ROJA</v>
          </cell>
          <cell r="D1522" t="str">
            <v>UN</v>
          </cell>
          <cell r="E1522">
            <v>848900</v>
          </cell>
        </row>
        <row r="1523">
          <cell r="B1523">
            <v>9241</v>
          </cell>
          <cell r="C1523" t="str">
            <v>TANQUE + TAPA FILTRO ANAEROBICO 2000 LT NEGRO/TAPA ROJA</v>
          </cell>
          <cell r="D1523" t="str">
            <v>UN</v>
          </cell>
          <cell r="E1523">
            <v>1532550</v>
          </cell>
        </row>
        <row r="1524">
          <cell r="B1524">
            <v>9247</v>
          </cell>
          <cell r="C1524" t="str">
            <v>LAMINA ALVEOLAR POLICARBONATO</v>
          </cell>
          <cell r="D1524" t="str">
            <v>M2</v>
          </cell>
          <cell r="E1524">
            <v>54750</v>
          </cell>
        </row>
        <row r="1525">
          <cell r="B1525">
            <v>9250</v>
          </cell>
          <cell r="C1525" t="str">
            <v>ALQUILER CONTROLADOR C900V CON CAPACIDAD PARA 16 GRUPOS VEHICULARES O PEATONALES. (Suministro, instalación y puesta en funcionamiento y traslado interno). CON POSIBILIDAD DE AMPLIACIÓN HASTA 32 GRUPOS</v>
          </cell>
          <cell r="D1525" t="str">
            <v>UN</v>
          </cell>
          <cell r="E1525">
            <v>974511</v>
          </cell>
        </row>
        <row r="1526">
          <cell r="B1526">
            <v>9253</v>
          </cell>
          <cell r="C1526" t="str">
            <v>EQUIPO ANDROIDE CON GPS, CAMARA Y WIFI</v>
          </cell>
          <cell r="D1526" t="str">
            <v>UN</v>
          </cell>
          <cell r="E1526">
            <v>124300</v>
          </cell>
        </row>
        <row r="1527">
          <cell r="B1527">
            <v>9254</v>
          </cell>
          <cell r="C1527" t="str">
            <v>TARIFA JORNAL - PROFESIONAL CATEGORÍA 6 (No incluye Factor de Prestaciones)</v>
          </cell>
          <cell r="D1527" t="str">
            <v>JR</v>
          </cell>
          <cell r="E1527">
            <v>168267</v>
          </cell>
          <cell r="F1527">
            <v>168267</v>
          </cell>
        </row>
        <row r="1528">
          <cell r="B1528">
            <v>9255</v>
          </cell>
          <cell r="C1528" t="str">
            <v>CONCRETO MR43 DE RESISTENCIA ACELERADA (7 días)</v>
          </cell>
          <cell r="D1528" t="str">
            <v>M3</v>
          </cell>
          <cell r="E1528">
            <v>603925</v>
          </cell>
        </row>
        <row r="1529">
          <cell r="B1529">
            <v>9256</v>
          </cell>
          <cell r="C1529" t="str">
            <v>TUBERIA CONCRETO REF. CL.V D=24" (60cm)</v>
          </cell>
          <cell r="D1529" t="str">
            <v>ML</v>
          </cell>
          <cell r="E1529">
            <v>488938</v>
          </cell>
        </row>
        <row r="1530">
          <cell r="B1530">
            <v>9257</v>
          </cell>
          <cell r="C1530" t="str">
            <v>TUBERIA CONCRETO REF. CL.V D=27" (70 cm)</v>
          </cell>
          <cell r="D1530" t="str">
            <v>ML</v>
          </cell>
          <cell r="E1530">
            <v>652510</v>
          </cell>
        </row>
        <row r="1531">
          <cell r="B1531">
            <v>9259</v>
          </cell>
          <cell r="C1531" t="str">
            <v>TUBERIA CONCRETO REF. CL.V D=40´ (100 cm)</v>
          </cell>
          <cell r="D1531" t="str">
            <v>ML</v>
          </cell>
          <cell r="E1531">
            <v>1283220</v>
          </cell>
        </row>
        <row r="1532">
          <cell r="B1532">
            <v>9260</v>
          </cell>
          <cell r="C1532" t="str">
            <v>CRUZ HD  12" x 6" JH (JUNTA HIDRAULICA)</v>
          </cell>
          <cell r="D1532" t="str">
            <v>UN</v>
          </cell>
          <cell r="E1532">
            <v>2047537</v>
          </cell>
        </row>
        <row r="1533">
          <cell r="B1533">
            <v>9264</v>
          </cell>
          <cell r="C1533" t="str">
            <v>JUEGO PASAMANOS COMP. - IDRD NIÑOS (6 - 12 AÑOS) SUMINISTRO E INSTALACION. SEGUN ESPECIFICACIONES IDRD</v>
          </cell>
          <cell r="D1533" t="str">
            <v>UN</v>
          </cell>
          <cell r="E1533">
            <v>1547000</v>
          </cell>
        </row>
        <row r="1534">
          <cell r="B1534">
            <v>9265</v>
          </cell>
          <cell r="C1534" t="str">
            <v>JUEGO TAPETE GATEADOR - IDRD NIÑOS (1 - 5 AÑOS) SUMINISTRO E INSTALACION. SEGUN ESPECIFICACIONES IDRD</v>
          </cell>
          <cell r="D1534" t="str">
            <v>UN</v>
          </cell>
          <cell r="E1534">
            <v>1569803</v>
          </cell>
        </row>
        <row r="1535">
          <cell r="B1535">
            <v>9266</v>
          </cell>
          <cell r="C1535" t="str">
            <v>JUEGO RUEDA GIRATORIA SENCILLA - IDRD NIÑOS (1 - 5 AÑOS) SUMINISTRO E INSTALACION. SEGUN ESPECIFICACIONES IDRD</v>
          </cell>
          <cell r="D1535" t="str">
            <v>UN</v>
          </cell>
          <cell r="E1535">
            <v>3213000</v>
          </cell>
        </row>
        <row r="1536">
          <cell r="B1536">
            <v>9268</v>
          </cell>
          <cell r="C1536" t="str">
            <v>JUEGO MURO DESLIZADERO - IDRD NIÑOS (1 - 5 AÑOS) SUMINISTRO E INSTALACION. SEGUN ESPECIFICACIONES IDRD</v>
          </cell>
          <cell r="D1536" t="str">
            <v>UN</v>
          </cell>
          <cell r="E1536">
            <v>3946966</v>
          </cell>
        </row>
        <row r="1537">
          <cell r="B1537">
            <v>9269</v>
          </cell>
          <cell r="C1537" t="str">
            <v>ESTRUCTURA MICROFUTBOL. SUMINISTRO E INSTALACION. SEGUN ESPECIFICACIONES IDRD</v>
          </cell>
          <cell r="D1537" t="str">
            <v>JGO</v>
          </cell>
          <cell r="E1537">
            <v>2163269</v>
          </cell>
        </row>
        <row r="1538">
          <cell r="B1538">
            <v>9270</v>
          </cell>
          <cell r="C1538" t="str">
            <v>ESTRUCTURA BALONCESTO CON TABLERO ANTIBANDALICO. SUMINISTRO E INSTALACION. SEGUN ESPECIFICACIONES IDRD</v>
          </cell>
          <cell r="D1538" t="str">
            <v>JGO</v>
          </cell>
          <cell r="E1538">
            <v>3553151</v>
          </cell>
        </row>
        <row r="1539">
          <cell r="B1539">
            <v>9271</v>
          </cell>
          <cell r="C1539" t="str">
            <v>CERRAMIENTO CONTRA IMPACTO IDRD h= 5.0m</v>
          </cell>
          <cell r="D1539" t="str">
            <v>ML</v>
          </cell>
          <cell r="E1539">
            <v>1002473</v>
          </cell>
        </row>
        <row r="1540">
          <cell r="B1540">
            <v>9275</v>
          </cell>
          <cell r="C1540" t="str">
            <v>CORTE DIRECTO EN CONDICIÓN UU, NO CONSOLIDADA - NO DRENADA (3 PUNTOS)</v>
          </cell>
          <cell r="D1540" t="str">
            <v>UN</v>
          </cell>
          <cell r="E1540">
            <v>309400</v>
          </cell>
        </row>
        <row r="1541">
          <cell r="B1541">
            <v>9276</v>
          </cell>
          <cell r="C1541" t="str">
            <v>CORTE DIRECTO EN CONDICIÓN CU, CONSOLIDADA - NO DRENADA (3 PUNTOS)</v>
          </cell>
          <cell r="D1541" t="str">
            <v>UN</v>
          </cell>
          <cell r="E1541">
            <v>434350</v>
          </cell>
        </row>
        <row r="1542">
          <cell r="B1542">
            <v>9277</v>
          </cell>
          <cell r="C1542" t="str">
            <v>CORTE DIRECTO EN CONDICIÓN CD, CONSOLIDADA - DRENADA (3 PUNTOS)</v>
          </cell>
          <cell r="D1542" t="str">
            <v>UN</v>
          </cell>
          <cell r="E1542">
            <v>533120</v>
          </cell>
        </row>
        <row r="1543">
          <cell r="B1543">
            <v>9278</v>
          </cell>
          <cell r="C1543" t="str">
            <v>COMPRESIÓN TRIAXIAL UU NO CONSOLIDADO - NO DRENADO SOBRE SUELOS (3 PUNTOS)</v>
          </cell>
          <cell r="D1543" t="str">
            <v>UN</v>
          </cell>
          <cell r="E1543">
            <v>806406</v>
          </cell>
        </row>
        <row r="1544">
          <cell r="B1544">
            <v>9279</v>
          </cell>
          <cell r="C1544" t="str">
            <v>DENSIDAD Y PESO UNITARIO DEL SUELO EN EL TERRENO POR EL MÉTODO DEL CONO Y ARENA</v>
          </cell>
          <cell r="D1544" t="str">
            <v>UN</v>
          </cell>
          <cell r="E1544">
            <v>61761</v>
          </cell>
        </row>
        <row r="1545">
          <cell r="B1545">
            <v>9280</v>
          </cell>
          <cell r="C1545" t="str">
            <v>BOLSA PARA BASURA TIPO INDUSTRIAL NEGRA DE 60 x 90 Cm CALIBRE 2 (PAQUETE DE 30 UNIDADES)</v>
          </cell>
          <cell r="D1545" t="str">
            <v>UN</v>
          </cell>
          <cell r="E1545">
            <v>12900</v>
          </cell>
        </row>
        <row r="1546">
          <cell r="B1546">
            <v>9283</v>
          </cell>
          <cell r="C1546" t="str">
            <v>GUANTE CAUCHO NEGRO CORRUGADO CALIBRE 35</v>
          </cell>
          <cell r="D1546" t="str">
            <v>PAR</v>
          </cell>
          <cell r="E1546">
            <v>3900</v>
          </cell>
        </row>
        <row r="1547">
          <cell r="B1547">
            <v>9286</v>
          </cell>
          <cell r="C1547" t="str">
            <v>OVEROL EN DRILL DOS PIEZAS, CAMISA Y PANTALÓN</v>
          </cell>
          <cell r="D1547" t="str">
            <v>UN</v>
          </cell>
          <cell r="E1547">
            <v>32130</v>
          </cell>
        </row>
        <row r="1548">
          <cell r="B1548">
            <v>9287</v>
          </cell>
          <cell r="C1548" t="str">
            <v>PALA REDONDA  2 CON CABO</v>
          </cell>
          <cell r="D1548" t="str">
            <v>UN</v>
          </cell>
          <cell r="E1548">
            <v>25899</v>
          </cell>
        </row>
        <row r="1549">
          <cell r="B1549">
            <v>9288</v>
          </cell>
          <cell r="C1549" t="str">
            <v>BOTIQUIN PRIMEROS AUXILIOS METÁLICO DE 40cm x 27cm x 10cm, INCLUYE MEDICAMENTOS</v>
          </cell>
          <cell r="D1549" t="str">
            <v>UN</v>
          </cell>
          <cell r="E1549">
            <v>113889</v>
          </cell>
        </row>
        <row r="1550">
          <cell r="B1550">
            <v>9289</v>
          </cell>
          <cell r="C1550" t="str">
            <v>FILTRO CONTRA POLVO PARA RESPIRADORES</v>
          </cell>
          <cell r="D1550" t="str">
            <v>UN</v>
          </cell>
          <cell r="E1550">
            <v>1904</v>
          </cell>
        </row>
        <row r="1551">
          <cell r="B1551">
            <v>9290</v>
          </cell>
          <cell r="C1551" t="str">
            <v>CANECA PLÁSTICA NEGRA DE 55 GALONES CON TAPA PLANA.</v>
          </cell>
          <cell r="D1551" t="str">
            <v>UN</v>
          </cell>
          <cell r="E1551">
            <v>26180</v>
          </cell>
        </row>
        <row r="1552">
          <cell r="B1552">
            <v>9291</v>
          </cell>
          <cell r="C1552" t="str">
            <v>CUBIERTA VERDE (INCLUYE GEOTEXTIL 1800 PARA BASE, LÁMINA DE DRENAJE DE BAJA RETENCIÓN DE AGUA, GEOTEXTIL 1800 PARA RETENCIÓN DE FINOS, TAPETE TIPO CRASSULACEA EXL, TRANSPORTE Y MANO DE OBRA.</v>
          </cell>
          <cell r="D1552" t="str">
            <v>M2</v>
          </cell>
          <cell r="E1552">
            <v>143943</v>
          </cell>
        </row>
        <row r="1553">
          <cell r="B1553">
            <v>9302</v>
          </cell>
          <cell r="C1553" t="str">
            <v>CONCRETO GRAVA COMÚN 6000 PSI 44 MPa (420 Kg/cm2)</v>
          </cell>
          <cell r="D1553" t="str">
            <v>M3</v>
          </cell>
          <cell r="E1553">
            <v>410550</v>
          </cell>
        </row>
        <row r="1554">
          <cell r="B1554">
            <v>9303</v>
          </cell>
          <cell r="C1554" t="str">
            <v>TUBO EN U - SEPARADOR DE CICLORUTA SC-01 ARO. ELABORADO EN TUBO AN REDONDO DE 2 1/2" TERMINADO EN PINTURA EN POLVO RESISTENTE A LA INTEMPERIE. (INCLUYE PINTURA)</v>
          </cell>
          <cell r="D1554" t="str">
            <v>UN</v>
          </cell>
          <cell r="E1554">
            <v>130900</v>
          </cell>
        </row>
        <row r="1555">
          <cell r="B1555">
            <v>9305</v>
          </cell>
          <cell r="C1555" t="str">
            <v>POSTE DE CONCRETO H=2.50 M RECTO (SECCIÓN DE 10CM X 10CM, PARA 8 HILOS)</v>
          </cell>
          <cell r="D1555" t="str">
            <v>UN</v>
          </cell>
          <cell r="E1555">
            <v>54340</v>
          </cell>
        </row>
        <row r="1556">
          <cell r="B1556">
            <v>9306</v>
          </cell>
          <cell r="C1556" t="str">
            <v>ALAMBRE DE PUAS X 350 MTS. CAL. 12</v>
          </cell>
          <cell r="D1556" t="str">
            <v>ROLLO</v>
          </cell>
          <cell r="E1556">
            <v>169900</v>
          </cell>
        </row>
        <row r="1557">
          <cell r="B1557">
            <v>9307</v>
          </cell>
          <cell r="C1557" t="str">
            <v>PUNTILLA GRAPA</v>
          </cell>
          <cell r="D1557" t="str">
            <v>KG</v>
          </cell>
          <cell r="E1557">
            <v>6900</v>
          </cell>
        </row>
        <row r="1558">
          <cell r="B1558">
            <v>9309</v>
          </cell>
          <cell r="C1558" t="str">
            <v>FUMIGADORA AGRÍCOLA PLÁSTICA ERGONÓMICA DE 20 LITROS</v>
          </cell>
          <cell r="D1558" t="str">
            <v>UN</v>
          </cell>
          <cell r="E1558">
            <v>149150</v>
          </cell>
        </row>
        <row r="1559">
          <cell r="B1559">
            <v>9310</v>
          </cell>
          <cell r="C1559" t="str">
            <v>HERBICIDA (APLICADO POR ASPERSIÓN)</v>
          </cell>
          <cell r="D1559" t="str">
            <v>LT</v>
          </cell>
          <cell r="E1559">
            <v>10900</v>
          </cell>
        </row>
        <row r="1560">
          <cell r="B1560">
            <v>9311</v>
          </cell>
          <cell r="C1560" t="str">
            <v>RATICIDA 250 G</v>
          </cell>
          <cell r="D1560" t="str">
            <v>GR</v>
          </cell>
          <cell r="E1560">
            <v>24100</v>
          </cell>
        </row>
        <row r="1561">
          <cell r="B1561">
            <v>9314</v>
          </cell>
          <cell r="C1561" t="str">
            <v>TARIFA JORNAL - PERSONAL DE OBRA - PLOMERO ELECTRICISTA (Incluye Factor de Prestaciones)</v>
          </cell>
          <cell r="D1561" t="str">
            <v>JR</v>
          </cell>
          <cell r="E1561">
            <v>75417</v>
          </cell>
          <cell r="F1561">
            <v>75417</v>
          </cell>
        </row>
        <row r="1562">
          <cell r="B1562">
            <v>9317</v>
          </cell>
          <cell r="C1562" t="str">
            <v>TARIFA JORNAL - PERSONAL DE OBRA - OPERARIO (Incluye Factor de Prestaciones)</v>
          </cell>
          <cell r="D1562" t="str">
            <v>JR</v>
          </cell>
          <cell r="E1562">
            <v>85406</v>
          </cell>
          <cell r="F1562">
            <v>85406</v>
          </cell>
        </row>
        <row r="1563">
          <cell r="B1563">
            <v>9318</v>
          </cell>
          <cell r="C1563" t="str">
            <v>TARIFA HORA - PERSONAL DE OBRA - OPERARIO (Incluye Factor de Prestaciones)</v>
          </cell>
          <cell r="D1563" t="str">
            <v>HR</v>
          </cell>
          <cell r="E1563">
            <v>10676</v>
          </cell>
          <cell r="F1563">
            <v>10676</v>
          </cell>
        </row>
        <row r="1564">
          <cell r="B1564">
            <v>9319</v>
          </cell>
          <cell r="C1564" t="str">
            <v>TARIFA JORNAL- PERSONAL DE OBRA - OPERARIO HORARIO NOCTURNO (Incluye Factor de Prestaciones)</v>
          </cell>
          <cell r="D1564" t="str">
            <v>JR</v>
          </cell>
          <cell r="E1564">
            <v>115298</v>
          </cell>
          <cell r="F1564">
            <v>115298</v>
          </cell>
        </row>
        <row r="1565">
          <cell r="B1565">
            <v>9320</v>
          </cell>
          <cell r="C1565" t="str">
            <v>TARIFA JORNAL - PERSONAL TÉCNICO - INSPECTOR 2 (Incluye Factor de Prestaciones)</v>
          </cell>
          <cell r="D1565" t="str">
            <v>JR</v>
          </cell>
          <cell r="E1565">
            <v>83322</v>
          </cell>
          <cell r="F1565">
            <v>83322</v>
          </cell>
        </row>
        <row r="1566">
          <cell r="B1566">
            <v>9321</v>
          </cell>
          <cell r="C1566" t="str">
            <v>TARIFA JORNAL - PERSONAL TÉCNICO - INSPECTOR 1 (Incluye Factor de Prestaciones)</v>
          </cell>
          <cell r="D1566" t="str">
            <v>JR</v>
          </cell>
          <cell r="E1566">
            <v>87132</v>
          </cell>
          <cell r="F1566">
            <v>87132</v>
          </cell>
        </row>
        <row r="1567">
          <cell r="B1567">
            <v>9323</v>
          </cell>
          <cell r="C1567" t="str">
            <v>TARIFA JORNAL - PERSONAL TÉCNICO - TOPÓGRAFO (Incluye Factor de Prestaciones)</v>
          </cell>
          <cell r="D1567" t="str">
            <v>JR</v>
          </cell>
          <cell r="E1567">
            <v>119465</v>
          </cell>
          <cell r="F1567">
            <v>119465</v>
          </cell>
        </row>
        <row r="1568">
          <cell r="B1568">
            <v>9324</v>
          </cell>
          <cell r="C1568" t="str">
            <v>TARIFA JORNAL - PERSONAL AUXILIAR TÉCNICO - CADENERO 2 (Incluye Factor de Prestaciones)</v>
          </cell>
          <cell r="D1568" t="str">
            <v>JR</v>
          </cell>
          <cell r="E1568">
            <v>69613</v>
          </cell>
          <cell r="F1568">
            <v>69613</v>
          </cell>
        </row>
        <row r="1569">
          <cell r="B1569">
            <v>9325</v>
          </cell>
          <cell r="C1569" t="str">
            <v>CARROTANQUE IRRIGADOR DE AGUA - VIAJE</v>
          </cell>
          <cell r="D1569" t="str">
            <v>VIAJE</v>
          </cell>
          <cell r="E1569">
            <v>175000</v>
          </cell>
        </row>
        <row r="1570">
          <cell r="B1570">
            <v>9333</v>
          </cell>
          <cell r="C1570" t="str">
            <v>MEDIDA DEL POTENCIAL DE COLAPSO DE UN SUELO PARCIALMENTE SATURADO</v>
          </cell>
          <cell r="D1570" t="str">
            <v>UN</v>
          </cell>
          <cell r="E1570">
            <v>261800</v>
          </cell>
        </row>
        <row r="1571">
          <cell r="B1571">
            <v>9334</v>
          </cell>
          <cell r="C1571" t="str">
            <v>DETERMINACIÓN DEL CONTENIDO DE SALES SOLUBLES EN LOS SUELOS</v>
          </cell>
          <cell r="D1571" t="str">
            <v>UN</v>
          </cell>
          <cell r="E1571">
            <v>130900</v>
          </cell>
        </row>
        <row r="1572">
          <cell r="B1572">
            <v>9335</v>
          </cell>
          <cell r="C1572" t="str">
            <v>DETERMINACIÓN DE LA DENSIDAD Y DEL CONTENIDO DE AGUA DEL SUELO Y DEL SUELO-AGREGADO EN EL TERRENO</v>
          </cell>
          <cell r="D1572" t="str">
            <v>UN</v>
          </cell>
          <cell r="E1572">
            <v>35700</v>
          </cell>
        </row>
        <row r="1573">
          <cell r="B1573">
            <v>9342</v>
          </cell>
          <cell r="C1573" t="str">
            <v>DETERMINACIÓN DE TERRONES DE ARCILLA Y PARTÍCULAS DELEZNABLES EN LOS AGREGADOS</v>
          </cell>
          <cell r="D1573" t="str">
            <v>UN</v>
          </cell>
          <cell r="E1573">
            <v>43911</v>
          </cell>
        </row>
        <row r="1574">
          <cell r="B1574">
            <v>9343</v>
          </cell>
          <cell r="C1574" t="str">
            <v>PRESENCIA DE IMPUREZAS ORGÁNICAS EN ARENAS USADAS PARA LA PREPARACIÓN DE MORTEROS O CONCRETOS</v>
          </cell>
          <cell r="D1574" t="str">
            <v>UN</v>
          </cell>
          <cell r="E1574">
            <v>31787</v>
          </cell>
        </row>
        <row r="1575">
          <cell r="B1575">
            <v>9344</v>
          </cell>
          <cell r="C1575" t="str">
            <v>DENSIDAD BULK (PESO UNITARIO) Y PORCENTAJE DE VACÍOS DE LOS AGREGADOS EN ESTADO SUELTO Y COMPACTO</v>
          </cell>
          <cell r="D1575" t="str">
            <v>UN</v>
          </cell>
          <cell r="E1575">
            <v>51170</v>
          </cell>
        </row>
        <row r="1576">
          <cell r="B1576">
            <v>9345</v>
          </cell>
          <cell r="C1576" t="str">
            <v>SOLIDEZ DE LOS AGREGADOS FRENTE A LA ACCIÓN DE SOLUCIONES DE SULFATO DE SODIO O DE MAGNESIO</v>
          </cell>
          <cell r="D1576" t="str">
            <v>UN</v>
          </cell>
          <cell r="E1576">
            <v>325465</v>
          </cell>
        </row>
        <row r="1577">
          <cell r="B1577">
            <v>9346</v>
          </cell>
          <cell r="C1577" t="str">
            <v>CANTIDAD DE PARTÍCULAS LIVIANAS EN UN AGREGADO PÉTREO</v>
          </cell>
          <cell r="D1577" t="str">
            <v>UN</v>
          </cell>
          <cell r="E1577">
            <v>115311</v>
          </cell>
        </row>
        <row r="1578">
          <cell r="B1578">
            <v>9347</v>
          </cell>
          <cell r="C1578" t="str">
            <v>DENSIDAD, DENSIDAD RELATIVA (GRAVEDAD ESPECÍFICA) Y ABSORCIÓN DEL AGREGADO GRUESO</v>
          </cell>
          <cell r="D1578" t="str">
            <v>UN</v>
          </cell>
          <cell r="E1578">
            <v>63903</v>
          </cell>
        </row>
        <row r="1579">
          <cell r="B1579">
            <v>9348</v>
          </cell>
          <cell r="C1579" t="str">
            <v>DETERMINACIÓN DEL VALOR DEL 10% DE FINOS</v>
          </cell>
          <cell r="D1579" t="str">
            <v>UN</v>
          </cell>
          <cell r="E1579">
            <v>238000</v>
          </cell>
        </row>
        <row r="1580">
          <cell r="B1580">
            <v>9350</v>
          </cell>
          <cell r="C1580" t="str">
            <v>DETERMINACIÓN DEL CONTENIDO DE AZUFRE EN LOS AGREGADOS PÉTREOS</v>
          </cell>
          <cell r="D1580" t="str">
            <v>UN</v>
          </cell>
          <cell r="E1580">
            <v>230146</v>
          </cell>
        </row>
        <row r="1581">
          <cell r="B1581">
            <v>9351</v>
          </cell>
          <cell r="C1581" t="str">
            <v>DETERMINACIÓN DE LA REACTIVIDAD POTENCIAL ÁLCALI-SÍLICE DE AGREGADOS (MÉTODO QUÍMICO)</v>
          </cell>
          <cell r="D1581" t="str">
            <v>UN</v>
          </cell>
          <cell r="E1581">
            <v>377825</v>
          </cell>
        </row>
        <row r="1582">
          <cell r="B1582">
            <v>9352</v>
          </cell>
          <cell r="C1582" t="str">
            <v>DETERMINACIÓN DE LA LIMPIEZA SUPERFICIAL DE LAS PARTÍCULAS DE AGREGADO GRUESO</v>
          </cell>
          <cell r="D1582" t="str">
            <v>UN</v>
          </cell>
          <cell r="E1582">
            <v>55335</v>
          </cell>
        </row>
        <row r="1583">
          <cell r="B1583">
            <v>9353</v>
          </cell>
          <cell r="C1583" t="str">
            <v>DETERMINACIÓN DE LA RESISTENCIA DEL AGREGADO GRUESO A LA DEGRADACIÓN POR ABRASIÓN, UTILIZANDO EL APARATO MICRO-DEVAL</v>
          </cell>
          <cell r="D1583" t="str">
            <v>UN</v>
          </cell>
          <cell r="E1583">
            <v>232050</v>
          </cell>
        </row>
        <row r="1584">
          <cell r="B1584">
            <v>9354</v>
          </cell>
          <cell r="C1584" t="str">
            <v>DETERMINACIÓN DEL CONTENIDO DE VACÍOS EN AGREGADOS FINOS NO COMPACTADOS (INFLUENCIADO POR LA FORMA DE LAS PARTÍCULAS, LA TEXTURA SUPERFICIAL Y LA GRANULOMETRÍA)</v>
          </cell>
          <cell r="D1584" t="str">
            <v>UN</v>
          </cell>
          <cell r="E1584">
            <v>137445</v>
          </cell>
        </row>
        <row r="1585">
          <cell r="B1585">
            <v>9355</v>
          </cell>
          <cell r="C1585" t="str">
            <v>PROPORCIÓN DE PARTÍCULAS PLANAS, ALARGADAS O PLANAS Y ALARGADAS EN AGREGADOS GRUESOS</v>
          </cell>
          <cell r="D1585" t="str">
            <v>UN</v>
          </cell>
          <cell r="E1585">
            <v>166505</v>
          </cell>
        </row>
        <row r="1586">
          <cell r="B1586">
            <v>9356</v>
          </cell>
          <cell r="C1586" t="str">
            <v>ANÁLISIS PETROGRÁFICO DE AGREGADOS PARA CONCRETO (1 SECCIÓN DELGADA)</v>
          </cell>
          <cell r="D1586" t="str">
            <v>UN</v>
          </cell>
          <cell r="E1586">
            <v>1054221</v>
          </cell>
        </row>
        <row r="1587">
          <cell r="B1587">
            <v>9357</v>
          </cell>
          <cell r="C1587" t="str">
            <v>ANÁLISIS PETROGRÁFICO DE AGREGADOS PARA CONCRETO (2 SECCIÓN DELGADA)</v>
          </cell>
          <cell r="D1587" t="str">
            <v>UN</v>
          </cell>
          <cell r="E1587">
            <v>1428000</v>
          </cell>
        </row>
        <row r="1588">
          <cell r="B1588">
            <v>9358</v>
          </cell>
          <cell r="C1588" t="str">
            <v>ANÀLISIS PETROGRÀFICO DE AGREGADOS PARA CONCRETO (3 SECCIÓN DELGADA)</v>
          </cell>
          <cell r="D1588" t="str">
            <v>UN</v>
          </cell>
          <cell r="E1588">
            <v>2686425</v>
          </cell>
        </row>
        <row r="1589">
          <cell r="B1589">
            <v>9359</v>
          </cell>
          <cell r="C1589" t="str">
            <v>DETERMINACIÓN DEL CONTENIDO DE AGUA EN LOS MATERIALES BITUMINOSOS POR DESTILACIÓN</v>
          </cell>
          <cell r="D1589" t="str">
            <v>UN</v>
          </cell>
          <cell r="E1589">
            <v>190400</v>
          </cell>
        </row>
        <row r="1590">
          <cell r="B1590">
            <v>9360</v>
          </cell>
          <cell r="C1590" t="str">
            <v>PUNTOS DE INFLAMACIÓN Y DE COMBUSTIÓN MEDIANTE LA COPA ABIERTA CLEVELAND</v>
          </cell>
          <cell r="D1590" t="str">
            <v>UN</v>
          </cell>
          <cell r="E1590">
            <v>86708</v>
          </cell>
        </row>
        <row r="1591">
          <cell r="B1591">
            <v>9361</v>
          </cell>
          <cell r="C1591" t="str">
            <v>SOLUBILIDAD DE MATERIALES ASFÁLTICOS EN TRICLOROETILENO</v>
          </cell>
          <cell r="D1591" t="str">
            <v>UN</v>
          </cell>
          <cell r="E1591">
            <v>345100</v>
          </cell>
        </row>
        <row r="1592">
          <cell r="B1592">
            <v>9363</v>
          </cell>
          <cell r="C1592" t="str">
            <v>DETERMINACIÓN DE LA VISCOSIDAD DEL ASFALTO EMPLEANDO UN VISCOSÍMETRO  ROTACIONAL (Tres temperaturas)</v>
          </cell>
          <cell r="D1592" t="str">
            <v>UN</v>
          </cell>
          <cell r="E1592">
            <v>273000</v>
          </cell>
        </row>
        <row r="1593">
          <cell r="B1593">
            <v>9364</v>
          </cell>
          <cell r="C1593" t="str">
            <v>EFECTO DEL CALOR Y DEL AIRE SOBRE EL ASFALTO EN LAMINA DELGADA Y ROTATORIA</v>
          </cell>
          <cell r="D1593" t="str">
            <v>UN</v>
          </cell>
          <cell r="E1593">
            <v>405000</v>
          </cell>
        </row>
        <row r="1594">
          <cell r="B1594">
            <v>9366</v>
          </cell>
          <cell r="C1594" t="str">
            <v>GRAVEDAD ESPECÍFICA BULK Y DENSIDAD DE MEZCLAS ASFÁLTICAS COMPACTADAS ABSORBENTES EMPLEANDO ESPECÍMENES RECUBIERTOS CON UNA PELÍCULA DE PARAFINA</v>
          </cell>
          <cell r="D1594" t="str">
            <v>UN</v>
          </cell>
          <cell r="E1594">
            <v>41650</v>
          </cell>
        </row>
        <row r="1595">
          <cell r="B1595">
            <v>9367</v>
          </cell>
          <cell r="C1595" t="str">
            <v>GRAVEDAD ESPECÍFICA MÁXIMA DE MEZCLAS ASFÁLTICAS PARA PAVIMENTOS</v>
          </cell>
          <cell r="D1595" t="str">
            <v>UN</v>
          </cell>
          <cell r="E1595">
            <v>95081</v>
          </cell>
        </row>
        <row r="1596">
          <cell r="B1596">
            <v>9368</v>
          </cell>
          <cell r="C1596" t="str">
            <v>MEDIDA DE LA DENSIDAD DE CAPAS DE CONCRETO ASFÁLTICO EN EL TERRENO EMPLEANDO EL MÉTODO NUCLEAR</v>
          </cell>
          <cell r="D1596" t="str">
            <v>UN</v>
          </cell>
          <cell r="E1596">
            <v>43554</v>
          </cell>
        </row>
        <row r="1597">
          <cell r="B1597">
            <v>9369</v>
          </cell>
          <cell r="C1597" t="str">
            <v>DETERMINACIÓN DE LAS PROPIEDADES REOLÓGICAS DE LOS LIGANTES ASFÁLTICOS MEDIANTE EL REÓMETRO DE CORTE DINÁMICO</v>
          </cell>
          <cell r="D1597" t="str">
            <v>UN</v>
          </cell>
          <cell r="E1597">
            <v>1068620</v>
          </cell>
        </row>
        <row r="1598">
          <cell r="B1598">
            <v>9370</v>
          </cell>
          <cell r="C1598" t="str">
            <v>RESISTENCIA A LA DEFORMACIÓN PLÁSTICA DE LAS MEZCLAS ASFÁLTICAS MEDIANTE LA PISTA DE ENSAYO DE LABORATORIO</v>
          </cell>
          <cell r="D1598" t="str">
            <v>UN</v>
          </cell>
          <cell r="E1598">
            <v>689000</v>
          </cell>
        </row>
        <row r="1599">
          <cell r="B1599">
            <v>9371</v>
          </cell>
          <cell r="C1599" t="str">
            <v>RECUPERACIÓN DEL ASFALTO DE UNA SOLUCIÓN UTILIZANDO EL EVAPORADOR ROTATORIO</v>
          </cell>
          <cell r="D1599" t="str">
            <v>UN</v>
          </cell>
          <cell r="E1599">
            <v>543619</v>
          </cell>
        </row>
        <row r="1600">
          <cell r="B1600">
            <v>9373</v>
          </cell>
          <cell r="C1600" t="str">
            <v>ADHESIVIDAD DE LOS LIGANTES BITUMINOSOS A LOS AGREGADOS FINOS (MÉTODO RIEDEL - WEBER)</v>
          </cell>
          <cell r="D1600" t="str">
            <v>UN</v>
          </cell>
          <cell r="E1600">
            <v>130100</v>
          </cell>
        </row>
        <row r="1601">
          <cell r="B1601">
            <v>9374</v>
          </cell>
          <cell r="C1601" t="str">
            <v>ANÁLISIS GRANULOMÉTRICO DE LOS AGREGADOS EXTRAÍDOS DE MEZCLAS ASFÁLTICAS</v>
          </cell>
          <cell r="D1601" t="str">
            <v>UN</v>
          </cell>
          <cell r="E1601">
            <v>61999</v>
          </cell>
        </row>
        <row r="1602">
          <cell r="B1602">
            <v>9375</v>
          </cell>
          <cell r="C1602" t="str">
            <v>DETERMINACIÓN DE LAS LEYES DE FATIGA DE MEZCLAS ASFÁLTICAS COMPACTADAS EN CALIENTE SOMETIDAS A FLEXIÓN DINÁMICA</v>
          </cell>
          <cell r="D1602" t="str">
            <v>UN</v>
          </cell>
          <cell r="E1602">
            <v>2878610</v>
          </cell>
        </row>
        <row r="1603">
          <cell r="B1603">
            <v>9379</v>
          </cell>
          <cell r="C1603" t="str">
            <v>VISCOSIDAD SAYBOLT DE ASFALTOS</v>
          </cell>
          <cell r="D1603" t="str">
            <v>UN</v>
          </cell>
          <cell r="E1603">
            <v>92000</v>
          </cell>
        </row>
        <row r="1604">
          <cell r="B1604">
            <v>9381</v>
          </cell>
          <cell r="C1604" t="str">
            <v>RECUPERACIÓN ELÁSTICA POR TORSIÓN DE ASFALTOS MODIFICADOS</v>
          </cell>
          <cell r="D1604" t="str">
            <v>UN</v>
          </cell>
          <cell r="E1604">
            <v>68425</v>
          </cell>
        </row>
        <row r="1605">
          <cell r="B1605">
            <v>9383</v>
          </cell>
          <cell r="C1605" t="str">
            <v>DESTILACIÓN DE EMULSIONES ASFÁLTICAS</v>
          </cell>
          <cell r="D1605" t="str">
            <v>UN</v>
          </cell>
          <cell r="E1605">
            <v>195160</v>
          </cell>
        </row>
        <row r="1606">
          <cell r="B1606">
            <v>9384</v>
          </cell>
          <cell r="C1606" t="str">
            <v>VISCOSIDAD SAYBOLT FUROL DE EMULSIONES ASFÁLTICAS</v>
          </cell>
          <cell r="D1606" t="str">
            <v>UN</v>
          </cell>
          <cell r="E1606">
            <v>96000</v>
          </cell>
        </row>
        <row r="1607">
          <cell r="B1607">
            <v>9385</v>
          </cell>
          <cell r="C1607" t="str">
            <v>RESISTENCIA A LA COMPRESIÓN DE ADOQUINES DE CONCRETO</v>
          </cell>
          <cell r="D1607" t="str">
            <v>UN</v>
          </cell>
          <cell r="E1607">
            <v>32368</v>
          </cell>
        </row>
        <row r="1608">
          <cell r="B1608">
            <v>9386</v>
          </cell>
          <cell r="C1608" t="str">
            <v>ABSORCIÓN DE AGUA POR LOS ADOQUINES DE CONCRETO</v>
          </cell>
          <cell r="D1608" t="str">
            <v>UN</v>
          </cell>
          <cell r="E1608">
            <v>27751</v>
          </cell>
        </row>
        <row r="1609">
          <cell r="B1609">
            <v>9387</v>
          </cell>
          <cell r="C1609" t="str">
            <v>DISEÑO DE MEZCLAS DE CONCRETO CON DOS AGREGADOS PARA UNA RESISTENCIA DADA (Incluye caracterización)</v>
          </cell>
          <cell r="D1609" t="str">
            <v>UN</v>
          </cell>
          <cell r="E1609">
            <v>583100</v>
          </cell>
        </row>
        <row r="1610">
          <cell r="B1610">
            <v>9388</v>
          </cell>
          <cell r="C1610" t="str">
            <v>MEDIDA DE LA MACROTEXTURA SUPERFICIAL DE UN PAVIMENTO EMPLEANDO LA TECNICA VOLUMETRICA</v>
          </cell>
          <cell r="D1610" t="str">
            <v>UN</v>
          </cell>
          <cell r="E1610">
            <v>31500</v>
          </cell>
        </row>
        <row r="1611">
          <cell r="B1611">
            <v>9389</v>
          </cell>
          <cell r="C1611" t="str">
            <v>MÉTODO PARA DETERMINAR LA CARGA DE ROTURA Y ELONGACIÓN DE GEOTEXTILES (MÉTODO GRAB)</v>
          </cell>
          <cell r="D1611" t="str">
            <v>UN</v>
          </cell>
          <cell r="E1611">
            <v>238000</v>
          </cell>
        </row>
        <row r="1612">
          <cell r="B1612">
            <v>9396</v>
          </cell>
          <cell r="C1612" t="str">
            <v>MÉTODOS PARA MUESTREO Y ENSAYOS DE UNIDADES DE MAMPOSTERÍA Y OTROS PRODUCTOS DE ARCILLA. MÓDULO DE ROTURA</v>
          </cell>
          <cell r="D1612" t="str">
            <v>UN</v>
          </cell>
          <cell r="E1612">
            <v>31238</v>
          </cell>
        </row>
        <row r="1613">
          <cell r="B1613">
            <v>9397</v>
          </cell>
          <cell r="C1613" t="str">
            <v>ADOQUINES DE CONCRETO PARA PAVIMENTOS. RESISTENCIA A LA FLEXOTRACCIÓN (MÓDULO DE ROTURA)</v>
          </cell>
          <cell r="D1613" t="str">
            <v>UN</v>
          </cell>
          <cell r="E1613">
            <v>36076</v>
          </cell>
        </row>
        <row r="1614">
          <cell r="B1614">
            <v>9398</v>
          </cell>
          <cell r="C1614" t="str">
            <v>RESISTENCIA A LA ABRASIÓN DE MATERIALES PARA PISOS Y PAVIMENTOS, MEDIANTE ARENA Y DISCO METÁLICO ANCHO. (ADOQUINES)</v>
          </cell>
          <cell r="D1614" t="str">
            <v>UN</v>
          </cell>
          <cell r="E1614">
            <v>55335</v>
          </cell>
        </row>
        <row r="1615">
          <cell r="B1615">
            <v>9401</v>
          </cell>
          <cell r="C1615" t="str">
            <v>RESISTENCIA A LA FLEXOTRACCIÓN (MÓDULO DE ROTURA) DE LOSETAS DE CONCRETO PARA PAVIMENTO.</v>
          </cell>
          <cell r="D1615" t="str">
            <v>UN</v>
          </cell>
          <cell r="E1615">
            <v>47600</v>
          </cell>
        </row>
        <row r="1616">
          <cell r="B1616">
            <v>9402</v>
          </cell>
          <cell r="C1616" t="str">
            <v>ABSORCIÓN DE AGUA DE LOSETAS DE CONCRETO PARA PAVIMENTOS</v>
          </cell>
          <cell r="D1616" t="str">
            <v>UN</v>
          </cell>
          <cell r="E1616">
            <v>38851</v>
          </cell>
        </row>
        <row r="1617">
          <cell r="B1617">
            <v>9404</v>
          </cell>
          <cell r="C1617" t="str">
            <v>RESISTENCIA A LA ABRASIÓN DE RESISTENCIA A LA ABRASIÓN DE MATERIALES PARA PISOS Y PAVIMENTOS, MEDIANTE ARENA Y DISCO METÁLICO ANCHO. (LOSETAS)</v>
          </cell>
          <cell r="D1617" t="str">
            <v>UN</v>
          </cell>
          <cell r="E1617">
            <v>59976</v>
          </cell>
        </row>
        <row r="1618">
          <cell r="B1618">
            <v>9405</v>
          </cell>
          <cell r="C1618" t="str">
            <v>RESISTENCIA A LA FLEXOTRACCIÓN (MÓDULO DE ROTURA) DE BORDILLOS Y SARDINELES</v>
          </cell>
          <cell r="D1618" t="str">
            <v>UN</v>
          </cell>
          <cell r="E1618">
            <v>159567</v>
          </cell>
        </row>
        <row r="1619">
          <cell r="B1619">
            <v>9407</v>
          </cell>
          <cell r="C1619" t="str">
            <v>EXTRACCIÓN DE TESTIGOS DE PAVIMENTOS ASFÁLTICOS MEDIANTE ASERRADO, DE 100 CM X 100 CM</v>
          </cell>
          <cell r="D1619" t="str">
            <v>UN</v>
          </cell>
          <cell r="E1619">
            <v>119800</v>
          </cell>
        </row>
        <row r="1620">
          <cell r="B1620">
            <v>9408</v>
          </cell>
          <cell r="C1620" t="str">
            <v>PUESTO DE TRABAJO - ESCRITORIO 75x120x50</v>
          </cell>
          <cell r="D1620" t="str">
            <v>UN</v>
          </cell>
          <cell r="E1620">
            <v>159900</v>
          </cell>
        </row>
        <row r="1621">
          <cell r="B1621">
            <v>9409</v>
          </cell>
          <cell r="C1621" t="str">
            <v>SILLA ESCRITORIO GIRATORIA CON BRAZOS</v>
          </cell>
          <cell r="D1621" t="str">
            <v>UN</v>
          </cell>
          <cell r="E1621">
            <v>64900</v>
          </cell>
        </row>
        <row r="1622">
          <cell r="B1622">
            <v>9413</v>
          </cell>
          <cell r="C1622" t="str">
            <v>LAMINA ALFAJOR</v>
          </cell>
          <cell r="D1622" t="str">
            <v>KG</v>
          </cell>
          <cell r="E1622">
            <v>3094</v>
          </cell>
        </row>
        <row r="1623">
          <cell r="B1623">
            <v>9414</v>
          </cell>
          <cell r="C1623" t="str">
            <v>SILLA PLÁSTICA SIN BRAZOS</v>
          </cell>
          <cell r="D1623" t="str">
            <v>UN</v>
          </cell>
          <cell r="E1623">
            <v>17900</v>
          </cell>
        </row>
        <row r="1624">
          <cell r="B1624">
            <v>9423</v>
          </cell>
          <cell r="C1624" t="str">
            <v>TARIFA MES - PERSONAL DE OBRA - TÉCNICO PLOMERO (Incluye Factor de Prestaciones)</v>
          </cell>
          <cell r="D1624" t="str">
            <v>MES</v>
          </cell>
          <cell r="E1624">
            <v>2262496</v>
          </cell>
          <cell r="F1624">
            <v>2262496</v>
          </cell>
        </row>
        <row r="1625">
          <cell r="B1625">
            <v>9424</v>
          </cell>
          <cell r="C1625" t="str">
            <v>TARIFA MES - PERSONAL DE OBRA - AYUDANTE (Incluye Factor de Prestaciones)</v>
          </cell>
          <cell r="D1625" t="str">
            <v>MES</v>
          </cell>
          <cell r="E1625">
            <v>1363162</v>
          </cell>
          <cell r="F1625">
            <v>1363162</v>
          </cell>
        </row>
        <row r="1626">
          <cell r="B1626">
            <v>9427</v>
          </cell>
          <cell r="C1626" t="str">
            <v>COSTO DE LA REPRODUCCIÓN DE PLANOS TAMAÑO PLIEGO</v>
          </cell>
          <cell r="D1626" t="str">
            <v>UN</v>
          </cell>
          <cell r="E1626">
            <v>6400</v>
          </cell>
        </row>
        <row r="1627">
          <cell r="B1627">
            <v>9428</v>
          </cell>
          <cell r="C1627" t="str">
            <v>COSTO DE CERTIFICADO DE TRADICIÓN Y LIBERTAD DE INMUEBLES</v>
          </cell>
          <cell r="D1627" t="str">
            <v>UN</v>
          </cell>
          <cell r="E1627">
            <v>16300</v>
          </cell>
        </row>
        <row r="1628">
          <cell r="B1628">
            <v>9433</v>
          </cell>
          <cell r="C1628" t="str">
            <v>EXPANSIÓN LIBRE EN CONSOLIDÓMETRO</v>
          </cell>
          <cell r="D1628" t="str">
            <v>UN</v>
          </cell>
          <cell r="E1628">
            <v>152915</v>
          </cell>
        </row>
        <row r="1629">
          <cell r="B1629">
            <v>9434</v>
          </cell>
          <cell r="C1629" t="str">
            <v>TRATAMIENTO Y DISPOSICIÓN FINAL DE LODOS NO PELIGROSOS PROVENIENTES DE ALCANTARILLADO</v>
          </cell>
          <cell r="D1629" t="str">
            <v>KG</v>
          </cell>
          <cell r="E1629">
            <v>286</v>
          </cell>
        </row>
        <row r="1630">
          <cell r="B1630">
            <v>9437</v>
          </cell>
          <cell r="C1630" t="str">
            <v>CONO CONCENTRICO PARA POZO D= 1.20m x 0.60m e=0.10m  h= 0.75m  INCL. TRANSPORTE</v>
          </cell>
          <cell r="D1630" t="str">
            <v>UN</v>
          </cell>
          <cell r="E1630">
            <v>583100</v>
          </cell>
        </row>
        <row r="1631">
          <cell r="B1631">
            <v>9441</v>
          </cell>
          <cell r="C1631" t="str">
            <v>SEÑAL LUMINOSA BIDIRECCIONAL 1.50m x 0.50m</v>
          </cell>
          <cell r="D1631" t="str">
            <v>UN</v>
          </cell>
          <cell r="E1631">
            <v>902556</v>
          </cell>
        </row>
        <row r="1632">
          <cell r="B1632">
            <v>9443</v>
          </cell>
          <cell r="C1632" t="str">
            <v>DETERMINACIÓN DEL COEFICIENTE DE PULIMIENTO ACELERADO (CPA) DE LAS PARTÍCULAS DE AGREGADO GRUESO</v>
          </cell>
          <cell r="D1632" t="str">
            <v>UN</v>
          </cell>
          <cell r="E1632">
            <v>1249500</v>
          </cell>
        </row>
        <row r="1633">
          <cell r="B1633">
            <v>9444</v>
          </cell>
          <cell r="C1633" t="str">
            <v>PORCENTAJE DE VACÍOS CON AIRE EN MEZCLAS ASFÁLTICAS COMPACTADAS DENSAS Y ABIERTAS</v>
          </cell>
          <cell r="D1633" t="str">
            <v>UN</v>
          </cell>
          <cell r="E1633">
            <v>135000</v>
          </cell>
        </row>
        <row r="1634">
          <cell r="B1634">
            <v>9445</v>
          </cell>
          <cell r="C1634" t="str">
            <v>CONCENTRACIÓN CRÍTICA DE LLENANTE EN MEZCLAS DE CONCRETO ASFÁLTICO</v>
          </cell>
          <cell r="D1634" t="str">
            <v>UN</v>
          </cell>
          <cell r="E1634">
            <v>176000</v>
          </cell>
        </row>
        <row r="1635">
          <cell r="B1635">
            <v>9446</v>
          </cell>
          <cell r="C1635" t="str">
            <v>CUBRIMIENTO DE LOS AGREGADOS CON MATERIALES ASFÁLTICOS EN PRESENCIA DE AGUA (STRIPPING)</v>
          </cell>
          <cell r="D1635" t="str">
            <v>UN</v>
          </cell>
          <cell r="E1635">
            <v>123000</v>
          </cell>
        </row>
        <row r="1636">
          <cell r="B1636">
            <v>9447</v>
          </cell>
          <cell r="C1636" t="str">
            <v>MÓDULO DINÁMICO DE MEZCLAS ASFÁLTICAS</v>
          </cell>
          <cell r="D1636" t="str">
            <v>UN</v>
          </cell>
          <cell r="E1636">
            <v>1042000</v>
          </cell>
        </row>
        <row r="1637">
          <cell r="B1637">
            <v>9448</v>
          </cell>
          <cell r="C1637" t="str">
            <v>SEDIMENTACIÓN DE LAS EMULSIONES ASFÁLTICAS DURANTE EL ALMACENAMIENTO</v>
          </cell>
          <cell r="D1637" t="str">
            <v>UN</v>
          </cell>
          <cell r="E1637">
            <v>213010</v>
          </cell>
        </row>
        <row r="1638">
          <cell r="B1638">
            <v>9449</v>
          </cell>
          <cell r="C1638" t="str">
            <v>TAMIZADO DE LAS EMULSIONES ASFALTICAS</v>
          </cell>
          <cell r="D1638" t="str">
            <v>UN</v>
          </cell>
          <cell r="E1638">
            <v>49000</v>
          </cell>
        </row>
        <row r="1639">
          <cell r="B1639">
            <v>9450</v>
          </cell>
          <cell r="C1639" t="str">
            <v>DEMULSIBILIDAD DE LAS EMULSIONES ASFÁLTICAS</v>
          </cell>
          <cell r="D1639" t="str">
            <v>UN</v>
          </cell>
          <cell r="E1639">
            <v>148155</v>
          </cell>
        </row>
        <row r="1640">
          <cell r="B1640">
            <v>9451</v>
          </cell>
          <cell r="C1640" t="str">
            <v>IDENTIFICACIÓN DE LAS EMULSIONES ASFÁLTICAS CATIÓNICAS MEDIANTE LA DETERMINACIÓN DE LA CARGA DE LAS PARTÍCULAS</v>
          </cell>
          <cell r="D1640" t="str">
            <v>UN</v>
          </cell>
          <cell r="E1640">
            <v>42700</v>
          </cell>
        </row>
        <row r="1641">
          <cell r="B1641">
            <v>9452</v>
          </cell>
          <cell r="C1641" t="str">
            <v>PH DE LAS EMULSIONES ASFÁLTICAS</v>
          </cell>
          <cell r="D1641" t="str">
            <v>UN</v>
          </cell>
          <cell r="E1641">
            <v>43000</v>
          </cell>
        </row>
        <row r="1642">
          <cell r="B1642">
            <v>9453</v>
          </cell>
          <cell r="C1642" t="str">
            <v>ENSAYO DE MEZCLA CON CEMENTO DE LAS EMULSIONES ASFALTICAS</v>
          </cell>
          <cell r="D1642" t="str">
            <v>UN</v>
          </cell>
          <cell r="E1642">
            <v>279055</v>
          </cell>
        </row>
        <row r="1643">
          <cell r="B1643">
            <v>9454</v>
          </cell>
          <cell r="C1643" t="str">
            <v>MEDIDA DEL COEFICIENTE DE RESISTENCIA AL DESLIZAMIENTO USANDO EL PÉNDULO BRITÁNICO</v>
          </cell>
          <cell r="D1643" t="str">
            <v>UN</v>
          </cell>
          <cell r="E1643">
            <v>46900</v>
          </cell>
        </row>
        <row r="1644">
          <cell r="B1644">
            <v>9455</v>
          </cell>
          <cell r="C1644" t="str">
            <v>TARIFA MES - PERSONAL DE OBRA - AYUDANTE (No incluye Factor de Prestaciones)</v>
          </cell>
          <cell r="D1644" t="str">
            <v>MES</v>
          </cell>
          <cell r="E1644">
            <v>828116</v>
          </cell>
          <cell r="F1644">
            <v>828116</v>
          </cell>
        </row>
        <row r="1645">
          <cell r="B1645">
            <v>9456</v>
          </cell>
          <cell r="C1645" t="str">
            <v>ALQUILER MES - CAMPERO PICK-UP, CAMIONETA DE 1300-2000cc - MODELO 2011 - 2008  - INCIDENCIA  75%</v>
          </cell>
          <cell r="D1645" t="str">
            <v>MES</v>
          </cell>
          <cell r="E1645">
            <v>4338000</v>
          </cell>
        </row>
        <row r="1646">
          <cell r="B1646">
            <v>9457</v>
          </cell>
          <cell r="C1646" t="str">
            <v>TARIFA MES - PERSONAL DE OBRA - INSPECTOR 1 HORARIO NOCTURNO (No incluye Factor de Prestaciones)</v>
          </cell>
          <cell r="D1646" t="str">
            <v>MES</v>
          </cell>
          <cell r="E1646">
            <v>2417850</v>
          </cell>
          <cell r="F1646">
            <v>2417850</v>
          </cell>
        </row>
        <row r="1647">
          <cell r="B1647">
            <v>9459</v>
          </cell>
          <cell r="C1647" t="str">
            <v>TARIFA MES - PERSONAL TÉCNICO - OPERADOR EQUIPO PERFORACIÓN (No incluye Factor de Prestaciones)</v>
          </cell>
          <cell r="D1647" t="str">
            <v>MES</v>
          </cell>
          <cell r="E1647">
            <v>1959000</v>
          </cell>
          <cell r="F1647">
            <v>1959000</v>
          </cell>
        </row>
        <row r="1648">
          <cell r="B1648">
            <v>9460</v>
          </cell>
          <cell r="C1648" t="str">
            <v>TARIFA MES - PERSONAL TÉCNICO - OPERADOR AUXILIAR DE EQUIPO (No incluye Factor de Prestaciones)</v>
          </cell>
          <cell r="D1648" t="str">
            <v>MES</v>
          </cell>
          <cell r="E1648">
            <v>1309000</v>
          </cell>
          <cell r="F1648">
            <v>1309000</v>
          </cell>
        </row>
        <row r="1649">
          <cell r="B1649">
            <v>9461</v>
          </cell>
          <cell r="C1649" t="str">
            <v>TARIFA MES - PERSONAL DE OBRA - OFICIAL (No incluye Factor de Prestaciones)</v>
          </cell>
          <cell r="D1649" t="str">
            <v>MES</v>
          </cell>
          <cell r="E1649">
            <v>1242174</v>
          </cell>
          <cell r="F1649">
            <v>1242174</v>
          </cell>
        </row>
        <row r="1650">
          <cell r="B1650">
            <v>9462</v>
          </cell>
          <cell r="C1650" t="str">
            <v>TARIFA MES - PERSONAL DE OBRA - PLOMERO (No incluye Factor de Prestaciones)</v>
          </cell>
          <cell r="D1650" t="str">
            <v>MES</v>
          </cell>
          <cell r="E1650">
            <v>1449203</v>
          </cell>
          <cell r="F1650">
            <v>1449203</v>
          </cell>
        </row>
        <row r="1651">
          <cell r="B1651">
            <v>9463</v>
          </cell>
          <cell r="C1651" t="str">
            <v>TARIFA MES - PERSONAL DE OBRA - TÉCNICO ELÉCTRICO (No incluye Factor de Prestaciones)</v>
          </cell>
          <cell r="D1651" t="str">
            <v>MES</v>
          </cell>
          <cell r="E1651">
            <v>1449203</v>
          </cell>
          <cell r="F1651">
            <v>1449203</v>
          </cell>
        </row>
        <row r="1652">
          <cell r="B1652">
            <v>9464</v>
          </cell>
          <cell r="C1652" t="str">
            <v>TARIFA MES - PERSONAL DE OBRA - OPERARIO (No incluye Factor de Prestaciones)</v>
          </cell>
          <cell r="D1652" t="str">
            <v>MES</v>
          </cell>
          <cell r="E1652">
            <v>1656232</v>
          </cell>
          <cell r="F1652">
            <v>1656232</v>
          </cell>
        </row>
        <row r="1653">
          <cell r="B1653">
            <v>9465</v>
          </cell>
          <cell r="C1653" t="str">
            <v>TARIFA MES - PROFESIONAL CATEGORÍA 1 (Incluye Factor de Prestaciones)</v>
          </cell>
          <cell r="D1653" t="str">
            <v>MES</v>
          </cell>
          <cell r="E1653">
            <v>18159077</v>
          </cell>
          <cell r="F1653">
            <v>18159077</v>
          </cell>
        </row>
        <row r="1654">
          <cell r="B1654">
            <v>9466</v>
          </cell>
          <cell r="C1654" t="str">
            <v>TARIFA MES - PROFESIONAL CATEGORÍA 2 (Incluye Factor de Prestaciones)</v>
          </cell>
          <cell r="D1654" t="str">
            <v>MES</v>
          </cell>
          <cell r="E1654">
            <v>13844425</v>
          </cell>
          <cell r="F1654">
            <v>13844425</v>
          </cell>
        </row>
        <row r="1655">
          <cell r="B1655">
            <v>9467</v>
          </cell>
          <cell r="C1655" t="str">
            <v>TARIFA MES - PROFESIONAL CATEGORÍA 3 (Incluye Factor de Prestaciones)</v>
          </cell>
          <cell r="D1655" t="str">
            <v>MES</v>
          </cell>
          <cell r="E1655">
            <v>10691659</v>
          </cell>
          <cell r="F1655">
            <v>10691659</v>
          </cell>
        </row>
        <row r="1656">
          <cell r="B1656">
            <v>9468</v>
          </cell>
          <cell r="C1656" t="str">
            <v>TARIFA MES - PROFESIONAL CATEGORÍA 4 (Incluye Factor de Prestaciones)</v>
          </cell>
          <cell r="D1656" t="str">
            <v>MES</v>
          </cell>
          <cell r="E1656">
            <v>9107731</v>
          </cell>
          <cell r="F1656">
            <v>9107731</v>
          </cell>
        </row>
        <row r="1657">
          <cell r="B1657">
            <v>9469</v>
          </cell>
          <cell r="C1657" t="str">
            <v>TARIFA MES - PROFESIONAL CATEGORÍA 5 (Incluye Factor de Prestaciones)</v>
          </cell>
          <cell r="D1657" t="str">
            <v>MES</v>
          </cell>
          <cell r="E1657">
            <v>8216056</v>
          </cell>
          <cell r="F1657">
            <v>8216056</v>
          </cell>
        </row>
        <row r="1658">
          <cell r="B1658">
            <v>9470</v>
          </cell>
          <cell r="C1658" t="str">
            <v>TARIFA MES - PROFESIONAL CATEGORÍA 6 (Incluye Factor de Prestaciones)</v>
          </cell>
          <cell r="D1658" t="str">
            <v>MES</v>
          </cell>
          <cell r="E1658">
            <v>7329696</v>
          </cell>
          <cell r="F1658">
            <v>7329696</v>
          </cell>
        </row>
        <row r="1659">
          <cell r="B1659">
            <v>9471</v>
          </cell>
          <cell r="C1659" t="str">
            <v>TARIFA MES - PROFESIONAL CATEGORÍA 7 (Incluye Factor de Prestaciones)</v>
          </cell>
          <cell r="D1659" t="str">
            <v>MES</v>
          </cell>
          <cell r="E1659">
            <v>5546174</v>
          </cell>
          <cell r="F1659">
            <v>5546174</v>
          </cell>
        </row>
        <row r="1660">
          <cell r="B1660">
            <v>9472</v>
          </cell>
          <cell r="C1660" t="str">
            <v>TARIFA MES - PROFESIONAL CATEGORÍA 8 (Incluye Factor de Prestaciones)</v>
          </cell>
          <cell r="D1660" t="str">
            <v>MES</v>
          </cell>
          <cell r="E1660">
            <v>5234774</v>
          </cell>
          <cell r="F1660">
            <v>5234774</v>
          </cell>
        </row>
        <row r="1661">
          <cell r="B1661">
            <v>9473</v>
          </cell>
          <cell r="C1661" t="str">
            <v>TARIFA MES - PERSONAL TÉCNICO - TECNÓLOGO EN ÁREAS DE INGENIERÍA (Incluye Factor de Prestaciones)</v>
          </cell>
          <cell r="D1661" t="str">
            <v>MES</v>
          </cell>
          <cell r="E1661">
            <v>3440725</v>
          </cell>
          <cell r="F1661">
            <v>3440725</v>
          </cell>
        </row>
        <row r="1662">
          <cell r="B1662">
            <v>9474</v>
          </cell>
          <cell r="C1662" t="str">
            <v>TARIFA MES - PERSONAL TÉCNICO - AUXILIAR DE INGENIERÍA (Incluye Factor de Prestaciones)</v>
          </cell>
          <cell r="D1662" t="str">
            <v>MES</v>
          </cell>
          <cell r="E1662">
            <v>3026600</v>
          </cell>
          <cell r="F1662">
            <v>3026600</v>
          </cell>
        </row>
        <row r="1663">
          <cell r="B1663">
            <v>9475</v>
          </cell>
          <cell r="C1663" t="str">
            <v>TARIFA MES - PERSONAL TÉCNICO - DIBUJANTE 1 (Incluye Factor de Prestaciones)</v>
          </cell>
          <cell r="D1663" t="str">
            <v>MES</v>
          </cell>
          <cell r="E1663">
            <v>3172760</v>
          </cell>
          <cell r="F1663">
            <v>3172760</v>
          </cell>
        </row>
        <row r="1664">
          <cell r="B1664">
            <v>9476</v>
          </cell>
          <cell r="C1664" t="str">
            <v>TARIFA MES - PERSONAL TÉCNICO - DIBUJANTE 2 (Incluye Factor de Prestaciones)</v>
          </cell>
          <cell r="D1664" t="str">
            <v>MES</v>
          </cell>
          <cell r="E1664">
            <v>2567612</v>
          </cell>
          <cell r="F1664">
            <v>2567612</v>
          </cell>
        </row>
        <row r="1665">
          <cell r="B1665">
            <v>9477</v>
          </cell>
          <cell r="C1665" t="str">
            <v>TARIFA MES - PERSONAL TÉCNICO - TOPÓGRAFO INSPECTOR (Incluye Factor de Prestaciones)</v>
          </cell>
          <cell r="D1665" t="str">
            <v>MES</v>
          </cell>
          <cell r="E1665">
            <v>3583954</v>
          </cell>
          <cell r="F1665">
            <v>3583954</v>
          </cell>
        </row>
        <row r="1666">
          <cell r="B1666">
            <v>9478</v>
          </cell>
          <cell r="C1666" t="str">
            <v>TARIFA MES - PERSONAL TÉCNICO - TOPÓGRAFO AUXILIAR (Incluye Factor de Prestaciones)</v>
          </cell>
          <cell r="D1666" t="str">
            <v>MES</v>
          </cell>
          <cell r="E1666">
            <v>2944106</v>
          </cell>
          <cell r="F1666">
            <v>2944106</v>
          </cell>
        </row>
        <row r="1667">
          <cell r="B1667">
            <v>9479</v>
          </cell>
          <cell r="C1667" t="str">
            <v>TARIFA MES - PERSONAL TÉCNICO - BATIMETRISTA INSPECTOR (Incluye Factor de Prestaciones)</v>
          </cell>
          <cell r="D1667" t="str">
            <v>MES</v>
          </cell>
          <cell r="E1667">
            <v>3583954</v>
          </cell>
          <cell r="F1667">
            <v>3583954</v>
          </cell>
        </row>
        <row r="1668">
          <cell r="B1668">
            <v>9480</v>
          </cell>
          <cell r="C1668" t="str">
            <v>TARIFA MES - PERSONAL TÉCNICO - BATIMETRISTA AUXILIAR (Incluye Factor de Prestaciones)</v>
          </cell>
          <cell r="D1668" t="str">
            <v>MES</v>
          </cell>
          <cell r="E1668">
            <v>2944106</v>
          </cell>
          <cell r="F1668">
            <v>2944106</v>
          </cell>
        </row>
        <row r="1669">
          <cell r="B1669">
            <v>9481</v>
          </cell>
          <cell r="C1669" t="str">
            <v>TARIFA MES - PERSONAL TÉCNICO - LABORATORISTA INSPECTOR (Incluye Factor de Prestaciones)</v>
          </cell>
          <cell r="D1669" t="str">
            <v>MES</v>
          </cell>
          <cell r="E1669">
            <v>3178589</v>
          </cell>
          <cell r="F1669">
            <v>3178589</v>
          </cell>
        </row>
        <row r="1670">
          <cell r="B1670">
            <v>9482</v>
          </cell>
          <cell r="C1670" t="str">
            <v>TARIFA MES - PERSONAL TÉCNICO - LABORATORISTA AUXILIAR (Incluye Factor de Prestaciones)</v>
          </cell>
          <cell r="D1670" t="str">
            <v>MES</v>
          </cell>
          <cell r="E1670">
            <v>2373693</v>
          </cell>
          <cell r="F1670">
            <v>2373693</v>
          </cell>
        </row>
        <row r="1671">
          <cell r="B1671">
            <v>9483</v>
          </cell>
          <cell r="C1671" t="str">
            <v>TARIFA MES - PERSONAL TÉCNICO - INSPECTOR 1 (Incluye Factor de Prestaciones)</v>
          </cell>
          <cell r="D1671" t="str">
            <v>MES</v>
          </cell>
          <cell r="E1671">
            <v>2613965</v>
          </cell>
          <cell r="F1671">
            <v>2613965</v>
          </cell>
        </row>
        <row r="1672">
          <cell r="B1672">
            <v>9484</v>
          </cell>
          <cell r="C1672" t="str">
            <v>TARIFA MES - PERSONAL TÉCNICO - INSPECTOR 2 (Incluye Factor de Prestaciones)</v>
          </cell>
          <cell r="D1672" t="str">
            <v>MES</v>
          </cell>
          <cell r="E1672">
            <v>2499666</v>
          </cell>
          <cell r="F1672">
            <v>2499666</v>
          </cell>
        </row>
        <row r="1673">
          <cell r="B1673">
            <v>9485</v>
          </cell>
          <cell r="C1673" t="str">
            <v>TARIFA MES - PERSONAL ADMINISTRATIVO - ADMINISTRADOR (Incluye Factor de Prestaciones)</v>
          </cell>
          <cell r="D1673" t="str">
            <v>MES</v>
          </cell>
          <cell r="E1673">
            <v>3340901</v>
          </cell>
          <cell r="F1673">
            <v>3340901</v>
          </cell>
        </row>
        <row r="1674">
          <cell r="B1674">
            <v>9486</v>
          </cell>
          <cell r="C1674" t="str">
            <v>TARIFA MES - PERSONAL ADMINISTRATIVO - AUXILIAR ADMINISTRATIVO-ALMACENISTA (Incluye Factor de Prestaciones)</v>
          </cell>
          <cell r="D1674" t="str">
            <v>MES</v>
          </cell>
          <cell r="E1674">
            <v>2531471</v>
          </cell>
          <cell r="F1674">
            <v>2531471</v>
          </cell>
        </row>
        <row r="1675">
          <cell r="B1675">
            <v>9487</v>
          </cell>
          <cell r="C1675" t="str">
            <v>TARIFA MES - PERSONAL ADMINISTRATIVO - SECRETARIA 1 (Incluye Factor de Prestaciones)</v>
          </cell>
          <cell r="D1675" t="str">
            <v>MES</v>
          </cell>
          <cell r="E1675">
            <v>2088391</v>
          </cell>
          <cell r="F1675">
            <v>2088391</v>
          </cell>
        </row>
        <row r="1676">
          <cell r="B1676">
            <v>9488</v>
          </cell>
          <cell r="C1676" t="str">
            <v>TARIFA MES - PERSONAL ADMINISTRATIVO - SECRETARIA 2 (Incluye Factor de Prestaciones)</v>
          </cell>
          <cell r="D1676" t="str">
            <v>MES</v>
          </cell>
          <cell r="E1676">
            <v>1766993</v>
          </cell>
          <cell r="F1676">
            <v>1766993</v>
          </cell>
        </row>
        <row r="1677">
          <cell r="B1677">
            <v>9489</v>
          </cell>
          <cell r="C1677" t="str">
            <v>TARIFA MES - PERSONAL AUXILIAR TÉCNICO - CADENERO 1 (Incluye Factor de Prestaciones)</v>
          </cell>
          <cell r="D1677" t="str">
            <v>MES</v>
          </cell>
          <cell r="E1677">
            <v>2373693</v>
          </cell>
          <cell r="F1677">
            <v>2373693</v>
          </cell>
        </row>
        <row r="1678">
          <cell r="B1678">
            <v>9490</v>
          </cell>
          <cell r="C1678" t="str">
            <v>TARIFA MES - PERSONAL AUXILIAR TÉCNICO - CADENERO 2 (Incluye Factor de Prestaciones)</v>
          </cell>
          <cell r="D1678" t="str">
            <v>MES</v>
          </cell>
          <cell r="E1678">
            <v>2088391</v>
          </cell>
          <cell r="F1678">
            <v>2088391</v>
          </cell>
        </row>
        <row r="1679">
          <cell r="B1679">
            <v>9491</v>
          </cell>
          <cell r="C1679" t="str">
            <v>TARIFA MES - PERSONAL AUXILIAR TÉCNICO - SECRETARIA - CONDUCTOR O MOTORISTA (Incluye Factor de Prestaciones)</v>
          </cell>
          <cell r="D1679" t="str">
            <v>MES</v>
          </cell>
          <cell r="E1679">
            <v>1766993</v>
          </cell>
          <cell r="F1679">
            <v>1766993</v>
          </cell>
        </row>
        <row r="1680">
          <cell r="B1680">
            <v>9492</v>
          </cell>
          <cell r="C1680" t="str">
            <v>TARIFA MES - PERSONAL DE OBRA - MAESTRO DE OBRA (Incluye Factor de Prestaciones)</v>
          </cell>
          <cell r="D1680" t="str">
            <v>MES</v>
          </cell>
          <cell r="E1680">
            <v>3617956</v>
          </cell>
          <cell r="F1680">
            <v>3617956</v>
          </cell>
        </row>
        <row r="1681">
          <cell r="B1681">
            <v>9493</v>
          </cell>
          <cell r="C1681" t="str">
            <v>TARIFA MES - PERSONAL DE OBRA - OFICIAL (Incluye Factor de Prestaciones)</v>
          </cell>
          <cell r="D1681" t="str">
            <v>MES</v>
          </cell>
          <cell r="E1681">
            <v>1962635</v>
          </cell>
          <cell r="F1681">
            <v>1962635</v>
          </cell>
        </row>
        <row r="1682">
          <cell r="B1682">
            <v>9494</v>
          </cell>
          <cell r="C1682" t="str">
            <v>TARIFA MES - PERSONAL DE OBRA - OPERARIO (Incluye Factor de Prestaciones)</v>
          </cell>
          <cell r="D1682" t="str">
            <v>MES</v>
          </cell>
          <cell r="E1682">
            <v>2562191</v>
          </cell>
          <cell r="F1682">
            <v>2562191</v>
          </cell>
        </row>
        <row r="1683">
          <cell r="B1683">
            <v>9495</v>
          </cell>
          <cell r="C1683" t="str">
            <v>TUERCAS POR KG</v>
          </cell>
          <cell r="D1683" t="str">
            <v>KG</v>
          </cell>
          <cell r="E1683">
            <v>9184</v>
          </cell>
        </row>
        <row r="1684">
          <cell r="B1684">
            <v>9496</v>
          </cell>
          <cell r="C1684" t="str">
            <v>PERNOS POR Kg</v>
          </cell>
          <cell r="D1684" t="str">
            <v>KG</v>
          </cell>
          <cell r="E1684">
            <v>7517</v>
          </cell>
        </row>
        <row r="1685">
          <cell r="B1685">
            <v>9497</v>
          </cell>
          <cell r="C1685" t="str">
            <v>TARIFA JORNAL - PERSONAL DE OBRA - AYUDANTE - HORARIO NOCTURNO (Incluye Factor de Prestaciones)</v>
          </cell>
          <cell r="D1685" t="str">
            <v>HR</v>
          </cell>
          <cell r="E1685">
            <v>7668</v>
          </cell>
          <cell r="F1685">
            <v>7668</v>
          </cell>
        </row>
        <row r="1686">
          <cell r="B1686">
            <v>9498</v>
          </cell>
          <cell r="C1686" t="str">
            <v>CONCRETO TREMIE 24 MPa 3500 PSI (245 Kg/cm2)</v>
          </cell>
          <cell r="D1686" t="str">
            <v>M3</v>
          </cell>
          <cell r="E1686">
            <v>381990</v>
          </cell>
        </row>
        <row r="1687">
          <cell r="B1687">
            <v>9499</v>
          </cell>
          <cell r="C1687" t="str">
            <v>CONCRETO TREMIE GRAVA FINA 3500 PSI</v>
          </cell>
          <cell r="D1687" t="str">
            <v>M3</v>
          </cell>
          <cell r="E1687">
            <v>386750</v>
          </cell>
        </row>
        <row r="1688">
          <cell r="B1688">
            <v>9500</v>
          </cell>
          <cell r="C1688" t="str">
            <v>LÁMINA COLABORANTE 2" CALIBRE 16 (1.50mm)</v>
          </cell>
          <cell r="D1688" t="str">
            <v>M2</v>
          </cell>
          <cell r="E1688">
            <v>69448</v>
          </cell>
        </row>
        <row r="1689">
          <cell r="B1689">
            <v>9501</v>
          </cell>
          <cell r="C1689" t="str">
            <v>LÁMINA COLABORANTE 2" CALIBRE 18 (1.20mm)</v>
          </cell>
          <cell r="D1689" t="str">
            <v>M2</v>
          </cell>
          <cell r="E1689">
            <v>55787</v>
          </cell>
        </row>
        <row r="1690">
          <cell r="B1690">
            <v>9502</v>
          </cell>
          <cell r="C1690" t="str">
            <v>TABLILLA EN TEKA PARA PISO TIPO DECK DE 8cm x 2cm</v>
          </cell>
          <cell r="D1690" t="str">
            <v>M2</v>
          </cell>
          <cell r="E1690">
            <v>95200</v>
          </cell>
        </row>
        <row r="1691">
          <cell r="B1691">
            <v>9503</v>
          </cell>
          <cell r="C1691" t="str">
            <v>MANTENIMIENTO PARA PISO EN MADERA TECA TIPO DECK. (Incluye pulida, cambio de tornillería dañada y terminado en pintura uso exterior a poro abierto, dos manos)</v>
          </cell>
          <cell r="D1691" t="str">
            <v>M2</v>
          </cell>
          <cell r="E1691">
            <v>53550</v>
          </cell>
        </row>
        <row r="1692">
          <cell r="B1692">
            <v>9505</v>
          </cell>
          <cell r="C1692" t="str">
            <v>TARIFA JORNAL- PROFESIONAL CATEGORÍA 1 (Incluye Factor de Prestaciones)</v>
          </cell>
          <cell r="D1692" t="str">
            <v>JR</v>
          </cell>
          <cell r="E1692">
            <v>605303</v>
          </cell>
          <cell r="F1692">
            <v>605303</v>
          </cell>
        </row>
        <row r="1693">
          <cell r="B1693">
            <v>9506</v>
          </cell>
          <cell r="C1693" t="str">
            <v>TARIFA JORNAL - PROFESIONAL CATEGORÍA 2 (Incluye Factor de Prestaciones)</v>
          </cell>
          <cell r="D1693" t="str">
            <v>JR</v>
          </cell>
          <cell r="E1693">
            <v>461481</v>
          </cell>
          <cell r="F1693">
            <v>461481</v>
          </cell>
        </row>
        <row r="1694">
          <cell r="B1694">
            <v>9507</v>
          </cell>
          <cell r="C1694" t="str">
            <v>TARIFA JORNAL - PROFESIONAL CATEGORÍA 3 (Incluye Factor de Prestaciones)</v>
          </cell>
          <cell r="D1694" t="str">
            <v>JR</v>
          </cell>
          <cell r="E1694">
            <v>356389</v>
          </cell>
          <cell r="F1694">
            <v>356389</v>
          </cell>
        </row>
        <row r="1695">
          <cell r="B1695">
            <v>9508</v>
          </cell>
          <cell r="C1695" t="str">
            <v>TARIFA JORNAL - PROFESIONAL CATEGORÍA 4 (Incluye Factor de Prestaciones)</v>
          </cell>
          <cell r="D1695" t="str">
            <v>JR</v>
          </cell>
          <cell r="E1695">
            <v>303591</v>
          </cell>
          <cell r="F1695">
            <v>303591</v>
          </cell>
        </row>
        <row r="1696">
          <cell r="B1696">
            <v>9509</v>
          </cell>
          <cell r="C1696" t="str">
            <v>TARIFA JORNAL - PROFESIONAL CATEGORÍA 5 (Incluye Factor de Prestaciones)</v>
          </cell>
          <cell r="D1696" t="str">
            <v>JR</v>
          </cell>
          <cell r="E1696">
            <v>273869</v>
          </cell>
          <cell r="F1696">
            <v>273869</v>
          </cell>
        </row>
        <row r="1697">
          <cell r="B1697">
            <v>9510</v>
          </cell>
          <cell r="C1697" t="str">
            <v>TARIFA JORNAL - PROFESIONAL CATEGORÍA 6 (Incluye Factor de Prestaciones)</v>
          </cell>
          <cell r="D1697" t="str">
            <v>JR</v>
          </cell>
          <cell r="E1697">
            <v>244323</v>
          </cell>
          <cell r="F1697">
            <v>244323</v>
          </cell>
        </row>
        <row r="1698">
          <cell r="B1698">
            <v>9511</v>
          </cell>
          <cell r="C1698" t="str">
            <v>TARIFA JORNAL - PROFESIONAL CATEGORÍA 7 (Incluye Factor de Prestaciones)</v>
          </cell>
          <cell r="D1698" t="str">
            <v>JR</v>
          </cell>
          <cell r="E1698">
            <v>184872</v>
          </cell>
          <cell r="F1698">
            <v>184872</v>
          </cell>
        </row>
        <row r="1699">
          <cell r="B1699">
            <v>9512</v>
          </cell>
          <cell r="C1699" t="str">
            <v>TARIFA JORNAL - PERSONAL TÉCNICO - TECNÓLOGO EN ÁREAS DE INGENIERÍA (Incluye Factor de Prestaciones)</v>
          </cell>
          <cell r="D1699" t="str">
            <v>JR</v>
          </cell>
          <cell r="E1699">
            <v>114691</v>
          </cell>
          <cell r="F1699">
            <v>114691</v>
          </cell>
        </row>
        <row r="1700">
          <cell r="B1700">
            <v>9513</v>
          </cell>
          <cell r="C1700" t="str">
            <v>TARIFA JORNAL - PERSONAL TÉCNICO - AUXILIAR DE INGENIERÍA (Incluye Factor de Prestaciones)</v>
          </cell>
          <cell r="D1700" t="str">
            <v>JR</v>
          </cell>
          <cell r="E1700">
            <v>100887</v>
          </cell>
          <cell r="F1700">
            <v>100887</v>
          </cell>
        </row>
        <row r="1701">
          <cell r="B1701">
            <v>9514</v>
          </cell>
          <cell r="C1701" t="str">
            <v>TARIFA JORNAL - PERSONAL TÉCNICO - DIBUJANTE 1 (Incluye Factor de Prestaciones)</v>
          </cell>
          <cell r="D1701" t="str">
            <v>JR</v>
          </cell>
          <cell r="E1701">
            <v>105759</v>
          </cell>
          <cell r="F1701">
            <v>105759</v>
          </cell>
        </row>
        <row r="1702">
          <cell r="B1702">
            <v>9515</v>
          </cell>
          <cell r="C1702" t="str">
            <v>TARIFA JORNAL - PERSONAL TÉCNICO - DIBUJANTE 2 (Incluye Factor de Prestaciones)</v>
          </cell>
          <cell r="D1702" t="str">
            <v>JR</v>
          </cell>
          <cell r="E1702">
            <v>85587</v>
          </cell>
          <cell r="F1702">
            <v>85587</v>
          </cell>
        </row>
        <row r="1703">
          <cell r="B1703">
            <v>9516</v>
          </cell>
          <cell r="C1703" t="str">
            <v>TARIFA JORNAL - PERSONAL TÉCNICO - TOPÓGRAFO AUXILIAR (Incluye Factor de Prestaciones)</v>
          </cell>
          <cell r="D1703" t="str">
            <v>JR</v>
          </cell>
          <cell r="E1703">
            <v>98137</v>
          </cell>
          <cell r="F1703">
            <v>98137</v>
          </cell>
        </row>
        <row r="1704">
          <cell r="B1704">
            <v>9517</v>
          </cell>
          <cell r="C1704" t="str">
            <v>TARIFA JORNAL - PERSONAL TÉCNICO - BATIMETRISTA INSPECTOR (Incluye Factor de Prestaciones)</v>
          </cell>
          <cell r="D1704" t="str">
            <v>JR</v>
          </cell>
          <cell r="E1704">
            <v>119465</v>
          </cell>
          <cell r="F1704">
            <v>119465</v>
          </cell>
        </row>
        <row r="1705">
          <cell r="B1705">
            <v>9518</v>
          </cell>
          <cell r="C1705" t="str">
            <v>TARIFA JORNAL - PERSONAL TÉCNICO - BATIMETRISTA AUXILIAR (Incluye Factor de Prestaciones)</v>
          </cell>
          <cell r="D1705" t="str">
            <v>JR</v>
          </cell>
          <cell r="E1705">
            <v>98137</v>
          </cell>
          <cell r="F1705">
            <v>98137</v>
          </cell>
        </row>
        <row r="1706">
          <cell r="B1706">
            <v>9519</v>
          </cell>
          <cell r="C1706" t="str">
            <v>TARIFA JORNAL - PERSONAL TÉCNICO - LABORATORISTA INSPECTOR (Incluye Factor de Prestaciones)</v>
          </cell>
          <cell r="D1706" t="str">
            <v>JR</v>
          </cell>
          <cell r="E1706">
            <v>105938</v>
          </cell>
          <cell r="F1706">
            <v>105938</v>
          </cell>
        </row>
        <row r="1707">
          <cell r="B1707">
            <v>9520</v>
          </cell>
          <cell r="C1707" t="str">
            <v>TARIFA JORNAL - PERSONAL TÉCNICO - LABORATORISTA AUXILIAR (Incluye Factor de Prestaciones)</v>
          </cell>
          <cell r="D1707" t="str">
            <v>JR</v>
          </cell>
          <cell r="E1707">
            <v>79123</v>
          </cell>
          <cell r="F1707">
            <v>79123</v>
          </cell>
        </row>
        <row r="1708">
          <cell r="B1708">
            <v>9521</v>
          </cell>
          <cell r="C1708" t="str">
            <v>TARIFA JORNAL - PERSONAL TÉCNICO - OPERADOR EQUIPO PERFORACIÓN (Incluye Factor de Prestaciones)</v>
          </cell>
          <cell r="D1708" t="str">
            <v>JR</v>
          </cell>
          <cell r="E1708">
            <v>95240</v>
          </cell>
          <cell r="F1708">
            <v>95240</v>
          </cell>
        </row>
        <row r="1709">
          <cell r="B1709">
            <v>9522</v>
          </cell>
          <cell r="C1709" t="str">
            <v>TARIFA JORNAL - PERSONAL TÉCNICO - OPERADOR AUXILIAR DE EQUIPO (Incluye Factor de Prestaciones)</v>
          </cell>
          <cell r="D1709" t="str">
            <v>JR</v>
          </cell>
          <cell r="E1709">
            <v>68648</v>
          </cell>
          <cell r="F1709">
            <v>68648</v>
          </cell>
        </row>
        <row r="1710">
          <cell r="B1710">
            <v>9523</v>
          </cell>
          <cell r="C1710" t="str">
            <v>TARIFA JORNAL- PERSONAL ADMINISTRATIVO - ADMINISTRADOR (Incluye Factor de Prestaciones)</v>
          </cell>
          <cell r="D1710" t="str">
            <v>JR</v>
          </cell>
          <cell r="E1710">
            <v>111363</v>
          </cell>
          <cell r="F1710">
            <v>111363</v>
          </cell>
        </row>
        <row r="1711">
          <cell r="B1711">
            <v>9524</v>
          </cell>
          <cell r="C1711" t="str">
            <v>TARIFA JORNAL - PERSONAL ADMINISTRATIVO - AUXILIAR ADMINISTRATIVO-ALMACENISTA (Incluye Factor de Prestaciones)</v>
          </cell>
          <cell r="D1711" t="str">
            <v>JR</v>
          </cell>
          <cell r="E1711">
            <v>84382</v>
          </cell>
          <cell r="F1711">
            <v>84382</v>
          </cell>
        </row>
        <row r="1712">
          <cell r="B1712">
            <v>9525</v>
          </cell>
          <cell r="C1712" t="str">
            <v>TARIFA JORNAL - PERSONAL ADMINISTRATIVO - SECRETARIA 1 (Incluye Factor de Prestaciones)</v>
          </cell>
          <cell r="D1712" t="str">
            <v>JR</v>
          </cell>
          <cell r="E1712">
            <v>69613</v>
          </cell>
          <cell r="F1712">
            <v>69613</v>
          </cell>
        </row>
        <row r="1713">
          <cell r="B1713">
            <v>9526</v>
          </cell>
          <cell r="C1713" t="str">
            <v>TARIFA JORNAL - PERSONAL ADMINISTRATIVO - SECRETARIA 2 (Incluye Factor de Prestaciones)</v>
          </cell>
          <cell r="D1713" t="str">
            <v>JR</v>
          </cell>
          <cell r="E1713">
            <v>58902</v>
          </cell>
          <cell r="F1713">
            <v>58902</v>
          </cell>
        </row>
        <row r="1714">
          <cell r="B1714">
            <v>9527</v>
          </cell>
          <cell r="C1714" t="str">
            <v>TARIFA JORNAL - PERSONAL AUXILIAR TÉCNICO - CADENERO 1 (Incluye Factor de Prestaciones)</v>
          </cell>
          <cell r="D1714" t="str">
            <v>JR</v>
          </cell>
          <cell r="E1714">
            <v>79123</v>
          </cell>
          <cell r="F1714">
            <v>79123</v>
          </cell>
        </row>
        <row r="1715">
          <cell r="B1715">
            <v>9528</v>
          </cell>
          <cell r="C1715" t="str">
            <v>TARIFA JORNAL - PERSONAL AUXILIAR TÉCNICO - SECRETARIA - CONDUCTOR O MOTORISTA (Incluye Factor de Prestaciones)</v>
          </cell>
          <cell r="D1715" t="str">
            <v>JR</v>
          </cell>
          <cell r="E1715">
            <v>58900</v>
          </cell>
          <cell r="F1715">
            <v>58900</v>
          </cell>
        </row>
        <row r="1716">
          <cell r="B1716">
            <v>9529</v>
          </cell>
          <cell r="C1716" t="str">
            <v>TARIFA JORNAL- PERSONAL DE OBRA - MAESTRO DE OBRA (Incluye Factor de Prestaciones)</v>
          </cell>
          <cell r="D1716" t="str">
            <v>JR</v>
          </cell>
          <cell r="E1716">
            <v>120599</v>
          </cell>
          <cell r="F1716">
            <v>120599</v>
          </cell>
        </row>
        <row r="1717">
          <cell r="B1717">
            <v>9530</v>
          </cell>
          <cell r="C1717" t="str">
            <v>TARIFA MES - PERSONAL DE OBRA - TÉCNICO ELÉCTRICO (Incluye Factor de Prestaciones)</v>
          </cell>
          <cell r="D1717" t="str">
            <v>MES</v>
          </cell>
          <cell r="E1717">
            <v>2262496</v>
          </cell>
          <cell r="F1717">
            <v>2262496</v>
          </cell>
        </row>
        <row r="1718">
          <cell r="B1718">
            <v>9531</v>
          </cell>
          <cell r="C1718" t="str">
            <v>TARIFA HORA - PROFESIONAL CATEGORIA 1 (Incluye Factor de Prestaciones)</v>
          </cell>
          <cell r="D1718" t="str">
            <v>HR</v>
          </cell>
          <cell r="E1718">
            <v>75663</v>
          </cell>
          <cell r="F1718">
            <v>75663</v>
          </cell>
        </row>
        <row r="1719">
          <cell r="B1719">
            <v>9532</v>
          </cell>
          <cell r="C1719" t="str">
            <v>TARIFA HORA - PROFESIONAL CATEGORÍA 2 (Incluye Factor de Prestaciones)</v>
          </cell>
          <cell r="D1719" t="str">
            <v>HR</v>
          </cell>
          <cell r="E1719">
            <v>57685</v>
          </cell>
          <cell r="F1719">
            <v>57685</v>
          </cell>
        </row>
        <row r="1720">
          <cell r="B1720">
            <v>9533</v>
          </cell>
          <cell r="C1720" t="str">
            <v>TARIFA HORA - PROFESIONAL CATEGORÍA 3 (Incluye Factor de Prestaciones)</v>
          </cell>
          <cell r="D1720" t="str">
            <v>HR</v>
          </cell>
          <cell r="E1720">
            <v>44549</v>
          </cell>
          <cell r="F1720">
            <v>44549</v>
          </cell>
        </row>
        <row r="1721">
          <cell r="B1721">
            <v>9534</v>
          </cell>
          <cell r="C1721" t="str">
            <v>TARIFA HORA - PROFESIONAL CATEGORÍA 4 (Incluye Factor de Prestaciones)</v>
          </cell>
          <cell r="D1721" t="str">
            <v>HR</v>
          </cell>
          <cell r="E1721">
            <v>37949</v>
          </cell>
          <cell r="F1721">
            <v>37949</v>
          </cell>
        </row>
        <row r="1722">
          <cell r="B1722">
            <v>9535</v>
          </cell>
          <cell r="C1722" t="str">
            <v>TARIFA HORA - PROFESIONAL CATEGORÍA 5 (Incluye Factor de Prestaciones)</v>
          </cell>
          <cell r="D1722" t="str">
            <v>HR</v>
          </cell>
          <cell r="E1722">
            <v>34234</v>
          </cell>
          <cell r="F1722">
            <v>34234</v>
          </cell>
        </row>
        <row r="1723">
          <cell r="B1723">
            <v>9536</v>
          </cell>
          <cell r="C1723" t="str">
            <v>TARIFA HORA - PROFESIONAL CATEGORÍA 6 (Incluye Factor de Prestaciones)</v>
          </cell>
          <cell r="D1723" t="str">
            <v>HR</v>
          </cell>
          <cell r="E1723">
            <v>30540</v>
          </cell>
          <cell r="F1723">
            <v>30540</v>
          </cell>
        </row>
        <row r="1724">
          <cell r="B1724">
            <v>9537</v>
          </cell>
          <cell r="C1724" t="str">
            <v>TARIFA HORA - PROFESIONAL CATEGORÍA 7 (Incluye Factor de Prestaciones)</v>
          </cell>
          <cell r="D1724" t="str">
            <v>HR</v>
          </cell>
          <cell r="E1724">
            <v>23109</v>
          </cell>
          <cell r="F1724">
            <v>23109</v>
          </cell>
        </row>
        <row r="1725">
          <cell r="B1725">
            <v>9538</v>
          </cell>
          <cell r="C1725" t="str">
            <v>TARIFA HORA - PROFESIONAL CATEGORÍA 8 (Incluye Factor de Prestaciones)</v>
          </cell>
          <cell r="D1725" t="str">
            <v>HR</v>
          </cell>
          <cell r="E1725">
            <v>21812</v>
          </cell>
          <cell r="F1725">
            <v>21812</v>
          </cell>
        </row>
        <row r="1726">
          <cell r="B1726">
            <v>9539</v>
          </cell>
          <cell r="C1726" t="str">
            <v>TARIFA HORA - PERSONAL TÉCNICO - TECNÓLOGO EN ÁREAS DE INGENIERÍA (Incluye Factor de Prestaciones)</v>
          </cell>
          <cell r="D1726" t="str">
            <v>HR</v>
          </cell>
          <cell r="E1726">
            <v>14336</v>
          </cell>
          <cell r="F1726">
            <v>14336</v>
          </cell>
        </row>
        <row r="1727">
          <cell r="B1727">
            <v>9540</v>
          </cell>
          <cell r="C1727" t="str">
            <v>TARIFA HORA - PERSONAL TÉCNICO - AUXILIAR DE INGENIERÍA (Incluye Factor de Prestaciones)</v>
          </cell>
          <cell r="D1727" t="str">
            <v>HR</v>
          </cell>
          <cell r="E1727">
            <v>12611</v>
          </cell>
          <cell r="F1727">
            <v>12611</v>
          </cell>
        </row>
        <row r="1728">
          <cell r="B1728">
            <v>9541</v>
          </cell>
          <cell r="C1728" t="str">
            <v>TARIFA HORA - PERSONAL TÉCNICO - DIBUJANTE 1 (Incluye Factor de Prestaciones)</v>
          </cell>
          <cell r="D1728" t="str">
            <v>HR</v>
          </cell>
          <cell r="E1728">
            <v>13220</v>
          </cell>
          <cell r="F1728">
            <v>13220</v>
          </cell>
        </row>
        <row r="1729">
          <cell r="B1729">
            <v>9542</v>
          </cell>
          <cell r="C1729" t="str">
            <v>TARIFA HORA - PERSONAL TÉCNICO - DIBUJANTE 2 (Incluye Factor de Prestaciones)</v>
          </cell>
          <cell r="D1729" t="str">
            <v>HR</v>
          </cell>
          <cell r="E1729">
            <v>10682</v>
          </cell>
          <cell r="F1729">
            <v>10682</v>
          </cell>
        </row>
        <row r="1730">
          <cell r="B1730">
            <v>9543</v>
          </cell>
          <cell r="C1730" t="str">
            <v>TARIFA HORA - PERSONAL TÉCNICO - TOPÓGRAFO INSPECTOR (Incluye Factor de Prestaciones)</v>
          </cell>
          <cell r="D1730" t="str">
            <v>HR</v>
          </cell>
          <cell r="E1730">
            <v>14933</v>
          </cell>
          <cell r="F1730">
            <v>14933</v>
          </cell>
        </row>
        <row r="1731">
          <cell r="B1731">
            <v>9544</v>
          </cell>
          <cell r="C1731" t="str">
            <v>TARIFA HORA - PERSONAL TÉCNICO - TOPÓGRAFO AUXILIAR (Incluye Factor de Prestaciones)</v>
          </cell>
          <cell r="D1731" t="str">
            <v>HR</v>
          </cell>
          <cell r="E1731">
            <v>12267</v>
          </cell>
          <cell r="F1731">
            <v>12267</v>
          </cell>
        </row>
        <row r="1732">
          <cell r="B1732">
            <v>9545</v>
          </cell>
          <cell r="C1732" t="str">
            <v>TARIFA HORA - PERSONAL TÉCNICO - BATIMETRISTA INSPECTOR (Incluye Factor de Prestaciones)</v>
          </cell>
          <cell r="D1732" t="str">
            <v>HR</v>
          </cell>
          <cell r="E1732">
            <v>14933</v>
          </cell>
          <cell r="F1732">
            <v>14933</v>
          </cell>
        </row>
        <row r="1733">
          <cell r="B1733">
            <v>9546</v>
          </cell>
          <cell r="C1733" t="str">
            <v>TARIFA HORA - PERSONAL TÉCNICO - BATIMETRISTA AUXILIAR (Incluye Factor de Prestaciones)</v>
          </cell>
          <cell r="D1733" t="str">
            <v>HR</v>
          </cell>
          <cell r="E1733">
            <v>12267</v>
          </cell>
          <cell r="F1733">
            <v>12267</v>
          </cell>
        </row>
        <row r="1734">
          <cell r="B1734">
            <v>9547</v>
          </cell>
          <cell r="C1734" t="str">
            <v>TARIFA HORA - PERSONAL TÉCNICO - LABORATORISTA INSPECTOR (Incluye Factor de Prestaciones)</v>
          </cell>
          <cell r="D1734" t="str">
            <v>HR</v>
          </cell>
          <cell r="E1734">
            <v>13244</v>
          </cell>
          <cell r="F1734">
            <v>13244</v>
          </cell>
        </row>
        <row r="1735">
          <cell r="B1735">
            <v>9548</v>
          </cell>
          <cell r="C1735" t="str">
            <v>TARIFA HORA - PERSONAL TÉCNICO - LABORATORISTA AUXILIAR (Incluye Factor de Prestaciones)</v>
          </cell>
          <cell r="D1735" t="str">
            <v>HR</v>
          </cell>
          <cell r="E1735">
            <v>9890</v>
          </cell>
          <cell r="F1735">
            <v>9890</v>
          </cell>
        </row>
        <row r="1736">
          <cell r="B1736">
            <v>9549</v>
          </cell>
          <cell r="C1736" t="str">
            <v>TARIFA HORA - PERSONAL TÉCNICO - OPERADOR EQUIPO PERFORACIÓN (Incluye Factor de Prestaciones)</v>
          </cell>
          <cell r="D1736" t="str">
            <v>HR</v>
          </cell>
          <cell r="E1736">
            <v>11905</v>
          </cell>
          <cell r="F1736">
            <v>11905</v>
          </cell>
        </row>
        <row r="1737">
          <cell r="B1737">
            <v>9550</v>
          </cell>
          <cell r="C1737" t="str">
            <v>TARIFA HORA - PERSONAL TÉCNICO - OPERADOR AUXILIAR DE EQUIPO (Incluye Factor de Prestaciones)</v>
          </cell>
          <cell r="D1737" t="str">
            <v>HR</v>
          </cell>
          <cell r="E1737">
            <v>8581</v>
          </cell>
          <cell r="F1737">
            <v>8581</v>
          </cell>
        </row>
        <row r="1738">
          <cell r="B1738">
            <v>9551</v>
          </cell>
          <cell r="C1738" t="str">
            <v>TARIFA HORA - PERSONAL TÉCNICO - INSPECTOR 1 (Incluye Factor de Prestaciones)</v>
          </cell>
          <cell r="D1738" t="str">
            <v>HR</v>
          </cell>
          <cell r="E1738">
            <v>10892</v>
          </cell>
          <cell r="F1738">
            <v>10892</v>
          </cell>
        </row>
        <row r="1739">
          <cell r="B1739">
            <v>9552</v>
          </cell>
          <cell r="C1739" t="str">
            <v>TARIFA HORA - PERSONAL TÉCNICO - INSPECTOR 2 (Incluye Factor de Prestaciones)</v>
          </cell>
          <cell r="D1739" t="str">
            <v>HR</v>
          </cell>
          <cell r="E1739">
            <v>10415</v>
          </cell>
          <cell r="F1739">
            <v>10415</v>
          </cell>
        </row>
        <row r="1740">
          <cell r="B1740">
            <v>9553</v>
          </cell>
          <cell r="C1740" t="str">
            <v>TARIFA HORA- PERSONAL ADMINISTRATIVO - ADMINISTRADOR (Incluye Factor de Prestaciones)</v>
          </cell>
          <cell r="D1740" t="str">
            <v>HR</v>
          </cell>
          <cell r="E1740">
            <v>13920</v>
          </cell>
          <cell r="F1740">
            <v>13920</v>
          </cell>
        </row>
        <row r="1741">
          <cell r="B1741">
            <v>9554</v>
          </cell>
          <cell r="C1741" t="str">
            <v>TARIFA HORA - PERSONAL ADMINISTRATIVO - AUXILIAR ADMINISTRATIVO-ALMACENISTA (Incluye Factor de Prestaciones)</v>
          </cell>
          <cell r="D1741" t="str">
            <v>HR</v>
          </cell>
          <cell r="E1741">
            <v>10548</v>
          </cell>
          <cell r="F1741">
            <v>10548</v>
          </cell>
        </row>
        <row r="1742">
          <cell r="B1742">
            <v>9555</v>
          </cell>
          <cell r="C1742" t="str">
            <v>TARIFA HORA - PERSONAL ADMINISTRATIVO - SECRETARIA 1 (Incluye Factor de Prestaciones)</v>
          </cell>
          <cell r="D1742" t="str">
            <v>HR</v>
          </cell>
          <cell r="E1742">
            <v>8702</v>
          </cell>
          <cell r="F1742">
            <v>8702</v>
          </cell>
        </row>
        <row r="1743">
          <cell r="B1743">
            <v>9556</v>
          </cell>
          <cell r="C1743" t="str">
            <v>TARIFA HORA - PERSONAL ADMINISTRATIVO - SECRETARIA 2 (Incluye Factor de Prestaciones)</v>
          </cell>
          <cell r="D1743" t="str">
            <v>HR</v>
          </cell>
          <cell r="E1743">
            <v>7362</v>
          </cell>
          <cell r="F1743">
            <v>7362</v>
          </cell>
        </row>
        <row r="1744">
          <cell r="B1744">
            <v>9557</v>
          </cell>
          <cell r="C1744" t="str">
            <v>TARIFA HORA - PERSONAL AUXILIAR TÉCNICO - CADENERO 1 (Incluye Factor de Prestaciones)</v>
          </cell>
          <cell r="D1744" t="str">
            <v>HR</v>
          </cell>
          <cell r="E1744">
            <v>9890</v>
          </cell>
          <cell r="F1744">
            <v>9890</v>
          </cell>
        </row>
        <row r="1745">
          <cell r="B1745">
            <v>9558</v>
          </cell>
          <cell r="C1745" t="str">
            <v>TARIFA HORA - PERSONAL AUXILIAR TÉCNICO - CADENERO 2 (Incluye Factor de Prestaciones)</v>
          </cell>
          <cell r="D1745" t="str">
            <v>HR</v>
          </cell>
          <cell r="E1745">
            <v>8702</v>
          </cell>
          <cell r="F1745">
            <v>8702</v>
          </cell>
        </row>
        <row r="1746">
          <cell r="B1746">
            <v>9559</v>
          </cell>
          <cell r="C1746" t="str">
            <v>TARIFA HORA - PERSONAL AUXILIAR TÉCNICO - SECRETARIA - CONDUCTOR O MOTORISTA (Incluye Factor de Prestaciones)</v>
          </cell>
          <cell r="D1746" t="str">
            <v>HR</v>
          </cell>
          <cell r="E1746">
            <v>7362</v>
          </cell>
          <cell r="F1746">
            <v>7362</v>
          </cell>
        </row>
        <row r="1747">
          <cell r="B1747">
            <v>9560</v>
          </cell>
          <cell r="C1747" t="str">
            <v>TARIFA HORA - PERSONAL DE OBRA - MAESTRO DE OBRA (Incluye Factor de Prestaciones)</v>
          </cell>
          <cell r="D1747" t="str">
            <v>HR</v>
          </cell>
          <cell r="E1747">
            <v>15075</v>
          </cell>
          <cell r="F1747">
            <v>15075</v>
          </cell>
        </row>
        <row r="1748">
          <cell r="B1748">
            <v>9564</v>
          </cell>
          <cell r="C1748" t="str">
            <v>DUCTOLÓN DE POLIETILENO DE 3.3mm DE PARED x 26.5mm DE ANCHO INTERNO. BLANCO. ROLLO DE 250m</v>
          </cell>
          <cell r="D1748" t="str">
            <v>ML</v>
          </cell>
          <cell r="E1748">
            <v>261</v>
          </cell>
        </row>
        <row r="1749">
          <cell r="B1749">
            <v>9569</v>
          </cell>
          <cell r="C1749" t="str">
            <v>MANTO GEOSINTÉTICO COMPUESTO DE CEMENTO A GRANEL. DIMENSIONES: 1.10m DE ANCHO x 8mm DE ESPESOR x 114ml. PESO DEL ROLLO A GRANEL: 1550Kg.</v>
          </cell>
          <cell r="D1749" t="str">
            <v>M2</v>
          </cell>
          <cell r="E1749">
            <v>204127</v>
          </cell>
        </row>
        <row r="1750">
          <cell r="B1750">
            <v>9570</v>
          </cell>
          <cell r="C1750" t="str">
            <v>UNIÓN CANALETA PLÁSTICA DE 20cm x 12cm PORTACABLES</v>
          </cell>
          <cell r="D1750" t="str">
            <v>UN</v>
          </cell>
          <cell r="E1750">
            <v>1220</v>
          </cell>
        </row>
        <row r="1751">
          <cell r="B1751">
            <v>9571</v>
          </cell>
          <cell r="C1751" t="str">
            <v>UNIÓN CANALETA PLÁSTICA DE 32mm x 12mm PORTACABLES</v>
          </cell>
          <cell r="D1751" t="str">
            <v>UN</v>
          </cell>
          <cell r="E1751">
            <v>1390</v>
          </cell>
        </row>
        <row r="1752">
          <cell r="B1752">
            <v>9572</v>
          </cell>
          <cell r="C1752" t="str">
            <v>CANALETA PLÁSTICA DE 20cm x 12cm PORTACABLES CON ADHESIVO</v>
          </cell>
          <cell r="D1752" t="str">
            <v>ML</v>
          </cell>
          <cell r="E1752">
            <v>2766</v>
          </cell>
        </row>
        <row r="1753">
          <cell r="B1753">
            <v>9573</v>
          </cell>
          <cell r="C1753" t="str">
            <v>CANALETA PLÁSTICA DE 32cm x 12cm PORTACABLES CON ADHESIVO</v>
          </cell>
          <cell r="D1753" t="str">
            <v>ML</v>
          </cell>
          <cell r="E1753">
            <v>3953</v>
          </cell>
        </row>
        <row r="1754">
          <cell r="B1754">
            <v>9574</v>
          </cell>
          <cell r="C1754" t="str">
            <v>ABRAZADERA CORREDIZA - CREMALLERA 8mm</v>
          </cell>
          <cell r="D1754" t="str">
            <v>UN</v>
          </cell>
          <cell r="E1754">
            <v>875</v>
          </cell>
        </row>
        <row r="1755">
          <cell r="B1755">
            <v>9575</v>
          </cell>
          <cell r="C1755" t="str">
            <v>TARIFA MES - PERSONAL TÉCNICO - CELADOR ARMADO (24 horas por 30 días divididos en 3 turnos de 8 horas diarias. Incluye prestaciones de ley, Administración y servicios.</v>
          </cell>
          <cell r="D1755" t="str">
            <v>MES</v>
          </cell>
          <cell r="E1755">
            <v>8016163</v>
          </cell>
          <cell r="F1755">
            <v>8016163</v>
          </cell>
        </row>
        <row r="1756">
          <cell r="B1756">
            <v>9576</v>
          </cell>
          <cell r="C1756" t="str">
            <v>ALQUILER MES - ARRIENDO OFICINA INCL. ADMINISTRACIÓN, SERVICIOS PÚBLICOS, COMUNICACIONES</v>
          </cell>
          <cell r="D1756" t="str">
            <v>M2/MS</v>
          </cell>
          <cell r="E1756">
            <v>29429</v>
          </cell>
        </row>
        <row r="1757">
          <cell r="B1757">
            <v>9577</v>
          </cell>
          <cell r="C1757" t="str">
            <v>ALQUILER MES - CAMPAMENTOS INCL. SERVICIOS PÚBLICOS PROVISIONALES</v>
          </cell>
          <cell r="D1757" t="str">
            <v>M2/MS</v>
          </cell>
          <cell r="E1757">
            <v>11741</v>
          </cell>
        </row>
        <row r="1758">
          <cell r="B1758">
            <v>9578</v>
          </cell>
          <cell r="C1758" t="str">
            <v>TARIFA GLOBAL - GASTOS OFICINA (PAPELERIA, FOTOCOPIAS Y OTROS)</v>
          </cell>
          <cell r="D1758" t="str">
            <v>GLB/MS</v>
          </cell>
          <cell r="E1758">
            <v>731729</v>
          </cell>
          <cell r="F1758">
            <v>731729</v>
          </cell>
        </row>
        <row r="1759">
          <cell r="B1759">
            <v>9628</v>
          </cell>
          <cell r="C1759" t="str">
            <v>JUNTA TC-JEVF-75 MÓDULOS DE 1.83m. INCLUYE TORNILLERÍA DE FIJACIÓN.</v>
          </cell>
          <cell r="D1759" t="str">
            <v>UN</v>
          </cell>
          <cell r="E1759">
            <v>623495</v>
          </cell>
        </row>
        <row r="1760">
          <cell r="B1760">
            <v>9629</v>
          </cell>
          <cell r="C1760" t="str">
            <v>NEOPRENO - APOYO EN CAUCHO NEOPRENO. DUREZA 60 SIN REFUERZOS</v>
          </cell>
          <cell r="D1760" t="str">
            <v>dm3</v>
          </cell>
          <cell r="E1760">
            <v>25754</v>
          </cell>
        </row>
        <row r="1761">
          <cell r="B1761">
            <v>9630</v>
          </cell>
          <cell r="C1761" t="str">
            <v>NEOPRENO - APOYO EN CAUCHO NEOPRENO. DUREZA 50 SIN REFUERZOS</v>
          </cell>
          <cell r="D1761" t="str">
            <v>dm3</v>
          </cell>
          <cell r="E1761">
            <v>32725</v>
          </cell>
        </row>
        <row r="1762">
          <cell r="B1762">
            <v>9631</v>
          </cell>
          <cell r="C1762" t="str">
            <v>NEOPRENO - APOYO EN CAUCHO NEOPRENO. DUREZA 60 REFORZADA CON 2 PLATINAS DE 1/4"</v>
          </cell>
          <cell r="D1762" t="str">
            <v>dm3</v>
          </cell>
          <cell r="E1762">
            <v>33320</v>
          </cell>
        </row>
        <row r="1763">
          <cell r="B1763">
            <v>9632</v>
          </cell>
          <cell r="C1763" t="str">
            <v>NEOPRENO - APOYO EN CAUCHO NEOPRENO. DUREZA 50 REFORZADA CON PLATINA DE 1/8"</v>
          </cell>
          <cell r="D1763" t="str">
            <v>dm3</v>
          </cell>
          <cell r="E1763">
            <v>28560</v>
          </cell>
        </row>
        <row r="1764">
          <cell r="B1764">
            <v>9635</v>
          </cell>
          <cell r="C1764" t="str">
            <v>ADHESIVO ESTRUCTURAL PARA ANCLAJE DE BARRAS AL CONCRETO. USO EN CONCRETO FISURADO Y NO FISURADO POR 600 ml</v>
          </cell>
          <cell r="D1764" t="str">
            <v>UN</v>
          </cell>
          <cell r="E1764">
            <v>65800</v>
          </cell>
        </row>
        <row r="1765">
          <cell r="B1765">
            <v>9636</v>
          </cell>
          <cell r="C1765" t="str">
            <v>LÍQUIDO INHIBIDOR PASIVADOR DE CORROSIÓN DEL CONCRETO REFORZADO</v>
          </cell>
          <cell r="D1765" t="str">
            <v>UN</v>
          </cell>
          <cell r="E1765">
            <v>14474</v>
          </cell>
        </row>
        <row r="1766">
          <cell r="B1766">
            <v>9637</v>
          </cell>
          <cell r="C1766" t="str">
            <v>LÁMINA DE FIBRA DE CARBONO PARA REFUERZO ESTRUCTURAL</v>
          </cell>
          <cell r="D1766" t="str">
            <v>UN</v>
          </cell>
          <cell r="E1766">
            <v>225200</v>
          </cell>
        </row>
        <row r="1767">
          <cell r="B1767">
            <v>9638</v>
          </cell>
          <cell r="C1767" t="str">
            <v>ADHESIVO EPÓXICO DE DOS COMPONENTES DE CONSISTENCIA PASTOSA</v>
          </cell>
          <cell r="D1767" t="str">
            <v>KG</v>
          </cell>
          <cell r="E1767">
            <v>57195</v>
          </cell>
        </row>
        <row r="1768">
          <cell r="B1768">
            <v>9639</v>
          </cell>
          <cell r="C1768" t="str">
            <v>MORTERO DE REPARACIÓN MONOCOMPONENTE</v>
          </cell>
          <cell r="D1768" t="str">
            <v>KG</v>
          </cell>
          <cell r="E1768">
            <v>5558</v>
          </cell>
        </row>
        <row r="1769">
          <cell r="B1769">
            <v>9640</v>
          </cell>
          <cell r="C1769" t="str">
            <v>RECUBRIMIENTO INHIBIDOR PROTECTOR DE CORROSIÓN MODIFICADO CON RESINA ACRÍLICA DE DOS COMPONENTES QUE IMPIDE LA OXIDACIÓN DEL ACERO DE REFUERZO.</v>
          </cell>
          <cell r="D1769" t="str">
            <v>KG</v>
          </cell>
          <cell r="E1769">
            <v>15075</v>
          </cell>
        </row>
        <row r="1770">
          <cell r="B1770">
            <v>9642</v>
          </cell>
          <cell r="C1770" t="str">
            <v>ADHESIVO EPÓXICO DE ALTA RESISTENCIA, ALTO MÓDULO Y BAJA VISCOSIDAD.</v>
          </cell>
          <cell r="D1770" t="str">
            <v>KG</v>
          </cell>
          <cell r="E1770">
            <v>97195</v>
          </cell>
        </row>
        <row r="1771">
          <cell r="B1771">
            <v>9643</v>
          </cell>
          <cell r="C1771" t="str">
            <v>FONDO DE JUNTA EN ESPUMA DE POLIETILENO DE BAJA DENSIDAD D= 6 mm</v>
          </cell>
          <cell r="D1771" t="str">
            <v>ML</v>
          </cell>
          <cell r="E1771">
            <v>800</v>
          </cell>
        </row>
        <row r="1772">
          <cell r="B1772">
            <v>9644</v>
          </cell>
          <cell r="C1772" t="str">
            <v>PERFIL DE PVC PARA SELLO DE JUNTA (CINTA FLEXIBLE PARA SELLO DE PVC).</v>
          </cell>
          <cell r="D1772" t="str">
            <v>ML</v>
          </cell>
          <cell r="E1772">
            <v>10490</v>
          </cell>
        </row>
        <row r="1773">
          <cell r="B1773">
            <v>9645</v>
          </cell>
          <cell r="C1773" t="str">
            <v>ADHESIVO ESPECIAL PARA EL PEGADO PLÁSTICO DE METALES MONOCOMPONENTE Y LIBRE DE SOLVENTES (300ml)</v>
          </cell>
          <cell r="D1773" t="str">
            <v>UN</v>
          </cell>
          <cell r="E1773">
            <v>33100</v>
          </cell>
        </row>
        <row r="1774">
          <cell r="B1774">
            <v>9646</v>
          </cell>
          <cell r="C1774" t="str">
            <v>OBTENCIÓN DE NÚCLEOS DE CONCRETO ENDURECIDO. NÚCLEOS DE 6"</v>
          </cell>
          <cell r="D1774" t="str">
            <v>UN</v>
          </cell>
          <cell r="E1774">
            <v>299226</v>
          </cell>
        </row>
        <row r="1775">
          <cell r="B1775">
            <v>9647</v>
          </cell>
          <cell r="C1775" t="str">
            <v>DISEÑO DE MEZCLAS DE CONCRETO CON TRES AGREGADOS PARA UNA RESISTENCIA DADA (INCLUYE CARACTERIZACIÓN)</v>
          </cell>
          <cell r="D1775" t="str">
            <v>UN</v>
          </cell>
          <cell r="E1775">
            <v>690200</v>
          </cell>
        </row>
        <row r="1776">
          <cell r="B1776">
            <v>9648</v>
          </cell>
          <cell r="C1776" t="str">
            <v>CORTE DE NÚCLEO PARA ENSAYO DE COMPRESIÓN</v>
          </cell>
          <cell r="D1776" t="str">
            <v>UN</v>
          </cell>
          <cell r="E1776">
            <v>29832</v>
          </cell>
        </row>
        <row r="1777">
          <cell r="B1777">
            <v>9649</v>
          </cell>
          <cell r="C1777" t="str">
            <v>CICATRIZANTE DE RAICES</v>
          </cell>
          <cell r="D1777" t="str">
            <v>GLN</v>
          </cell>
          <cell r="E1777">
            <v>35700</v>
          </cell>
        </row>
        <row r="1778">
          <cell r="B1778">
            <v>9650</v>
          </cell>
          <cell r="C1778" t="str">
            <v>LAMINA GALVANIZADA POR KILOGRAMOS</v>
          </cell>
          <cell r="D1778" t="str">
            <v>KG</v>
          </cell>
          <cell r="E1778">
            <v>4225</v>
          </cell>
        </row>
        <row r="1779">
          <cell r="B1779">
            <v>9651</v>
          </cell>
          <cell r="C1779" t="str">
            <v>ACERO ESTRUCTURAL PARA PUENTE PEATONAL TIPO TRANSMILENIO. Suministro, fabricación, transporte y montaje de estructura metálica con el siguiente esquema de protección y pintura:(Guía 6.7.1) Ver observ.</v>
          </cell>
          <cell r="D1779" t="str">
            <v>KG</v>
          </cell>
          <cell r="E1779">
            <v>13843</v>
          </cell>
        </row>
        <row r="1780">
          <cell r="B1780">
            <v>9652</v>
          </cell>
          <cell r="C1780" t="str">
            <v>ACERO ESTRUCTURAL PARA PUENTE PEATONAL TIPO TRANSMILENIO. Suministro, fabricación, transporte y montaje de estructura metálica con el siguiente esquema de protección y pintura:(Guía 6.7.2)Ver observ.</v>
          </cell>
          <cell r="D1780" t="str">
            <v>KG</v>
          </cell>
          <cell r="E1780">
            <v>12750</v>
          </cell>
        </row>
        <row r="1781">
          <cell r="B1781">
            <v>9653</v>
          </cell>
          <cell r="C1781" t="str">
            <v>ACERO ESTRUCTURAL PARA ESTACIÓN TIPO TRANSMILENIO. Suministro, fabricación, transporte y montaje de estructura metálica con el siguiente esquema de protección y pintura:(Guía 6.7.1) Ver observ.</v>
          </cell>
          <cell r="D1781" t="str">
            <v>KG</v>
          </cell>
          <cell r="E1781">
            <v>12287</v>
          </cell>
        </row>
        <row r="1782">
          <cell r="B1782">
            <v>9654</v>
          </cell>
          <cell r="C1782" t="str">
            <v>ACERO ESTRUCTURAL PARA ESTACIÓN TIPO TRANSMILENIO. Suministro, fabricación, transporte y montaje de estructura metálica con el siguiente esquema de protección y pintura:(Guía 6.7.2)Ver observ.</v>
          </cell>
          <cell r="D1782" t="str">
            <v>KG</v>
          </cell>
          <cell r="E1782">
            <v>11448</v>
          </cell>
        </row>
        <row r="1783">
          <cell r="B1783">
            <v>9655</v>
          </cell>
          <cell r="C1783" t="str">
            <v>ACERO ESTRUCTURAL PARA ESTACIÓN TIPO TRANSMILENIO. Suministro, fabricación, transporte y montaje de estructura metálica con el siguiente esquema de protección y pintura: Altern. Estación. Ver observ.</v>
          </cell>
          <cell r="D1783" t="str">
            <v>KG</v>
          </cell>
          <cell r="E1783">
            <v>10848</v>
          </cell>
        </row>
        <row r="1784">
          <cell r="B1784">
            <v>9656</v>
          </cell>
          <cell r="C1784" t="str">
            <v>GEOMALLA FORTGRID BX-50</v>
          </cell>
          <cell r="D1784" t="str">
            <v>M2</v>
          </cell>
          <cell r="E1784">
            <v>9558</v>
          </cell>
        </row>
        <row r="1785">
          <cell r="B1785">
            <v>9662</v>
          </cell>
          <cell r="C1785" t="str">
            <v>PISO PRETENSADO e= 50 mm PARA ESTACIONES Y PUENTES TIPO TRANSMILENIO. NO INCLUYE TRANSPORTE</v>
          </cell>
          <cell r="D1785" t="str">
            <v>M2</v>
          </cell>
          <cell r="E1785">
            <v>281138</v>
          </cell>
        </row>
        <row r="1786">
          <cell r="B1786">
            <v>9663</v>
          </cell>
          <cell r="C1786" t="str">
            <v>PISO PRETENSADO e= 70 mm PARA ESTACIONES Y PUENTES TIPO TRANSMILENIO. NO INCLUYE TRANSPORTE</v>
          </cell>
          <cell r="D1786" t="str">
            <v>M2</v>
          </cell>
          <cell r="E1786">
            <v>298631</v>
          </cell>
        </row>
        <row r="1787">
          <cell r="B1787">
            <v>9666</v>
          </cell>
          <cell r="C1787" t="str">
            <v>REGISTRO DE CIERRE 1/2" EN PVC. VÁLVULA CIERRE RÁPIDO EN PVC UNIVERSAL SOLDADA</v>
          </cell>
          <cell r="D1787" t="str">
            <v>UN</v>
          </cell>
          <cell r="E1787">
            <v>28566</v>
          </cell>
        </row>
        <row r="1788">
          <cell r="B1788">
            <v>9667</v>
          </cell>
          <cell r="C1788" t="str">
            <v>REGISTRO DE CIERRE 3/4" EN PVC. VÁLVULA CIERRE RÁPIDO EN PVC UNIVERSAL SOLDADA</v>
          </cell>
          <cell r="D1788" t="str">
            <v>UN</v>
          </cell>
          <cell r="E1788">
            <v>35263</v>
          </cell>
        </row>
        <row r="1789">
          <cell r="B1789">
            <v>9668</v>
          </cell>
          <cell r="C1789" t="str">
            <v>REGISTRO DE CIERRE 1" EN PVC. VÁLVULA CIERRE RÁPIDO EN PVC UNIVERSAL SOLDADA</v>
          </cell>
          <cell r="D1789" t="str">
            <v>UN</v>
          </cell>
          <cell r="E1789">
            <v>44123</v>
          </cell>
        </row>
        <row r="1790">
          <cell r="B1790">
            <v>9669</v>
          </cell>
          <cell r="C1790" t="str">
            <v>REGISTRO DE CIERRE 1 1/2" EN PVC. VÁLVULA CIERRE RÁPIDO EN PVC UNIVERSAL SOLDADA</v>
          </cell>
          <cell r="D1790" t="str">
            <v>UN</v>
          </cell>
          <cell r="E1790">
            <v>81169</v>
          </cell>
        </row>
        <row r="1791">
          <cell r="B1791">
            <v>9670</v>
          </cell>
          <cell r="C1791" t="str">
            <v>REGISTRO DE CIERRE 2" EN PVC. VÁLVULA CIERRE RÁPIDO EN PVC UNIVERSAL SOLDADA</v>
          </cell>
          <cell r="D1791" t="str">
            <v>UN</v>
          </cell>
          <cell r="E1791">
            <v>110534</v>
          </cell>
        </row>
        <row r="1792">
          <cell r="B1792">
            <v>9671</v>
          </cell>
          <cell r="C1792" t="str">
            <v>MEZCLA ASFÁLTICA EN CALIENTE DENSA MD10 CON CEMENTO ASFÁLTICO 60-70</v>
          </cell>
          <cell r="D1792" t="str">
            <v>M3</v>
          </cell>
          <cell r="E1792">
            <v>422450</v>
          </cell>
        </row>
        <row r="1793">
          <cell r="B1793">
            <v>9672</v>
          </cell>
          <cell r="C1793" t="str">
            <v>MEZCLA ASFÁLTICA EN CALIENTE DENSA MD12 CON CEMENTO ASFÁLTICO 60-70</v>
          </cell>
          <cell r="D1793" t="str">
            <v>M3</v>
          </cell>
          <cell r="E1793">
            <v>398650</v>
          </cell>
        </row>
        <row r="1794">
          <cell r="B1794">
            <v>9673</v>
          </cell>
          <cell r="C1794" t="str">
            <v>MEZCLA ASFÁLTICA EN CALIENTE DENSA MD20 CON CEMENTO ASFÁLTICO 60-70</v>
          </cell>
          <cell r="D1794" t="str">
            <v>M3</v>
          </cell>
          <cell r="E1794">
            <v>392700</v>
          </cell>
        </row>
        <row r="1795">
          <cell r="B1795">
            <v>9682</v>
          </cell>
          <cell r="C1795" t="str">
            <v>PINTURA PARA RECUBRIMIENTO ACRÍLICO, IMPERMEABLE, DECORATIVO, EN COLORES MONOCOMPONENTES, CON ACABADO MATE PARA SUPERFICIES EN CONCRETO, MORTERO O FIBROCEMENTO</v>
          </cell>
          <cell r="D1795" t="str">
            <v>GLN</v>
          </cell>
          <cell r="E1795">
            <v>51900</v>
          </cell>
        </row>
        <row r="1796">
          <cell r="B1796">
            <v>9685</v>
          </cell>
          <cell r="C1796" t="str">
            <v>TUBO  EMT 3"</v>
          </cell>
          <cell r="D1796" t="str">
            <v>ML</v>
          </cell>
          <cell r="E1796">
            <v>34428</v>
          </cell>
        </row>
        <row r="1797">
          <cell r="B1797">
            <v>9686</v>
          </cell>
          <cell r="C1797" t="str">
            <v>TUBERIA CONDUIT GALVANIZADA IMC D=2"</v>
          </cell>
          <cell r="D1797" t="str">
            <v>ML</v>
          </cell>
          <cell r="E1797">
            <v>33326</v>
          </cell>
        </row>
        <row r="1798">
          <cell r="B1798">
            <v>9687</v>
          </cell>
          <cell r="C1798" t="str">
            <v>UNIÓN CONDUIT GALVANIZADA IMC D=2"</v>
          </cell>
          <cell r="D1798" t="str">
            <v>UN</v>
          </cell>
          <cell r="E1798">
            <v>4405</v>
          </cell>
        </row>
        <row r="1799">
          <cell r="B1799">
            <v>9688</v>
          </cell>
          <cell r="C1799" t="str">
            <v>TUBO CONDUIT GALVANIZADO IMC 3/4"</v>
          </cell>
          <cell r="D1799" t="str">
            <v>ML</v>
          </cell>
          <cell r="E1799">
            <v>11009</v>
          </cell>
        </row>
        <row r="1800">
          <cell r="B1800">
            <v>9689</v>
          </cell>
          <cell r="C1800" t="str">
            <v>UNIÓN CONDUIT GALVANIZADO IMC 3/4"</v>
          </cell>
          <cell r="D1800" t="str">
            <v>UN</v>
          </cell>
          <cell r="E1800">
            <v>1072</v>
          </cell>
        </row>
        <row r="1801">
          <cell r="B1801">
            <v>9690</v>
          </cell>
          <cell r="C1801" t="str">
            <v>TUBO  EMT 1 1/4"</v>
          </cell>
          <cell r="D1801" t="str">
            <v>ML</v>
          </cell>
          <cell r="E1801">
            <v>12500</v>
          </cell>
        </row>
        <row r="1802">
          <cell r="B1802">
            <v>9691</v>
          </cell>
          <cell r="C1802" t="str">
            <v>CURVA GALVANIZADA 1" EMT</v>
          </cell>
          <cell r="D1802" t="str">
            <v>UN</v>
          </cell>
          <cell r="E1802">
            <v>2450</v>
          </cell>
        </row>
        <row r="1803">
          <cell r="B1803">
            <v>9692</v>
          </cell>
          <cell r="C1803" t="str">
            <v>CABLES POSTENSADOS (Incl. Torón de 5/8" ASTM A 416, Grado 270k, anclajes de acuerdo con planos, ductos metálicos galvanizados, equipo para inyectar (Bomba+Mezclador), ... Ver Observaciones</v>
          </cell>
          <cell r="D1803" t="str">
            <v>TON-M</v>
          </cell>
          <cell r="E1803">
            <v>881</v>
          </cell>
        </row>
        <row r="1804">
          <cell r="B1804">
            <v>9694</v>
          </cell>
          <cell r="C1804" t="str">
            <v>MORTERO SIN CONTRACCIÓN DE ALTAS RESISTENCIAS</v>
          </cell>
          <cell r="D1804" t="str">
            <v>KG</v>
          </cell>
          <cell r="E1804">
            <v>3918</v>
          </cell>
        </row>
        <row r="1805">
          <cell r="B1805">
            <v>9695</v>
          </cell>
          <cell r="C1805" t="str">
            <v>LIMPIEZA GRADO DE LIMPIEZA SEGÚN NORMA SSPC-SP1 - LIMPIEZA CON SOLVENTES PARA ESTRUCTURA PESADA</v>
          </cell>
          <cell r="D1805" t="str">
            <v>KG</v>
          </cell>
          <cell r="E1805">
            <v>148</v>
          </cell>
        </row>
        <row r="1806">
          <cell r="B1806">
            <v>9696</v>
          </cell>
          <cell r="C1806" t="str">
            <v>LIMPIEZA GRADO DE LIMPIEZA SEGÚN NORMA SSPC-SP2 - LIMPIEZA MANUAL PARA ESTRUCTURA PESADA</v>
          </cell>
          <cell r="D1806" t="str">
            <v>KG</v>
          </cell>
          <cell r="E1806">
            <v>148</v>
          </cell>
        </row>
        <row r="1807">
          <cell r="B1807">
            <v>9697</v>
          </cell>
          <cell r="C1807" t="str">
            <v>LIMPIEZA GRADO DE LIMPIEZA SEGÚN NORMA SSPC-SP3 - LIMPIEZA CON HERRAMIENTAS ELÉCTRICAS PARA ESTRUCTURA PESADA</v>
          </cell>
          <cell r="D1807" t="str">
            <v>KG</v>
          </cell>
          <cell r="E1807">
            <v>150</v>
          </cell>
        </row>
        <row r="1808">
          <cell r="B1808">
            <v>9698</v>
          </cell>
          <cell r="C1808" t="str">
            <v>LIMPIEZA GRADO DE LIMPIEZA SEGÚN NORMA SSPC-SP5 - LIMPIEZA CON ABRASIVO METAL BLANCO PARA ESTRUCTURA PESADA</v>
          </cell>
          <cell r="D1808" t="str">
            <v>KG</v>
          </cell>
          <cell r="E1808">
            <v>162</v>
          </cell>
        </row>
        <row r="1809">
          <cell r="B1809">
            <v>9699</v>
          </cell>
          <cell r="C1809" t="str">
            <v>LIMPIEZA GRADO DE LIMPIEZA SEGÚN NORMA SSPC-SP7 - LIMPIEZA CON CHORRO ABRASIVO BRUSH-OFF PARA ESTRUCTURA PESADA</v>
          </cell>
          <cell r="D1809" t="str">
            <v>KG</v>
          </cell>
          <cell r="E1809">
            <v>177</v>
          </cell>
        </row>
        <row r="1810">
          <cell r="B1810">
            <v>9700</v>
          </cell>
          <cell r="C1810" t="str">
            <v>LIMPIEZA GRADO DE LIMPIEZA SEGÚN NORMA SSPC-SP6 - LIMPIEZA CON CHORRO ABRASIVO COMERCIAL PARA ESTRUCTURA PESADA</v>
          </cell>
          <cell r="D1810" t="str">
            <v>KG</v>
          </cell>
          <cell r="E1810">
            <v>167</v>
          </cell>
        </row>
        <row r="1811">
          <cell r="B1811">
            <v>9701</v>
          </cell>
          <cell r="C1811" t="str">
            <v>LIMPIEZA GRADO DE LIMPIEZA SEGÚN NORMA SSPC-SP10 - LIMPIEZA CON CHORRO ABRASIVO METAL CASI BLANCO PARA ESTRUCTURA PESADA</v>
          </cell>
          <cell r="D1811" t="str">
            <v>KG</v>
          </cell>
          <cell r="E1811">
            <v>172</v>
          </cell>
        </row>
        <row r="1812">
          <cell r="B1812">
            <v>9704</v>
          </cell>
          <cell r="C1812" t="str">
            <v>ESCOLTA - COSTO POR ESCOLTA EN CADA RECORRIDO EN PERÍMETRO URBANO</v>
          </cell>
          <cell r="D1812" t="str">
            <v>VIAJE</v>
          </cell>
          <cell r="E1812">
            <v>47600</v>
          </cell>
        </row>
        <row r="1813">
          <cell r="B1813">
            <v>9705</v>
          </cell>
          <cell r="C1813" t="str">
            <v>TRANSPORTE DE EQUIPO DE UNA TONELADA POR VIAJE DIURNO SIN ESCOLTA</v>
          </cell>
          <cell r="D1813" t="str">
            <v>VIAJE</v>
          </cell>
          <cell r="E1813">
            <v>187425</v>
          </cell>
        </row>
        <row r="1814">
          <cell r="B1814">
            <v>9706</v>
          </cell>
          <cell r="C1814" t="str">
            <v>TRANSPORTE DE EQUIPO DE CINCO TONELADAS POR VIAJE DIURNO SIN ESCOLTA</v>
          </cell>
          <cell r="D1814" t="str">
            <v>VIAJE</v>
          </cell>
          <cell r="E1814">
            <v>389725</v>
          </cell>
        </row>
        <row r="1815">
          <cell r="B1815">
            <v>9707</v>
          </cell>
          <cell r="C1815" t="str">
            <v>TRANSPORTE DE EQUIPO DE DIEZ TONELADAS POR VIAJE DIURNO SIN ESCOLTA</v>
          </cell>
          <cell r="D1815" t="str">
            <v>VIAJE</v>
          </cell>
          <cell r="E1815">
            <v>639625</v>
          </cell>
        </row>
        <row r="1816">
          <cell r="B1816">
            <v>9708</v>
          </cell>
          <cell r="C1816" t="str">
            <v>TRANSPORTE DE EQUIPO DE QUINCE TONELADAS POR VIAJE DIURNO SIN ESCOLTA</v>
          </cell>
          <cell r="D1816" t="str">
            <v>VIAJE</v>
          </cell>
          <cell r="E1816">
            <v>887145</v>
          </cell>
        </row>
        <row r="1817">
          <cell r="B1817">
            <v>9709</v>
          </cell>
          <cell r="C1817" t="str">
            <v>TARIFA MES - PERSONAL TÉCNICO - TOPÓGRAFO INSPECTOR HORARIO NOCTURNO (No incluye Factor de Prestaciones)</v>
          </cell>
          <cell r="D1817" t="str">
            <v>MES</v>
          </cell>
          <cell r="E1817">
            <v>3322350</v>
          </cell>
          <cell r="F1817">
            <v>3322350</v>
          </cell>
        </row>
        <row r="1818">
          <cell r="B1818">
            <v>9710</v>
          </cell>
          <cell r="C1818" t="str">
            <v>TARIFA MES - PERSONAL TÉCNICO - LABORATORISTA INSPECTOR HORARIO NOCTURNO (No incluye Factor de Prestaciones)</v>
          </cell>
          <cell r="D1818" t="str">
            <v>MES</v>
          </cell>
          <cell r="E1818">
            <v>2944350</v>
          </cell>
          <cell r="F1818">
            <v>2944350</v>
          </cell>
        </row>
        <row r="1819">
          <cell r="B1819">
            <v>9711</v>
          </cell>
          <cell r="C1819" t="str">
            <v>TARIFA MES - PERSONAL TÉCNICO - INSPECTOR 2 HORARIO NOCTURNO (No incluye Factor de Prestaciones)</v>
          </cell>
          <cell r="D1819" t="str">
            <v>MES</v>
          </cell>
          <cell r="E1819">
            <v>2177550</v>
          </cell>
          <cell r="F1819">
            <v>2177550</v>
          </cell>
        </row>
        <row r="1820">
          <cell r="B1820">
            <v>9712</v>
          </cell>
          <cell r="C1820" t="str">
            <v>TARIFA MES - PERSONAL AUXILIAR TÉCNICO - CADENERO 1 - HORARIO NOCTURNO (No incluye Factor de Prestaciones)</v>
          </cell>
          <cell r="D1820" t="str">
            <v>MES</v>
          </cell>
          <cell r="E1820">
            <v>2060100</v>
          </cell>
          <cell r="F1820">
            <v>2060100</v>
          </cell>
        </row>
        <row r="1821">
          <cell r="B1821">
            <v>9713</v>
          </cell>
          <cell r="C1821" t="str">
            <v>TARIFA MES - PERSONAL AUXILIAR TÉCNICO - CADENERO 2 - HORARIO NOCTURNO (No incluye Factor de Prestaciones)</v>
          </cell>
          <cell r="D1821" t="str">
            <v>MES</v>
          </cell>
          <cell r="E1821">
            <v>1794150</v>
          </cell>
          <cell r="F1821">
            <v>1794150</v>
          </cell>
        </row>
        <row r="1822">
          <cell r="B1822">
            <v>9714</v>
          </cell>
          <cell r="C1822" t="str">
            <v>TARIFA MES - PERSONAL AUXILIAR TÉCNICO - SECRETARIA - CONDUCTOR O MOTORISTA - HORARIO NOCTURNO (No incluye Factor de Prestaciones)</v>
          </cell>
          <cell r="D1822" t="str">
            <v>MES</v>
          </cell>
          <cell r="E1822">
            <v>1494450</v>
          </cell>
          <cell r="F1822">
            <v>1494450</v>
          </cell>
        </row>
        <row r="1823">
          <cell r="B1823">
            <v>9715</v>
          </cell>
          <cell r="C1823" t="str">
            <v>TARIFA MES - PERSONAL DE OBRA - MAESTRO DE OBRA - HORARIO NOCTURNO (No incluye Factor de Prestaciones)</v>
          </cell>
          <cell r="D1823" t="str">
            <v>MES</v>
          </cell>
          <cell r="E1823">
            <v>3353870</v>
          </cell>
          <cell r="F1823">
            <v>3353870</v>
          </cell>
        </row>
        <row r="1824">
          <cell r="B1824">
            <v>9716</v>
          </cell>
          <cell r="C1824" t="str">
            <v>ASFALTO EN FRÍO - BULTO DE 25 Kg</v>
          </cell>
          <cell r="D1824" t="str">
            <v>BULTO</v>
          </cell>
          <cell r="E1824">
            <v>31535</v>
          </cell>
        </row>
        <row r="1825">
          <cell r="B1825">
            <v>9717</v>
          </cell>
          <cell r="C1825" t="str">
            <v>MEZCLA ASFÁLTICA EN FRÍO</v>
          </cell>
          <cell r="D1825" t="str">
            <v>M3</v>
          </cell>
          <cell r="E1825">
            <v>833000</v>
          </cell>
        </row>
        <row r="1826">
          <cell r="B1826">
            <v>9718</v>
          </cell>
          <cell r="C1826" t="str">
            <v>MORTERO DE FRAGUADO Y ENDURECIMIENTO RÁPIDO PARA REPARACIONES  Y REPARCHEOS EN SUPERFICIES DE CONCRETO CON UN RANGO DE TEMPERATURA ENTRE 5°C Y 30°C</v>
          </cell>
          <cell r="D1826" t="str">
            <v>KG</v>
          </cell>
          <cell r="E1826">
            <v>6920</v>
          </cell>
        </row>
        <row r="1827">
          <cell r="B1827">
            <v>9719</v>
          </cell>
          <cell r="C1827" t="str">
            <v>EPÓXICO DE DOS COMPONENTES PARA ADHERENCIA ENTRE CONCRETO FRESCO A ENDURECIDO EXPUESTO A ALTAS TEMPERATURAS DE CONSISTENCIA VISCOSA</v>
          </cell>
          <cell r="D1827" t="str">
            <v>KG</v>
          </cell>
          <cell r="E1827">
            <v>61300</v>
          </cell>
        </row>
        <row r="1828">
          <cell r="B1828">
            <v>9720</v>
          </cell>
          <cell r="C1828" t="str">
            <v>DETERMINACIÓN DE LA RESISTENCIA DE MORTEROS DE CEMENTO HIDRÁULICO A LA COMPRESIÓN, USANDO CUBOS DE 50 MM DE LADO (UNIDAD)</v>
          </cell>
          <cell r="D1828" t="str">
            <v>UN</v>
          </cell>
          <cell r="E1828">
            <v>9520</v>
          </cell>
        </row>
        <row r="1829">
          <cell r="B1829">
            <v>9721</v>
          </cell>
          <cell r="C1829" t="str">
            <v>ALQUILER MES - ESTACIÓN DE TOPOGRAFÍA CON TRÍPODE, DOS BASTONES, DOS PRISMAS CON PORTAPRISMA</v>
          </cell>
          <cell r="D1829" t="str">
            <v>MES</v>
          </cell>
          <cell r="E1829">
            <v>1785000</v>
          </cell>
        </row>
        <row r="1830">
          <cell r="B1830">
            <v>9722</v>
          </cell>
          <cell r="C1830" t="str">
            <v>ALQUILER MES - SISTEMA GPS, BASE, ROVER Y COLECTOR DE DATOS</v>
          </cell>
          <cell r="D1830" t="str">
            <v>MES</v>
          </cell>
          <cell r="E1830">
            <v>6545000</v>
          </cell>
        </row>
        <row r="1831">
          <cell r="B1831">
            <v>9723</v>
          </cell>
          <cell r="C1831" t="str">
            <v>HIDROFUGANTE - PROTECTOR DEL CONCRETO - con ingrediente activo 100% en base a siliconas órganoreactivas de alta penetración</v>
          </cell>
          <cell r="D1831" t="str">
            <v>LT</v>
          </cell>
          <cell r="E1831">
            <v>9750</v>
          </cell>
        </row>
        <row r="1832">
          <cell r="B1832">
            <v>9724</v>
          </cell>
          <cell r="C1832" t="str">
            <v>PORTÁTILES - Procesador minimo: intel, Core i3 4005U, celeron o similar, Memoria RAM de 4 GB(2x2048 MB) Disco duro de 500gb a 7200 rpm Pantalla LED HP BrightView widescreen alta definición con 35,6 cm</v>
          </cell>
          <cell r="D1832" t="str">
            <v>UN/MES</v>
          </cell>
          <cell r="E1832">
            <v>124950</v>
          </cell>
        </row>
        <row r="1833">
          <cell r="B1833">
            <v>9725</v>
          </cell>
          <cell r="C1833" t="str">
            <v>IMPRESORA MULTIFUNCIONAL MONOCROMÁTICA 4 en 1, COPIADORA, IMPRESORA, SCANER Y FAX. 35 ppm, RENDIMIENTO 5000 PAG.</v>
          </cell>
          <cell r="D1833" t="str">
            <v>UN/MES</v>
          </cell>
          <cell r="E1833">
            <v>71400</v>
          </cell>
        </row>
        <row r="1834">
          <cell r="B1834">
            <v>9726</v>
          </cell>
          <cell r="C1834" t="str">
            <v>INSECTICIDA</v>
          </cell>
          <cell r="D1834" t="str">
            <v>LT</v>
          </cell>
          <cell r="E1834">
            <v>29490</v>
          </cell>
        </row>
        <row r="1835">
          <cell r="B1835">
            <v>9727</v>
          </cell>
          <cell r="C1835" t="str">
            <v>CÁMARA DIGITAL COMPACTA MÍNIMO 16.2 MEGAPIXELES, MEMORIA DE 8 GB, VÍDEO HD CON PAUSA Y ZOOM</v>
          </cell>
          <cell r="D1835" t="str">
            <v>DIA</v>
          </cell>
          <cell r="E1835">
            <v>59900</v>
          </cell>
        </row>
        <row r="1836">
          <cell r="B1836">
            <v>9728</v>
          </cell>
          <cell r="C1836" t="str">
            <v>POSTE METALICO H=12m BRAZO SENCILLO PINTADO</v>
          </cell>
          <cell r="D1836" t="str">
            <v>UN</v>
          </cell>
          <cell r="E1836">
            <v>1606500</v>
          </cell>
        </row>
        <row r="1837">
          <cell r="B1837">
            <v>9733</v>
          </cell>
          <cell r="C1837" t="str">
            <v>MALLA PARA GAVIÓN CALIBRE 13.0 HUECO DE 8 cm x 10 cm (7.5 cm x 7.5 cm) de 2m x 1m x 1m</v>
          </cell>
          <cell r="D1837" t="str">
            <v>UN</v>
          </cell>
          <cell r="E1837">
            <v>76160</v>
          </cell>
        </row>
        <row r="1838">
          <cell r="B1838">
            <v>9734</v>
          </cell>
          <cell r="C1838" t="str">
            <v>CAMARA PREFABRICADA 37°  D= 120 cm, CAMPANA ESPIGO. - NO INCLUYE TRANSPORTE</v>
          </cell>
          <cell r="D1838" t="str">
            <v>UN</v>
          </cell>
          <cell r="E1838">
            <v>4173617</v>
          </cell>
        </row>
        <row r="1839">
          <cell r="B1839">
            <v>9735</v>
          </cell>
          <cell r="C1839" t="str">
            <v>CÁMARA PREFABRICADA 22°  D= 120 cm, CAMPANA ESPIGO. - NO INCLUYE TRANSPORTE</v>
          </cell>
          <cell r="D1839" t="str">
            <v>UN</v>
          </cell>
          <cell r="E1839">
            <v>3843129</v>
          </cell>
        </row>
        <row r="1840">
          <cell r="B1840">
            <v>9736</v>
          </cell>
          <cell r="C1840" t="str">
            <v>JUNTA DE DILATACIÓN - TRAMOS DE 1.00 m (Movimiento +/- 25 mm)</v>
          </cell>
          <cell r="D1840" t="str">
            <v>ML</v>
          </cell>
          <cell r="E1840">
            <v>779667</v>
          </cell>
        </row>
        <row r="1841">
          <cell r="B1841">
            <v>9737</v>
          </cell>
          <cell r="C1841" t="str">
            <v>ENTIBADO METÁLICO SISTEMA CAJÓN MÓDULO BASE KS 100.</v>
          </cell>
          <cell r="D1841" t="str">
            <v>UN</v>
          </cell>
          <cell r="E1841">
            <v>2598960</v>
          </cell>
        </row>
        <row r="1842">
          <cell r="B1842">
            <v>9738</v>
          </cell>
          <cell r="C1842" t="str">
            <v>EXTENSIÓN RIOSTRA DE 1000 mm PARA ENTIBADO METÁLICO SISTEMA CAJÓN MÓDULO BASE KS 100.</v>
          </cell>
          <cell r="D1842" t="str">
            <v>TRAMO</v>
          </cell>
          <cell r="E1842">
            <v>91630</v>
          </cell>
        </row>
        <row r="1843">
          <cell r="B1843">
            <v>9739</v>
          </cell>
          <cell r="C1843" t="str">
            <v>REJILLA NO RECICLABLE 0.835 X 0.455 x 0.10</v>
          </cell>
          <cell r="D1843" t="str">
            <v>UN</v>
          </cell>
          <cell r="E1843">
            <v>571200</v>
          </cell>
        </row>
        <row r="1844">
          <cell r="B1844">
            <v>9740</v>
          </cell>
          <cell r="C1844" t="str">
            <v>REJILLA NO RECICLABLE 0.50 X 0.50 x 0.07</v>
          </cell>
          <cell r="D1844" t="str">
            <v>UN</v>
          </cell>
          <cell r="E1844">
            <v>405195</v>
          </cell>
        </row>
        <row r="1845">
          <cell r="B1845">
            <v>9741</v>
          </cell>
          <cell r="C1845" t="str">
            <v>REJILLA NO RECICLABLE 0.50 X 0.50 x 0.10</v>
          </cell>
          <cell r="D1845" t="str">
            <v>UN</v>
          </cell>
          <cell r="E1845">
            <v>461958</v>
          </cell>
        </row>
        <row r="1846">
          <cell r="B1846">
            <v>9742</v>
          </cell>
          <cell r="C1846" t="str">
            <v>REJILLA NO RECICLABLE 0.835 X 0.455 x 0.14</v>
          </cell>
          <cell r="D1846" t="str">
            <v>UN</v>
          </cell>
          <cell r="E1846">
            <v>944741</v>
          </cell>
        </row>
        <row r="1847">
          <cell r="B1847">
            <v>9743</v>
          </cell>
          <cell r="C1847" t="str">
            <v>PRUEBA DE HERMETICIDAD POR EL MÉTODO DE PRESIÓN POSITIVA CON AIRE PARA REDES DE ALCANTARILLADO - TRAMOS DE Ø 6" A Ø 12"</v>
          </cell>
          <cell r="D1847" t="str">
            <v>TRAMO</v>
          </cell>
          <cell r="E1847">
            <v>403800</v>
          </cell>
        </row>
        <row r="1848">
          <cell r="B1848">
            <v>9744</v>
          </cell>
          <cell r="C1848" t="str">
            <v>PRUEBA DE HERMETICIDAD POR EL MÉTODO DE PRESIÓN POSITIVA CON AIRE PARA REDES DE ALCANTARILLADO - TRAMOS DE Ø 14" A Ø 24"</v>
          </cell>
          <cell r="D1848" t="str">
            <v>TRAMO</v>
          </cell>
          <cell r="E1848">
            <v>504750</v>
          </cell>
        </row>
        <row r="1849">
          <cell r="B1849">
            <v>9745</v>
          </cell>
          <cell r="C1849" t="str">
            <v>PRUEBA DE HERMETICIDAD POR EL MÉTODO DE PRESIÓN POSITIVA CON AIRE PARA REDES DE ALCANTARILLADO - TRAMOS DE Ø 27" A Ø 40"</v>
          </cell>
          <cell r="D1849" t="str">
            <v>TRAMO</v>
          </cell>
          <cell r="E1849">
            <v>605700</v>
          </cell>
        </row>
        <row r="1850">
          <cell r="B1850">
            <v>9746</v>
          </cell>
          <cell r="C1850" t="str">
            <v>PRUEBA DE HERMETICIDAD POR EL MÉTODO DE PRESIÓN POSITIVA CON AIRE PARA REDES DE ALCANTARILLADO - TRAMOS DE Ø 42" A Ø 50"</v>
          </cell>
          <cell r="D1850" t="str">
            <v>TRAMO</v>
          </cell>
          <cell r="E1850">
            <v>706650</v>
          </cell>
        </row>
        <row r="1851">
          <cell r="B1851">
            <v>9747</v>
          </cell>
          <cell r="C1851" t="str">
            <v>RAJÓN = 6" A 12" (15 - 30 cm)</v>
          </cell>
          <cell r="D1851" t="str">
            <v>M3</v>
          </cell>
          <cell r="E1851">
            <v>39603</v>
          </cell>
        </row>
        <row r="1852">
          <cell r="B1852">
            <v>9748</v>
          </cell>
          <cell r="C1852" t="str">
            <v>ESLINGA DE CADENA (PULPO)</v>
          </cell>
          <cell r="D1852" t="str">
            <v>UN</v>
          </cell>
          <cell r="E1852">
            <v>907970</v>
          </cell>
        </row>
        <row r="1853">
          <cell r="B1853">
            <v>9752</v>
          </cell>
          <cell r="C1853" t="str">
            <v>MARTILLO DEMOLEDOR DE BAJO IMPACTO</v>
          </cell>
          <cell r="D1853" t="str">
            <v>HR</v>
          </cell>
          <cell r="E1853">
            <v>6113</v>
          </cell>
        </row>
        <row r="1854">
          <cell r="B1854">
            <v>9753</v>
          </cell>
          <cell r="C1854" t="str">
            <v>EQUIPO DE SOLDADURA</v>
          </cell>
          <cell r="D1854" t="str">
            <v>HR</v>
          </cell>
          <cell r="E1854">
            <v>13388</v>
          </cell>
        </row>
        <row r="1855">
          <cell r="B1855">
            <v>9754</v>
          </cell>
          <cell r="C1855" t="str">
            <v>PINTURA (LÁTEX) ACRÍLICA BASE AGUA - Pintura base agua con tecnología acrílica avanzada de uso exterior que ofrece protección a rayos ultravioleta y factores climáticos.</v>
          </cell>
          <cell r="D1855" t="str">
            <v>GLN</v>
          </cell>
          <cell r="E1855">
            <v>68900</v>
          </cell>
        </row>
        <row r="1856">
          <cell r="B1856">
            <v>9755</v>
          </cell>
          <cell r="C1856" t="str">
            <v>LEVANTAMIENTO DE FALLAS CON EQUIPO DE ALTO RENDIMIENTO Y DETERMINACIÓN DEL ÍNDICE DE CONDICIÓN DEL PAVIMENTO-PCI. PAV FLEXIBLE Y/O RÍGIDO MALLA VIAL RURAL BOGOTÁ. INCL. VER OBSERVACIONES.</v>
          </cell>
          <cell r="D1856" t="str">
            <v>Km-Car</v>
          </cell>
          <cell r="E1856">
            <v>148219</v>
          </cell>
        </row>
        <row r="1857">
          <cell r="B1857">
            <v>9756</v>
          </cell>
          <cell r="C1857" t="str">
            <v>LEVANTAMIENTO DE FALLAS CON EQUIPO DE ALTO RENDIMIENTO Y DETERMINACIÓN DEL ÍNDICE DE CONDICIÓN DEL PAVIMENTO-PCI. PAV. CON SUPERFICIE EN ADOQUÍN EN LA MALLA VIAL RURAL BOGOTÁ. INCL. VER OBSERVACIONES.</v>
          </cell>
          <cell r="D1857" t="str">
            <v>Km-Car</v>
          </cell>
          <cell r="E1857">
            <v>148219</v>
          </cell>
        </row>
        <row r="1858">
          <cell r="B1858">
            <v>9757</v>
          </cell>
          <cell r="C1858" t="str">
            <v>LEVANTAMIENTO FALLAS CON EQUIPO ALTO RENDIMIENTO Y DETERMINACIÓN DEL ÍNDICE DE CONDICIÓN DE VÍAS SIN SUPERFICIE-URCI. PAV. SUPERFICIE EN AFIRMADO EN MALLA VIAL RURAL BOGOTÁ. INCL. VER OBSERVACIONES.</v>
          </cell>
          <cell r="D1858" t="str">
            <v>Km-Car</v>
          </cell>
          <cell r="E1858">
            <v>136550</v>
          </cell>
        </row>
        <row r="1859">
          <cell r="B1859">
            <v>9758</v>
          </cell>
          <cell r="C1859" t="str">
            <v>LEVANTAMIENTO FALLAS CON EQUIPO ALTO RENDIMIENTO. VÍAS CON SUPERFICIE EN PLACA HUELLA EN LA MALLA VIAL RURAL BOGOTÁ. INCL. VER OBSERVACIONES.</v>
          </cell>
          <cell r="D1859" t="str">
            <v>Km-Car</v>
          </cell>
          <cell r="E1859">
            <v>163750</v>
          </cell>
        </row>
        <row r="1860">
          <cell r="B1860">
            <v>9759</v>
          </cell>
          <cell r="C1860" t="str">
            <v>MEDICIÓN PERFIL LONGITUDINAL CON EQUIPO DE ALTO RENDIMIENTO Y DETERMINACIÓN DEL IRI. PAV. CON SUPERFICIE FLEXIBLE,RÍGIDA Y/O AFIRMADO MALLA VIAL RURAL BOGOTÁ. INCL. VER OBSERVACIONES</v>
          </cell>
          <cell r="D1860" t="str">
            <v>Km-Car</v>
          </cell>
          <cell r="E1860">
            <v>78100</v>
          </cell>
        </row>
        <row r="1861">
          <cell r="B1861">
            <v>9760</v>
          </cell>
          <cell r="C1861" t="str">
            <v>TOMA DEFLEXIONES CON EQUIPO DE ALTO RENDIMIENTO (FWD O HWD) PARA EVALUACIÓN DE CAPACIDAD ESTRUCTURAL EN PAVIMENTOS CON SUPERFICIE FLEXIBLE EN LA MALLA VIAL RURAL DE BOGOTÁ. INCL. VER OBSERVACIONES</v>
          </cell>
          <cell r="D1861" t="str">
            <v>Pto.3R</v>
          </cell>
          <cell r="E1861">
            <v>19625</v>
          </cell>
        </row>
        <row r="1862">
          <cell r="B1862">
            <v>9761</v>
          </cell>
          <cell r="C1862" t="str">
            <v>TOMA DEFLEXIONES CON EQUIPO DE ALTO RENDIMIENTO (FWD O HWD) PARA EVALUACIÓN DE CAPACIDAD ESTRUCTURAL EN PAVIMENTOS CON SUPERFICIE RÍGIDA EN LA MALLA VIAL RURAL DE BOGOTÁ. INCL. VER OBSERVACIONES</v>
          </cell>
          <cell r="D1862" t="str">
            <v>Pto.3R</v>
          </cell>
          <cell r="E1862">
            <v>26125</v>
          </cell>
        </row>
        <row r="1863">
          <cell r="B1863">
            <v>9762</v>
          </cell>
          <cell r="C1863" t="str">
            <v>DETERMINACIÓN ESPESORES PAV. SUPERF. FLEXIBLE Y/O RÍGIDA CON EQUIPO DE ALTO RENDIMIENTO GEORRADAR, MÍNIMO 2 ANTENAS:1: 1000 MHZ Y 2:ENTRE 300-600 MHZ. MALLA VIAL RURAL BOGOTÁ. INCL. VER OBSERVACIONES</v>
          </cell>
          <cell r="D1863" t="str">
            <v>Km-Car</v>
          </cell>
          <cell r="E1863">
            <v>182600</v>
          </cell>
        </row>
        <row r="1864">
          <cell r="B1864">
            <v>9764</v>
          </cell>
          <cell r="C1864" t="str">
            <v>TUBO CONDUIT GALVANIZADO IMC 3"</v>
          </cell>
          <cell r="D1864" t="str">
            <v>ML</v>
          </cell>
          <cell r="E1864">
            <v>75772</v>
          </cell>
        </row>
        <row r="1865">
          <cell r="B1865">
            <v>9765</v>
          </cell>
          <cell r="C1865" t="str">
            <v>TUBO METÁLICO RIGID GALVANIZADO DE 6"</v>
          </cell>
          <cell r="D1865" t="str">
            <v>ML</v>
          </cell>
          <cell r="E1865">
            <v>433384</v>
          </cell>
        </row>
        <row r="1866">
          <cell r="B1866">
            <v>9766</v>
          </cell>
          <cell r="C1866" t="str">
            <v>CONECTOR MECÁNICO GD. CUERPO: DOBLE Y PERNO DE SUJECIÓN EN U. TUBO DE 3" VARILLA 3" - 3 1/2", 4 SOL - 2/0 STR</v>
          </cell>
          <cell r="D1866" t="str">
            <v>UN</v>
          </cell>
          <cell r="E1866">
            <v>132222</v>
          </cell>
        </row>
        <row r="1867">
          <cell r="B1867">
            <v>9767</v>
          </cell>
          <cell r="C1867" t="str">
            <v>CONECTOR MECÁNICO GD. CUERPO: DOBLE Y PERNO DE SUJECIÓN EN U. TUBO DE 6" , 4 SOL - 2/0 STR</v>
          </cell>
          <cell r="D1867" t="str">
            <v>UN</v>
          </cell>
          <cell r="E1867">
            <v>250971</v>
          </cell>
        </row>
        <row r="1868">
          <cell r="B1868">
            <v>9768</v>
          </cell>
          <cell r="C1868" t="str">
            <v>PASO PLÁSTICO EN POLIPROPILENO DE ALTO IMPACTO CON MATERIAL ORIGINAL. DE 0.40m DE ANCHO x 0.30m DE FONDO x 3.5cm DE GROSOR. Libre de todo mantenimiento de anticorrosivo de inmunizantes y de pintura.</v>
          </cell>
          <cell r="D1868" t="str">
            <v>UN</v>
          </cell>
          <cell r="E1868">
            <v>69020</v>
          </cell>
        </row>
        <row r="1869">
          <cell r="B1869">
            <v>9773</v>
          </cell>
          <cell r="C1869" t="str">
            <v>CABLE ACERO GALVANIZADO A.A 6 x 19 DE 5/8 EN TRAMOS SEGÚN PLANOS, POR VIGAS. Incl. TORON DE 5/8"</v>
          </cell>
          <cell r="D1869" t="str">
            <v>ML</v>
          </cell>
          <cell r="E1869">
            <v>16200</v>
          </cell>
        </row>
        <row r="1870">
          <cell r="B1870">
            <v>9774</v>
          </cell>
          <cell r="C1870" t="str">
            <v>APOYO ELASTOMÉRICO DE 30x30x5,0cm CON 4 REFUERZOS INTERNOS DE 1/8" A-36. DUREZA 60 SHORE A, ESFUERZO DE COMPRESIÓN APOYOS DE 112 Kg/cm2.</v>
          </cell>
          <cell r="D1870" t="str">
            <v>UN</v>
          </cell>
          <cell r="E1870">
            <v>206959</v>
          </cell>
        </row>
        <row r="1871">
          <cell r="B1871">
            <v>9775</v>
          </cell>
          <cell r="C1871" t="str">
            <v>APOYO ELASTOMÉRICO DE 20x20x5,0cm CON 4 REFUERZOS INTERNOS DE 1/8" A-36. DUREZA 60 SHORE A, ESFUERZO DE COMPRESIÓN APOYOS DE 112 Kg/cm2.</v>
          </cell>
          <cell r="D1871" t="str">
            <v>UN</v>
          </cell>
          <cell r="E1871">
            <v>91987</v>
          </cell>
        </row>
        <row r="1872">
          <cell r="B1872">
            <v>9776</v>
          </cell>
          <cell r="C1872" t="str">
            <v>CÁRCAMO EN CONCRETO PARA TUBERÍA DE POLIETILENO DE 3", 4" Y 6" EN CALZADA ASFÁLTO</v>
          </cell>
          <cell r="D1872" t="str">
            <v>ML</v>
          </cell>
          <cell r="E1872">
            <v>160650</v>
          </cell>
        </row>
        <row r="1873">
          <cell r="B1873">
            <v>9777</v>
          </cell>
          <cell r="C1873" t="str">
            <v>CÁRCAMO EN CONCRETO PARA TUBERÍA DE ACERO DE 8" EN CALZADA ASFALTO</v>
          </cell>
          <cell r="D1873" t="str">
            <v>ML</v>
          </cell>
          <cell r="E1873">
            <v>170170</v>
          </cell>
        </row>
        <row r="1874">
          <cell r="B1874">
            <v>9779</v>
          </cell>
          <cell r="C1874" t="str">
            <v>SEÑALIZACIÓN VERTICAL - SEÑAL CICLORUTA SIC-02. TABLERO 67,03cm x 28,04cm REFLECTIVO DE ALTA INTENSIDAD, PEDESTAL CIRCULAR GALVANIZADO DE 2" Y 2mm EN PINTURA ELECTROSTÁTICA. INCL. SUMINIST. E INSTALAC</v>
          </cell>
          <cell r="D1874" t="str">
            <v>UN</v>
          </cell>
          <cell r="E1874">
            <v>487900</v>
          </cell>
        </row>
        <row r="1875">
          <cell r="B1875">
            <v>9780</v>
          </cell>
          <cell r="C1875" t="str">
            <v>SEÑAL ELEVADA BS, TABLERO 4,272m x 1,943m REFLECTIVO DIAMANTE, SOPORTE EN TUBO GALVANIZADO DE 12" x 7m CERCHA EN TUBO 4" DE 3mm Y 2" DE 2mm. INCL. SUMINIST. E INSTALAC</v>
          </cell>
          <cell r="D1875" t="str">
            <v>UN</v>
          </cell>
          <cell r="E1875">
            <v>10412500</v>
          </cell>
        </row>
        <row r="1876">
          <cell r="B1876">
            <v>9781</v>
          </cell>
          <cell r="C1876" t="str">
            <v>SEÑAL ELEVADA BS, TABLERO 4,556m x 1,654m REFLECTIVO DIAMANTE, SOPORTE EN TUBO GALVANIZADO DE 12" x 7m CERCHA EN TUBO 4" DE 3mm Y 2" DE 2mm. INCL. SUMINIST. E INSTALAC</v>
          </cell>
          <cell r="D1876" t="str">
            <v>UN</v>
          </cell>
          <cell r="E1876">
            <v>11602500</v>
          </cell>
        </row>
        <row r="1877">
          <cell r="B1877">
            <v>9782</v>
          </cell>
          <cell r="C1877" t="str">
            <v>SEÑAL CICLORUTA SIC-02, TABLERO 64,66cm x 28,04cm REFLECTIVO DE ALTA INTENSIDAD, PEDESTAL CIRCULAR GALVANIZADO DE 2" x 2mm EN PINTURA ELECTROSTÁTICA. INCL. SUMINIST. E INSTALAC</v>
          </cell>
          <cell r="D1877" t="str">
            <v>UN</v>
          </cell>
          <cell r="E1877">
            <v>386750</v>
          </cell>
        </row>
        <row r="1878">
          <cell r="B1878">
            <v>9783</v>
          </cell>
          <cell r="C1878" t="str">
            <v>SEÑAL CICLORUTA SIC-02, TABLERO 67,32cm x 28,04cm REFLECTIVO DE ALTA INTENSIDAD, PEDESTAL CIRCULAR GALVANIZADO DE 2" x 2mm EN PINTURA ELECTROSTÁTICA. INCL. SUMINIST. E INSTALAC</v>
          </cell>
          <cell r="D1878" t="str">
            <v>UN</v>
          </cell>
          <cell r="E1878">
            <v>410550</v>
          </cell>
        </row>
        <row r="1879">
          <cell r="B1879">
            <v>9784</v>
          </cell>
          <cell r="C1879" t="str">
            <v>SEÑAL ELEVADA BS, TABLERO 3.533m x 2.228m REFLECTIVO DIAMANTE, SOPORTE EN TUBO GALVANIZADO DE 12" x 7m CERCHA EN TUBO DE 4" EN 3mm  Y 2" EN 2mm. INCL. SUMINIST. E INSTALAC</v>
          </cell>
          <cell r="D1879" t="str">
            <v>UN</v>
          </cell>
          <cell r="E1879">
            <v>11900000</v>
          </cell>
        </row>
        <row r="1880">
          <cell r="B1880">
            <v>9785</v>
          </cell>
          <cell r="C1880" t="str">
            <v>SEÑAL ELEVADA BS, TABLERO 4.007m x 1.032m REFLECTIVO DIAMANTE, SOPORTE EN TUBO GALVANIZADO DE 12" x 7m CERCHA EN TUBO DE 4" EN 3mm  Y 2" EN 2mm. INCL. SUMINIST. E INSTALAC</v>
          </cell>
          <cell r="D1880" t="str">
            <v>UN</v>
          </cell>
          <cell r="E1880">
            <v>11602500</v>
          </cell>
        </row>
        <row r="1881">
          <cell r="B1881">
            <v>9786</v>
          </cell>
          <cell r="C1881" t="str">
            <v>SEÑAL ELEVADA BS, TABLERO 3.561m x 2.228m REFLECTIVO DIAMANTE, SOPORTE EN TUBO GALVANIZADO DE 12" x 7m CERCHA EN TUBO DE 4" EN 3mm  Y 2" EN 2mm. INCL. SUMINIST. E INSTALAC</v>
          </cell>
          <cell r="D1881" t="str">
            <v>UN</v>
          </cell>
          <cell r="E1881">
            <v>11900000</v>
          </cell>
        </row>
        <row r="1882">
          <cell r="B1882">
            <v>9787</v>
          </cell>
          <cell r="C1882" t="str">
            <v>SEÑAL ELEVADA BS, TABLERO 2.738m x 1.380m REFLECTIVO DIAMANTE, SOPORTE EN TUBO GALVANIZADO DE 12" x 7m CERCHA EN TUBO DE 4" EN 3mm  Y 2" EN 2mm. INCL. SUMINIST. E INSTALAC</v>
          </cell>
          <cell r="D1882" t="str">
            <v>UN</v>
          </cell>
          <cell r="E1882">
            <v>8032500</v>
          </cell>
        </row>
        <row r="1883">
          <cell r="B1883">
            <v>9788</v>
          </cell>
          <cell r="C1883" t="str">
            <v>SEÑAL INFORMATIVA SI-28, TABLERO 85.01cm x 26.00cm REFLECTIVO ALTA INTENSIDAD, PEDESTAL EN ÁNGULO DE 2"x2"x1/4" H= 2.60m EN PINTURA ELECTROSTÁTICA. INCL. SUMINIST. E INSTALAC</v>
          </cell>
          <cell r="D1883" t="str">
            <v>UN</v>
          </cell>
          <cell r="E1883">
            <v>392700</v>
          </cell>
        </row>
        <row r="1884">
          <cell r="B1884">
            <v>9789</v>
          </cell>
          <cell r="C1884" t="str">
            <v>SEÑAL ELEVADA BS, TABLERO 3.097m x 2.228m REFLECTIVO DIAMANTE, SOPORTE EN TUBO GALVANIZADO DE 12" EN 7m. CERCHA EN TUBO DE 4" EN 3mm Y 2" EN 2mm. INCL. SUMINIST. E INSTALAC</v>
          </cell>
          <cell r="D1884" t="str">
            <v>UN</v>
          </cell>
          <cell r="E1884">
            <v>11602500</v>
          </cell>
        </row>
        <row r="1885">
          <cell r="B1885">
            <v>9790</v>
          </cell>
          <cell r="C1885" t="str">
            <v>SEÑAL INFORMATIVA SI-05, TABLERO 1.401m x 0.512m REFLECTIVO ALTA INTENSIDAD, PEDESTAL EN ÁNGULO DE 2"x2"x1/4" H= 2.60m EN PINTURA ELECTROSTÁTICA. INCL. SUMINIST. E INSTALAC</v>
          </cell>
          <cell r="D1885" t="str">
            <v>UN</v>
          </cell>
          <cell r="E1885">
            <v>452200</v>
          </cell>
        </row>
        <row r="1886">
          <cell r="B1886">
            <v>9791</v>
          </cell>
          <cell r="C1886" t="str">
            <v>SEÑAL INFORMATIVA SI-05, TABLERO 1.167m x 0.512m REFLECTIVO ALTA INTENSIDAD, PEDESTAL EN ÁNGULO DE 2"x2"x1/4" H= 2.60m EN PINTURA ELECTROSTÁTICA. INCL. SUMINIST. E INSTALAC</v>
          </cell>
          <cell r="D1886" t="str">
            <v>UN</v>
          </cell>
          <cell r="E1886">
            <v>452200</v>
          </cell>
        </row>
        <row r="1887">
          <cell r="B1887">
            <v>9792</v>
          </cell>
          <cell r="C1887" t="str">
            <v>SEÑAL INFORMATIVA SI-05, TABLERO 1.190m x 0.512m REFLECTIVO ALTA INTENSIDAD, PEDESTAL EN ÁNGULO DE 2"x2"x1/4" H= 2.60m EN PINTURA ELECTROSTÁTICA. INCL. SUMINIST. E INSTALAC</v>
          </cell>
          <cell r="D1887" t="str">
            <v>UN</v>
          </cell>
          <cell r="E1887">
            <v>452200</v>
          </cell>
        </row>
        <row r="1888">
          <cell r="B1888">
            <v>9793</v>
          </cell>
          <cell r="C1888" t="str">
            <v>SEÑAL INFORMATIVA SI-05, TABLERO 85.94cm x 50.95cm REFLECTIVO ALTA INTENSIDAD, PEDESTAL EN ÁNGULO DE 2"x2"x1/4" H= 2.60m EN PINTURA ELECTROSTÁTICA. INCL. SUMINIST. E INSTALAC</v>
          </cell>
          <cell r="D1888" t="str">
            <v>UN</v>
          </cell>
          <cell r="E1888">
            <v>392700</v>
          </cell>
        </row>
        <row r="1889">
          <cell r="B1889">
            <v>9794</v>
          </cell>
          <cell r="C1889" t="str">
            <v>SEÑAL INFORMATIVA SI-05, TABLERO 88.03cm x 50.95cm REFLECTIVO ALTA INTENSIDAD, PEDESTAL EN ÁNGULO DE 2"x2"x1/4" H= 2.60m EN PINTURA ELECTROSTÁTICA. INCL. SUMINIST. E INSTALAC</v>
          </cell>
          <cell r="D1889" t="str">
            <v>UN</v>
          </cell>
          <cell r="E1889">
            <v>392700</v>
          </cell>
        </row>
        <row r="1890">
          <cell r="B1890">
            <v>9795</v>
          </cell>
          <cell r="C1890" t="str">
            <v>SEÑAL INFORMATIVA SI-05, TABLERO 1.075m x 0.512m REFLECTIVO ALTA INTENSIDAD, PEDESTAL EN ÁNGULO DE 2"x2"x1/4" H= 2.60m EN PINTURA ELECTROSTÁTICA. INCL. SUMINIST. E INSTALAC</v>
          </cell>
          <cell r="D1890" t="str">
            <v>UN</v>
          </cell>
          <cell r="E1890">
            <v>404600</v>
          </cell>
        </row>
        <row r="1891">
          <cell r="B1891">
            <v>9796</v>
          </cell>
          <cell r="C1891" t="str">
            <v>SEÑAL ELEVADA BS, TABLERO 2.414m x 1.380m REFLECTIVO DIAMANTE, SOPORTE EN TUBO GALVANIZADO DE 12" EN 7m. CERCHA EN TUBO DE 4" EN 3mm Y 2" EN 2mm. INCL. SUMINIST. E INSTALAC</v>
          </cell>
          <cell r="D1891" t="str">
            <v>UN</v>
          </cell>
          <cell r="E1891">
            <v>8032500</v>
          </cell>
        </row>
        <row r="1892">
          <cell r="B1892">
            <v>9797</v>
          </cell>
          <cell r="C1892" t="str">
            <v>SEÑAL ELEVADA BS, TABLERO 3.322m x 2.111m REFLECTIVO DIAMANTE, SOPORTE EN TUBO GALVANIZADO DE 12" EN 7m. CERCHA EN TUBO DE 4" EN 3mm Y 2" EN 2mm. INCL. SUMINIST. E INSTALAC</v>
          </cell>
          <cell r="D1892" t="str">
            <v>UN</v>
          </cell>
          <cell r="E1892">
            <v>11602500</v>
          </cell>
        </row>
        <row r="1893">
          <cell r="B1893">
            <v>9798</v>
          </cell>
          <cell r="C1893" t="str">
            <v>REEMPLAZO DE TABLERO SEÑAL ELEVADA BS, POR TABLERO GALVANIZADO  CALIBRE 20 3.914m x 1.972m REFLECTIVO DIAMANTE. INCL. SUMINIST. E INSTALAC</v>
          </cell>
          <cell r="D1893" t="str">
            <v>UN</v>
          </cell>
          <cell r="E1893">
            <v>4581500</v>
          </cell>
        </row>
        <row r="1894">
          <cell r="B1894">
            <v>9799</v>
          </cell>
          <cell r="C1894" t="str">
            <v>SEÑAL INFORMATIVA SI-05C, TABLERO 60.64cm x 82.50cm REFLECTIVO ALTA INTENSIDAD, PEDESTAL EN ÁNGULO DE 2"x2"x1/4" H= 2.60m EN PINTURA ELECTROSTÁTICA. INCL. SUMINIST. E INSTALAC</v>
          </cell>
          <cell r="D1894" t="str">
            <v>UN</v>
          </cell>
          <cell r="E1894">
            <v>190400</v>
          </cell>
        </row>
        <row r="1895">
          <cell r="B1895">
            <v>9800</v>
          </cell>
          <cell r="C1895" t="str">
            <v>SEÑAL INFORMATIVA SI-05C, TABLERO 75.09cm x 82.50cm REFLECTIVO ALTA INTENSIDAD, PEDESTAL EN ÁNGULO DE 2"x2"x1/4" H= 2.60m EN PINTURA ELECTROSTÁTICA. INCL. SUMINIST. E INSTALAC</v>
          </cell>
          <cell r="D1895" t="str">
            <v>UN</v>
          </cell>
          <cell r="E1895">
            <v>232050</v>
          </cell>
        </row>
        <row r="1896">
          <cell r="B1896">
            <v>9801</v>
          </cell>
          <cell r="C1896" t="str">
            <v>SEÑAL INFORMATIVA SI-05C, TABLERO 76.09cm x 97.51cm REFLECTIVO ALTA INTENSIDAD, PEDESTAL EN ÁNGULO DE 2"x2"x1/4" H= 2.60m EN PINTURA ELECTROSTÁTICA. INCL. SUMINIST. E INSTALAC</v>
          </cell>
          <cell r="D1896" t="str">
            <v>UN</v>
          </cell>
          <cell r="E1896">
            <v>458150</v>
          </cell>
        </row>
        <row r="1897">
          <cell r="B1897">
            <v>9802</v>
          </cell>
          <cell r="C1897" t="str">
            <v>SEÑAL INFORMATIVA SI-05C, TABLERO 75.01cm x 82.50cm REFLECTIVO ALTA INTENSIDAD, PEDESTAL EN ÁNGULO DE 2"x2"x1/4" H= 2.60m EN PINTURA ELECTROSTÁTICA. INCL. SUMINIST. E INSTALAC</v>
          </cell>
          <cell r="D1897" t="str">
            <v>UN</v>
          </cell>
          <cell r="E1897">
            <v>232050</v>
          </cell>
        </row>
        <row r="1898">
          <cell r="B1898">
            <v>9803</v>
          </cell>
          <cell r="C1898" t="str">
            <v>SEÑAL INFORMATIVA BS, TABLERO 2.696m x 1.380m REFLECTIVO DIAMANTE, SOPORTE EN TUBO GALVANIZADO DE 12" x 7m. CERCHA EN TUBO DE 4" EN 3mm Y 2" EN 2mm INCL. SUMINIST. E INSTALAC</v>
          </cell>
          <cell r="D1898" t="str">
            <v>UN</v>
          </cell>
          <cell r="E1898">
            <v>392700</v>
          </cell>
        </row>
        <row r="1899">
          <cell r="B1899">
            <v>9804</v>
          </cell>
          <cell r="C1899" t="str">
            <v>SEÑAL INFORMATIVA SI-05, TABLERO 1.119m x 0.512m REFLECTIVO ALTA INTENSIDAD, PEDESTAL EN ÁNGULO DE 2"x2"x1/4" H= 2.60m EN PINTURA ELECTROSTÁTICA. INCL. SUMINIST. E INSTALAC</v>
          </cell>
          <cell r="D1899" t="str">
            <v>UN</v>
          </cell>
          <cell r="E1899">
            <v>487900</v>
          </cell>
        </row>
        <row r="1900">
          <cell r="B1900">
            <v>9806</v>
          </cell>
          <cell r="C1900" t="str">
            <v>COLUMNAS DE ACCIONAMIENTO ELÉCTRICO PARA BARRERAS DE ALUMINIO DE DOS Y HASTA DIEZ METROS DE LONGITUD</v>
          </cell>
          <cell r="D1900" t="str">
            <v>UN</v>
          </cell>
          <cell r="E1900">
            <v>9758000</v>
          </cell>
        </row>
        <row r="1901">
          <cell r="B1901">
            <v>9807</v>
          </cell>
          <cell r="C1901" t="str">
            <v>TOTEM H=12m, DESMONTE INCL. TRASLADO Y MONTAJE EN SITIO SELECCIONADO TRANSPORTE DE ESTRUCTURA DE TOTEM SEGÚN PLANOS DE DISEÑO, INCL. LOS ACABADOS, LOGOS Y MAPA, SIN RELOJ PARA EXTERIORES DE DOBLE CARA</v>
          </cell>
          <cell r="D1901" t="str">
            <v>UN</v>
          </cell>
          <cell r="E1901">
            <v>16561856</v>
          </cell>
        </row>
        <row r="1902">
          <cell r="B1902">
            <v>9808</v>
          </cell>
          <cell r="C1902" t="str">
            <v>DESMONTE Y TRASLADO CABINA PARA PAGO. INCLUYE VENTANAS PUNTO DE PAGO. SUMINISTRO E INSTALACIÓN.</v>
          </cell>
          <cell r="D1902" t="str">
            <v>UN</v>
          </cell>
          <cell r="E1902">
            <v>4053200</v>
          </cell>
        </row>
        <row r="1903">
          <cell r="B1903">
            <v>9809</v>
          </cell>
          <cell r="C1903" t="str">
            <v>DESMONTE DE TORNIQUETES EN ÁREA DE ACCESO A ESTACIONES DE TRANSMILENIO</v>
          </cell>
          <cell r="D1903" t="str">
            <v>UN</v>
          </cell>
          <cell r="E1903">
            <v>405320</v>
          </cell>
        </row>
        <row r="1904">
          <cell r="B1904">
            <v>9810</v>
          </cell>
          <cell r="C1904" t="str">
            <v>PUERTA METÁLICA ENTAMBORADA CAL 18 DE 4" INCLUYE PINTURA ELECTROSTÁTICA COLOR GRIS 7014 INCLUYE MARCO BISAGRAS REDONDAS Y CERRADURA. SUMINISTRO E INSTALACIÓN</v>
          </cell>
          <cell r="D1904" t="str">
            <v>UN</v>
          </cell>
          <cell r="E1904">
            <v>737421</v>
          </cell>
        </row>
        <row r="1905">
          <cell r="B1905">
            <v>9811</v>
          </cell>
          <cell r="C1905" t="str">
            <v>PANEL LAMINA ACERO INOX. CAL 18 MURO ANCHO INCL. LAMINA 4"x8" PARA PANELES ENTAMBORADOS Y REFUERZOS INTERNOS PLATINAS DE ANCLAJE PASAVIDRIOS EN LAMINA COLD ROLL 18 TORNILLOS PINTURA ELECTROST LIMP QUI</v>
          </cell>
          <cell r="D1905" t="str">
            <v>M2</v>
          </cell>
          <cell r="E1905">
            <v>778906</v>
          </cell>
        </row>
        <row r="1906">
          <cell r="B1906">
            <v>9812</v>
          </cell>
          <cell r="C1906" t="str">
            <v>FLANCHE LATERAL REMATE DE CUBIERTA EN LAMINA GALVANIZADA Y PINTADA DESARROLLO DE 20 CM. SUMINISTRO E INSTALACIÓN</v>
          </cell>
          <cell r="D1906" t="str">
            <v>ML</v>
          </cell>
          <cell r="E1906">
            <v>32031</v>
          </cell>
        </row>
        <row r="1907">
          <cell r="B1907">
            <v>9813</v>
          </cell>
          <cell r="C1907" t="str">
            <v>CIELO RASO EN BANDEJA TILE DE 610 mm x 610mm EN ALUZINC PERFORADO PERFIL CLP INCLUYE PERFILES DE FIJACION SISTEMA DE SUSPENSION Y ESPACIO PARA LAMPARAS. SUMINISTRO E INSTALACIÓN</v>
          </cell>
          <cell r="D1907" t="str">
            <v>M2</v>
          </cell>
          <cell r="E1907">
            <v>204125</v>
          </cell>
        </row>
        <row r="1908">
          <cell r="B1908">
            <v>9814</v>
          </cell>
          <cell r="C1908" t="str">
            <v>BARANDAS EN ACERO INOXIDABLE VAGÓN (BARANDAS INTERNAS EN ACERO INOXIDABLE ALTURA DE 0,80m LONGITUD 0,67m. SUMINISTRO E INSTALACIÓN.</v>
          </cell>
          <cell r="D1908" t="str">
            <v>UN</v>
          </cell>
          <cell r="E1908">
            <v>234032</v>
          </cell>
        </row>
        <row r="1909">
          <cell r="B1909">
            <v>9815</v>
          </cell>
          <cell r="C1909" t="str">
            <v>BARANDAS EN ACERO INOXIDABLE PARA VAGON (BARANDAS INTERNAS. TUBERIA ACERO INOX. D=2" CAL 16. 1 DIVISORIO HORIZONTAL. H= 0,80m L= 2,00m). SUMINISTRO E INSTALACIÓN.</v>
          </cell>
          <cell r="D1909" t="str">
            <v>UN</v>
          </cell>
          <cell r="E1909">
            <v>468166</v>
          </cell>
        </row>
        <row r="1910">
          <cell r="B1910">
            <v>9816</v>
          </cell>
          <cell r="C1910" t="str">
            <v>LUCERNARIO EN POLICARBONATO MACIZO DE e=3mm COLOR CRISTAL, SOPORTES EN PERFIL TUBULAR DE 0,25m x 0,25m CADA 1,20m POR ENCIMA Y DEBAJO, CONNECTOR CADA 2.05m.INCL FLANCHES POLICARBONATO. SUMIN E INSTAL.</v>
          </cell>
          <cell r="D1910" t="str">
            <v>M2</v>
          </cell>
          <cell r="E1910">
            <v>533705</v>
          </cell>
        </row>
        <row r="1911">
          <cell r="B1911">
            <v>9817</v>
          </cell>
          <cell r="C1911" t="str">
            <v>VENTANAS EN ALUMINIO TIPO LENHER DE 1,20m x 0,30m CON ALFAJIA EN ALUMINIO Y VIDRIO LAMINADO DE 3+3 (6 mm). SUMINISTRO E INSTALACIÓN</v>
          </cell>
          <cell r="D1911" t="str">
            <v>UN</v>
          </cell>
          <cell r="E1911">
            <v>271589</v>
          </cell>
        </row>
        <row r="1912">
          <cell r="B1912">
            <v>9818</v>
          </cell>
          <cell r="C1912" t="str">
            <v>VINILO ADHESIVO FABRICADA EN LÁMINA DE ALUMINIO ANODIZADO 1.5mm PARA RUTEROS VALLA "SALIDA GRACIAS OTROS DESTINOS"(185cm x 31,6cm) SEGÚN MANUAL DE IMAGEN DE TRANSMILENIO. SUMINISTRO E INSTALACIÓN.</v>
          </cell>
          <cell r="D1912" t="str">
            <v>UN</v>
          </cell>
          <cell r="E1912">
            <v>888000</v>
          </cell>
        </row>
        <row r="1913">
          <cell r="B1913">
            <v>9819</v>
          </cell>
          <cell r="C1913" t="str">
            <v>VINILO ADHESIVO FABRICADA EN LÁMINA DE ALUMINIO ANODIZADO 1.5mm PARA RUTEROS VALLA "SALIDA GRACIAS OTROS DESTINOS"(275cm x 31,6cm) SEGÚN MANUAL DE IMAGEN DE TRANSMILENIO. SUMINISTRO E INSTALACIÓN.</v>
          </cell>
          <cell r="D1913" t="str">
            <v>UN</v>
          </cell>
          <cell r="E1913">
            <v>1320000</v>
          </cell>
        </row>
        <row r="1914">
          <cell r="B1914">
            <v>9820</v>
          </cell>
          <cell r="C1914" t="str">
            <v>VINILO ADHESIVO FABRICADA EN LÁMINA DE ALUMINIO ANODIZADO 1.5mm PARA RUTEROS VALLA "SALIDA GRACIAS OTROS DESTINOS"(4.05mx31,6cm) SEGÚN MANUAL DE IMAGEN DE TRANSMILENIO. SUMINISTRO E INSTALACIÓN.</v>
          </cell>
          <cell r="D1914" t="str">
            <v>UN</v>
          </cell>
          <cell r="E1914">
            <v>2337195</v>
          </cell>
        </row>
        <row r="1915">
          <cell r="B1915">
            <v>9821</v>
          </cell>
          <cell r="C1915" t="str">
            <v>VINILO ADHESIVO VINILICO ESMERILADO EFECTO SANDBLASTING FROSTED CRYSTAL GARANTÍA DE 5 AÑOS EN EXTERIORES SEGÚN MANUAL DE IMAGEN DE TRANSMILENIO. SUMINISTRO E INSTALACIÓN.</v>
          </cell>
          <cell r="D1915" t="str">
            <v>UN</v>
          </cell>
          <cell r="E1915">
            <v>64234</v>
          </cell>
        </row>
        <row r="1916">
          <cell r="B1916">
            <v>9822</v>
          </cell>
          <cell r="C1916" t="str">
            <v>PINTURA SILOXANO MONO-COMPONENTE. ALTA ADHERENCIA, ALTA RESISTENCIA A LOS GRAFFITIS, A LOS RAYOS UV, ALTA LAVABILIDAD. NO REQUIERE DILUCIÓN. (6 - 10 M2 / Gl   @ 15 mils.</v>
          </cell>
          <cell r="D1916" t="str">
            <v>GLN</v>
          </cell>
          <cell r="E1916">
            <v>279900</v>
          </cell>
        </row>
        <row r="1917">
          <cell r="B1917">
            <v>9823</v>
          </cell>
          <cell r="C1917" t="str">
            <v>PUERTA PREFERENCIAL TRANSMILENIO. SUM. E INSTAL. TODOS SUS COMPONENTES Y ACCESORIOS. INCL. MARCOS PERIMETRALES DE 0.965m x 2.065m EN TUBULAR CUADRADO COLD ROLLED SECC. 5cm Cal.16 SIST. ANTIVANDÁLICO</v>
          </cell>
          <cell r="D1917" t="str">
            <v>UN</v>
          </cell>
          <cell r="E1917">
            <v>32606000</v>
          </cell>
        </row>
        <row r="1918">
          <cell r="B1918">
            <v>9824</v>
          </cell>
          <cell r="C1918" t="str">
            <v>PUERTA PREFERENCIAL TRANSMILENIO. SUM. E INSTAL. TODOS SUS COMPONENTES Y ACCESORIOS. INCL. MARCOS PERIMETRALES DE 0.965m x 2.065m EN TUBULAR CUADRADO COLD ROLLED SECC. 5cm Cal.16 NO SIST ANTIVANDALICO</v>
          </cell>
          <cell r="D1918" t="str">
            <v>UN</v>
          </cell>
          <cell r="E1918">
            <v>32606000</v>
          </cell>
        </row>
        <row r="1919">
          <cell r="B1919">
            <v>9825</v>
          </cell>
          <cell r="C1919" t="str">
            <v>PUERTA SENCILLA TRANSMILENIO. SUM. E INSTAL. TODOS SUS COMPONENTES Y ACCESORIOS. INCL. MARCOS PERIMETRALES DE 0.965m x 2.065m EN TUBULAR CUADRADO COLD ROLLED SECC. 5cm Cal.16 NO SIST ANTIVANDALICO</v>
          </cell>
          <cell r="D1919" t="str">
            <v>UN</v>
          </cell>
          <cell r="E1919">
            <v>18802000</v>
          </cell>
        </row>
        <row r="1920">
          <cell r="B1920">
            <v>9826</v>
          </cell>
          <cell r="C1920" t="str">
            <v>PUERTA SENCILLA TRANSMILENIO. SUM. E INSTAL. TODOS SUS COMPONENTES Y ACCESORIOS. INCL. MARCOS PERIMETRALES DE 0.965m x 2.065m EN TUBULAR CUADRADO COLD ROLLED SECC. 5cm Cal.16. INCL SIST. ANTIVANDÁLICO</v>
          </cell>
          <cell r="D1920" t="str">
            <v>UN</v>
          </cell>
          <cell r="E1920">
            <v>18802000</v>
          </cell>
        </row>
        <row r="1921">
          <cell r="B1921">
            <v>9828</v>
          </cell>
          <cell r="C1921" t="str">
            <v>MEZCLA ASFÁLTICA EN CALIENTE DE ALTO MÓDULO MAM-20 CON CEMENTO ASFÁLTICO TIPO V</v>
          </cell>
          <cell r="D1921" t="str">
            <v>M3</v>
          </cell>
          <cell r="E1921">
            <v>441811</v>
          </cell>
        </row>
        <row r="1922">
          <cell r="B1922">
            <v>9830</v>
          </cell>
          <cell r="C1922" t="str">
            <v>CARROTANQUE IRRIGADOR DE ASFALTO CAPACIDAD APROX 8000 LT</v>
          </cell>
          <cell r="D1922" t="str">
            <v>HR</v>
          </cell>
          <cell r="E1922">
            <v>75000</v>
          </cell>
        </row>
        <row r="1923">
          <cell r="B1923">
            <v>9831</v>
          </cell>
          <cell r="C1923" t="str">
            <v>CELDA DE DISTRIBUCIÓN CON TRANSFORMADOR SECO TRIFÁSICO DE 30 KVA, 440V -208/120 V. EQUIPADA CON INTERRUPTORES Y CABLEADO INTERNO La toma ppal cambiador derivaciones 11400 V-13200 V.(Incl sum e instal)</v>
          </cell>
          <cell r="D1923" t="str">
            <v>UN</v>
          </cell>
          <cell r="E1923">
            <v>4176900</v>
          </cell>
        </row>
        <row r="1924">
          <cell r="B1924">
            <v>9832</v>
          </cell>
          <cell r="C1924" t="str">
            <v>DENSIDAD BULK DEL LLENANTE MINERAL EN KEROSENE</v>
          </cell>
          <cell r="D1924" t="str">
            <v>UN</v>
          </cell>
          <cell r="E1924">
            <v>216461</v>
          </cell>
        </row>
        <row r="1925">
          <cell r="B1925">
            <v>9833</v>
          </cell>
          <cell r="C1925" t="str">
            <v>TARIFA HORA - PERSONAL DE OBRA - OFICIAL NOCTURNO (Incluye Factor de Prestaciones)</v>
          </cell>
          <cell r="D1925" t="str">
            <v>HR</v>
          </cell>
          <cell r="E1925">
            <v>11039</v>
          </cell>
          <cell r="F1925">
            <v>11039</v>
          </cell>
        </row>
        <row r="1926">
          <cell r="B1926">
            <v>9834</v>
          </cell>
          <cell r="C1926" t="str">
            <v>TARIFA MES - SERVICIO TELEFÓNICA LOCAL Y LIMITADA, INTERNET BANDA ANCHA ILIMITADA 50 MB ESTRATO 2</v>
          </cell>
          <cell r="D1926" t="str">
            <v>MES</v>
          </cell>
          <cell r="E1926">
            <v>183250</v>
          </cell>
        </row>
        <row r="1927">
          <cell r="B1927">
            <v>9835</v>
          </cell>
          <cell r="C1927" t="str">
            <v>TARIFA MES - SERVICIO TELEFÓNICA LOCAL Y LIMITADA, INTERNET BANDA ANCHA ILIMITADA 50 MB ESTRATO 3</v>
          </cell>
          <cell r="D1927" t="str">
            <v>MES</v>
          </cell>
          <cell r="E1927">
            <v>184275</v>
          </cell>
        </row>
        <row r="1928">
          <cell r="B1928">
            <v>9836</v>
          </cell>
          <cell r="C1928" t="str">
            <v>TARIFA MES - SERVICIO TELEFÓNICA LOCAL Y LIMITADA, INTERNET BANDA ANCHA ILIMITADA 50 MB ESTRATO 4</v>
          </cell>
          <cell r="D1928" t="str">
            <v>MES</v>
          </cell>
          <cell r="E1928">
            <v>192275</v>
          </cell>
        </row>
        <row r="1929">
          <cell r="B1929">
            <v>9837</v>
          </cell>
          <cell r="C1929" t="str">
            <v>TARIFA MES - SERVICIO TELEFÓNICA LOCAL Y LIMITADA, INTERNET BANDA ANCHA ILIMITADA 50 MB ESTRATO 5</v>
          </cell>
          <cell r="D1929" t="str">
            <v>MES</v>
          </cell>
          <cell r="E1929">
            <v>212525</v>
          </cell>
        </row>
        <row r="1930">
          <cell r="B1930">
            <v>9838</v>
          </cell>
          <cell r="C1930" t="str">
            <v>TARIFA MES - SERVICIO TELEFÓNICA LOCAL Y LIMITADA, INTERNET BANDA ANCHA ILIMITADA 50 MB ESTRATO 6</v>
          </cell>
          <cell r="D1930" t="str">
            <v>MES</v>
          </cell>
          <cell r="E1930">
            <v>212525</v>
          </cell>
        </row>
        <row r="1931">
          <cell r="B1931">
            <v>9839</v>
          </cell>
          <cell r="C1931" t="str">
            <v>TARIFA  - LEVANTAMIENTO DE ACTAS DE FACHADA (Incluye personal, logística, papelería, fotografía).</v>
          </cell>
          <cell r="D1931" t="str">
            <v>UN</v>
          </cell>
          <cell r="E1931">
            <v>10723</v>
          </cell>
        </row>
        <row r="1932">
          <cell r="B1932">
            <v>9840</v>
          </cell>
          <cell r="C1932" t="str">
            <v>TARIFA MES - EDICIÓN DE INFORME MENSUAL DE INTERVENTORÍA O CONSULTORÍA. Incluye 4 tapas plastificadas tamaño carta color blanco, con 6 tornillos, hojas de papel bond tamaño carta 75 gramos, 170 folios</v>
          </cell>
          <cell r="D1932" t="str">
            <v>UN/MES</v>
          </cell>
          <cell r="E1932">
            <v>174000</v>
          </cell>
        </row>
        <row r="1933">
          <cell r="B1933">
            <v>9841</v>
          </cell>
          <cell r="C1933" t="str">
            <v>NEOPRENO PARA PLATAFORMA DE DESCENSO PASAJEROS EN VAGONES. SUMINISTRO E INSTALACIÓN. INCLUYE EQUIPO MENOR, TALADRO, PULIDORA, PLANTA ELÉCTRICA, PEGANTE PEGACAUCHO, TORNILLOS AUTOPERFORANTES</v>
          </cell>
          <cell r="D1933" t="str">
            <v>ML</v>
          </cell>
          <cell r="E1933">
            <v>96078</v>
          </cell>
        </row>
        <row r="1934">
          <cell r="B1934">
            <v>9842</v>
          </cell>
          <cell r="C1934" t="str">
            <v>CUBIERTA DE VAGÓN LISA TIPO SÁNDWICH DECK EN ALUZINC CALIBRE 26 (SUM. E INSTAL.) PINTADA AL HORNO POR LAS DOS CARAS COLOR A ELEGIR CON AISLAMIENTO ACÚSTICO EN FIBRA DE VIDRIO DE 30mm CON SUS RESPEC</v>
          </cell>
          <cell r="D1934" t="str">
            <v>M2</v>
          </cell>
          <cell r="E1934">
            <v>180368</v>
          </cell>
        </row>
        <row r="1935">
          <cell r="B1935">
            <v>9843</v>
          </cell>
          <cell r="C1935" t="str">
            <v>TUBERIA LINEA DE CERRAMIENTO D= 3" ESPESOR 3mm EN ACERO. Incluye galvanizado, pintura epoxica, transporte y mano de obra.</v>
          </cell>
          <cell r="D1935" t="str">
            <v>KG</v>
          </cell>
          <cell r="E1935">
            <v>8925</v>
          </cell>
        </row>
        <row r="1936">
          <cell r="B1936">
            <v>9845</v>
          </cell>
          <cell r="C1936" t="str">
            <v>SPLP - EXTRACCIÓN DE METALES PESADOS</v>
          </cell>
          <cell r="D1936" t="str">
            <v>UN</v>
          </cell>
          <cell r="E1936">
            <v>240000</v>
          </cell>
        </row>
        <row r="1937">
          <cell r="B1937">
            <v>9846</v>
          </cell>
          <cell r="C1937" t="str">
            <v>ENSAYO DE LIXIVIACIÓN - BARIO</v>
          </cell>
          <cell r="D1937" t="str">
            <v>UN</v>
          </cell>
          <cell r="E1937">
            <v>40000</v>
          </cell>
        </row>
        <row r="1938">
          <cell r="B1938">
            <v>9847</v>
          </cell>
          <cell r="C1938" t="str">
            <v>ENSAYO DE LIXIVIACIÓN - ARSENICO</v>
          </cell>
          <cell r="D1938" t="str">
            <v>UN</v>
          </cell>
          <cell r="E1938">
            <v>50000</v>
          </cell>
        </row>
        <row r="1939">
          <cell r="B1939">
            <v>9848</v>
          </cell>
          <cell r="C1939" t="str">
            <v>ENSAYO DE LIXIVIACIÓN - CROMO</v>
          </cell>
          <cell r="D1939" t="str">
            <v>UN</v>
          </cell>
          <cell r="E1939">
            <v>40000</v>
          </cell>
        </row>
        <row r="1940">
          <cell r="B1940">
            <v>9849</v>
          </cell>
          <cell r="C1940" t="str">
            <v>ENSAYO DE LIXIVIACIÓN - COBRE</v>
          </cell>
          <cell r="D1940" t="str">
            <v>UN</v>
          </cell>
          <cell r="E1940">
            <v>35000</v>
          </cell>
        </row>
        <row r="1941">
          <cell r="B1941">
            <v>9850</v>
          </cell>
          <cell r="C1941" t="str">
            <v>ENSAYO DE LIXIVIACIÓN - MOLIBDENO</v>
          </cell>
          <cell r="D1941" t="str">
            <v>UN</v>
          </cell>
          <cell r="E1941">
            <v>40000</v>
          </cell>
        </row>
        <row r="1942">
          <cell r="B1942">
            <v>9851</v>
          </cell>
          <cell r="C1942" t="str">
            <v>ENSAYO DE LIXIVIACIÓN - NIQUEL</v>
          </cell>
          <cell r="D1942" t="str">
            <v>UN</v>
          </cell>
          <cell r="E1942">
            <v>35000</v>
          </cell>
        </row>
        <row r="1943">
          <cell r="B1943">
            <v>9852</v>
          </cell>
          <cell r="C1943" t="str">
            <v>ENSAYO DE LIXIVIACIÓN - PLOMO</v>
          </cell>
          <cell r="D1943" t="str">
            <v>UN</v>
          </cell>
          <cell r="E1943">
            <v>40000</v>
          </cell>
        </row>
        <row r="1944">
          <cell r="B1944">
            <v>9853</v>
          </cell>
          <cell r="C1944" t="str">
            <v>ENSAYO DE LIXIVIACIÓN - SELENIO</v>
          </cell>
          <cell r="D1944" t="str">
            <v>UN</v>
          </cell>
          <cell r="E1944">
            <v>50000</v>
          </cell>
        </row>
        <row r="1945">
          <cell r="B1945">
            <v>9854</v>
          </cell>
          <cell r="C1945" t="str">
            <v>ENSAYO DE LIXIVIACIÓN - ZINC</v>
          </cell>
          <cell r="D1945" t="str">
            <v>UN</v>
          </cell>
          <cell r="E1945">
            <v>35000</v>
          </cell>
        </row>
        <row r="1946">
          <cell r="B1946">
            <v>9855</v>
          </cell>
          <cell r="C1946" t="str">
            <v>ENSAYO DE LIXIVIACIÓN - CADMIO</v>
          </cell>
          <cell r="D1946" t="str">
            <v>UN</v>
          </cell>
          <cell r="E1946">
            <v>40000</v>
          </cell>
        </row>
        <row r="1947">
          <cell r="B1947">
            <v>9856</v>
          </cell>
          <cell r="C1947" t="str">
            <v>ENSAYO DE LIXIVIACIÓN - MERCURIO</v>
          </cell>
          <cell r="D1947" t="str">
            <v>UN</v>
          </cell>
          <cell r="E1947">
            <v>50000</v>
          </cell>
        </row>
        <row r="1948">
          <cell r="B1948">
            <v>9857</v>
          </cell>
          <cell r="C1948" t="str">
            <v>ENSAYO DE LIXIVIACIÓN - ANTIMONIO</v>
          </cell>
          <cell r="D1948" t="str">
            <v>UN</v>
          </cell>
          <cell r="E1948">
            <v>40000</v>
          </cell>
        </row>
        <row r="1949">
          <cell r="B1949">
            <v>9858</v>
          </cell>
          <cell r="C1949" t="str">
            <v>BARANDAS EN ACERO INOXIDABLE VAGÓN. SUMINISTRO E INSTALACIÓN. (BARANDAS INTERNAS EN ACERO INOXIDABLE H= 0.80m L= 4.0m)</v>
          </cell>
          <cell r="D1949" t="str">
            <v>ML</v>
          </cell>
          <cell r="E1949">
            <v>507015</v>
          </cell>
        </row>
        <row r="1950">
          <cell r="B1950">
            <v>9860</v>
          </cell>
          <cell r="C1950" t="str">
            <v>SEÑAL TEMPORAL MÓVIL ECONÓMICA CON TRÍPODE TIPO SIO, SP, SI, SR DE (100 x 50 - 75 x 75 - 80 x 50) LÁMINA GALVANIZADA CAL. 20 Y ÁNGULOS DE 1" x 1/2" x 1/8".</v>
          </cell>
          <cell r="D1950" t="str">
            <v>UN</v>
          </cell>
          <cell r="E1950">
            <v>148750</v>
          </cell>
        </row>
        <row r="1951">
          <cell r="B1951">
            <v>9861</v>
          </cell>
          <cell r="C1951" t="str">
            <v>BARRICADA METÁLICA CON SEÑAL DE DESVÍO O VÍA CERRADA DE 2.40 m CINTA GRADO INGENIERÍA SHEETING</v>
          </cell>
          <cell r="D1951" t="str">
            <v>UN</v>
          </cell>
          <cell r="E1951">
            <v>273700</v>
          </cell>
        </row>
        <row r="1952">
          <cell r="B1952">
            <v>9862</v>
          </cell>
          <cell r="C1952" t="str">
            <v>PERMEABILIDAD DE SUELOS GRANULARES (CABEZA CONSTANTE)</v>
          </cell>
          <cell r="D1952" t="str">
            <v>UN</v>
          </cell>
          <cell r="E1952">
            <v>170170</v>
          </cell>
        </row>
        <row r="1953">
          <cell r="B1953">
            <v>9864</v>
          </cell>
          <cell r="C1953" t="str">
            <v>PERMEABILIDAD DEL CONCRETO AL AGUA</v>
          </cell>
          <cell r="D1953" t="str">
            <v>UN</v>
          </cell>
          <cell r="E1953">
            <v>242820</v>
          </cell>
        </row>
        <row r="1954">
          <cell r="B1954">
            <v>9869</v>
          </cell>
          <cell r="C1954" t="str">
            <v>DISEÑO DE MEZCLA DE SUELO - CEMENTO (NO INCLUYE PRUEBA DE DURABILIDAD)</v>
          </cell>
          <cell r="D1954" t="str">
            <v>UN</v>
          </cell>
          <cell r="E1954">
            <v>615300</v>
          </cell>
        </row>
        <row r="1955">
          <cell r="B1955">
            <v>9870</v>
          </cell>
          <cell r="C1955" t="str">
            <v>ANÁLISIS CUANTITATIVO SOBRE PERLA POR FLUORESCENCIA DE RAYOS X POR LONGITUD DE ONDA. METODO DE PREPARACIÓN PASTILLA PRENSADA</v>
          </cell>
          <cell r="D1955" t="str">
            <v>UN</v>
          </cell>
          <cell r="E1955">
            <v>178500</v>
          </cell>
        </row>
        <row r="1956">
          <cell r="B1956">
            <v>9871</v>
          </cell>
          <cell r="C1956" t="str">
            <v>ANÁLISIS CUANTITATIVO POR DIFRACCIÓN DE RAYOS X (DRX) UTILIZANDO EL MÉTODO RIETVELD</v>
          </cell>
          <cell r="D1956" t="str">
            <v>UN</v>
          </cell>
          <cell r="E1956">
            <v>357000</v>
          </cell>
        </row>
        <row r="1957">
          <cell r="B1957">
            <v>9872</v>
          </cell>
          <cell r="C1957" t="str">
            <v>ANÁLISIS CUANTITATIVO POR DIFRACCIÓN DE RAYOS X (DRX) CALCULANDO % DE AMORFOS</v>
          </cell>
          <cell r="D1957" t="str">
            <v>UN</v>
          </cell>
          <cell r="E1957">
            <v>476000</v>
          </cell>
        </row>
        <row r="1958">
          <cell r="B1958">
            <v>9873</v>
          </cell>
          <cell r="C1958" t="str">
            <v>ENSAYO DE CLASIFICACIÓN DE LOS COMPONENTES DE LOS ÁRIDOS GRUESOS RECICLADOS  (*)</v>
          </cell>
          <cell r="D1958" t="str">
            <v>UN</v>
          </cell>
          <cell r="E1958">
            <v>61859</v>
          </cell>
        </row>
        <row r="1959">
          <cell r="B1959">
            <v>9879</v>
          </cell>
          <cell r="C1959" t="str">
            <v>CONDUCTIVIDAD</v>
          </cell>
          <cell r="D1959" t="str">
            <v>UN</v>
          </cell>
          <cell r="E1959">
            <v>9000</v>
          </cell>
        </row>
        <row r="1960">
          <cell r="B1960">
            <v>9880</v>
          </cell>
          <cell r="C1960" t="str">
            <v>OLOR</v>
          </cell>
          <cell r="D1960" t="str">
            <v>UN</v>
          </cell>
          <cell r="E1960">
            <v>5950</v>
          </cell>
        </row>
        <row r="1961">
          <cell r="B1961">
            <v>9881</v>
          </cell>
          <cell r="C1961" t="str">
            <v>CADMIO TOTAL</v>
          </cell>
          <cell r="D1961" t="str">
            <v>UN</v>
          </cell>
          <cell r="E1961">
            <v>40000</v>
          </cell>
        </row>
        <row r="1962">
          <cell r="B1962">
            <v>9882</v>
          </cell>
          <cell r="C1962" t="str">
            <v>COBRE TOTAL</v>
          </cell>
          <cell r="D1962" t="str">
            <v>UN</v>
          </cell>
          <cell r="E1962">
            <v>32130</v>
          </cell>
        </row>
        <row r="1963">
          <cell r="B1963">
            <v>9883</v>
          </cell>
          <cell r="C1963" t="str">
            <v>MERCURIO TOTAL</v>
          </cell>
          <cell r="D1963" t="str">
            <v>UN</v>
          </cell>
          <cell r="E1963">
            <v>42840</v>
          </cell>
        </row>
        <row r="1964">
          <cell r="B1964">
            <v>9884</v>
          </cell>
          <cell r="C1964" t="str">
            <v>NIQUEL TOTAL</v>
          </cell>
          <cell r="D1964" t="str">
            <v>UN</v>
          </cell>
          <cell r="E1964">
            <v>32130</v>
          </cell>
        </row>
        <row r="1965">
          <cell r="B1965">
            <v>9885</v>
          </cell>
          <cell r="C1965" t="str">
            <v>PLOMO TOTAL</v>
          </cell>
          <cell r="D1965" t="str">
            <v>UN</v>
          </cell>
          <cell r="E1965">
            <v>32130</v>
          </cell>
        </row>
        <row r="1966">
          <cell r="B1966">
            <v>9886</v>
          </cell>
          <cell r="C1966" t="str">
            <v>ZINC TOTAL</v>
          </cell>
          <cell r="D1966" t="str">
            <v>UN</v>
          </cell>
          <cell r="E1966">
            <v>32130</v>
          </cell>
        </row>
        <row r="1967">
          <cell r="B1967">
            <v>9887</v>
          </cell>
          <cell r="C1967" t="str">
            <v>DUREZA TOTAL</v>
          </cell>
          <cell r="D1967" t="str">
            <v>UN</v>
          </cell>
          <cell r="E1967">
            <v>13000</v>
          </cell>
        </row>
        <row r="1968">
          <cell r="B1968">
            <v>9888</v>
          </cell>
          <cell r="C1968" t="str">
            <v>FOSFATOS</v>
          </cell>
          <cell r="D1968" t="str">
            <v>UN</v>
          </cell>
          <cell r="E1968">
            <v>30500</v>
          </cell>
        </row>
        <row r="1969">
          <cell r="B1969">
            <v>9891</v>
          </cell>
          <cell r="C1969" t="str">
            <v>OBSERVACIÓN POR MICROSCOPIO DE BARRIDO ELECTRÓNICO SEM / EDX</v>
          </cell>
          <cell r="D1969" t="str">
            <v>HR</v>
          </cell>
          <cell r="E1969">
            <v>188100</v>
          </cell>
        </row>
        <row r="1970">
          <cell r="B1970">
            <v>9892</v>
          </cell>
          <cell r="C1970" t="str">
            <v>ESCÁNER DIFERENCIAL DE TEMPERATURA DSC</v>
          </cell>
          <cell r="D1970" t="str">
            <v>HR</v>
          </cell>
          <cell r="E1970">
            <v>190000</v>
          </cell>
        </row>
        <row r="1971">
          <cell r="B1971">
            <v>9893</v>
          </cell>
          <cell r="C1971" t="str">
            <v>ANÁLISIS TERMOGRAVÍMETRO TGA</v>
          </cell>
          <cell r="D1971" t="str">
            <v>HR</v>
          </cell>
          <cell r="E1971">
            <v>190000</v>
          </cell>
        </row>
        <row r="1972">
          <cell r="B1972">
            <v>9894</v>
          </cell>
          <cell r="C1972" t="str">
            <v>ESPECTROSPOCÍA DE INFRARROJO FTIR</v>
          </cell>
          <cell r="D1972" t="str">
            <v>HR</v>
          </cell>
          <cell r="E1972">
            <v>160000</v>
          </cell>
        </row>
        <row r="1973">
          <cell r="B1973">
            <v>9896</v>
          </cell>
          <cell r="C1973" t="str">
            <v>LUMINARIA DE EMERGENCIA LED R2 2.4W 6500K  120 o 277V  180 lm DE 60 x 130 x 300 mm</v>
          </cell>
          <cell r="D1973" t="str">
            <v>UN</v>
          </cell>
          <cell r="E1973">
            <v>64134</v>
          </cell>
        </row>
        <row r="1974">
          <cell r="B1974">
            <v>9897</v>
          </cell>
          <cell r="C1974" t="str">
            <v>TABLERO TRANSFERENCIA AUTOMÁTICA 400A, CON DOBLE TIRO DE 400AC1/400AC3 PARA 152KVA/122KW A 220 VAC 3F. Incluye control de transferencia, llaves de control automático-manual.</v>
          </cell>
          <cell r="D1974" t="str">
            <v>UN</v>
          </cell>
          <cell r="E1974">
            <v>5350000</v>
          </cell>
        </row>
        <row r="1975">
          <cell r="B1975">
            <v>9898</v>
          </cell>
          <cell r="C1975" t="str">
            <v>LUMINARIA LED, SERIE FMLED SKU 11WR40R 14W, 120V c.a.</v>
          </cell>
          <cell r="D1975" t="str">
            <v>UN</v>
          </cell>
          <cell r="E1975">
            <v>92421</v>
          </cell>
        </row>
        <row r="1976">
          <cell r="B1976">
            <v>9899</v>
          </cell>
          <cell r="C1976" t="str">
            <v>LUMINARIA LED VENTUS E04 LED 97.2 W, 120 V c.a., FLUJO LUMINOSO DE 12348 Lm, IP 66. CERTIFICADO DE CONFORMIDAD RETIE VIGENTE</v>
          </cell>
          <cell r="D1976" t="str">
            <v>UN</v>
          </cell>
          <cell r="E1976">
            <v>3095025</v>
          </cell>
        </row>
        <row r="1977">
          <cell r="B1977">
            <v>9900</v>
          </cell>
          <cell r="C1977" t="str">
            <v>LUMINARIA LED, 62W, SKU 4WSI-ID2-65-SPS-UNV-L840-CD1-U, 120 V c.a., TEMP COLOR 4000 K, FLUJO LUMINOSO DE 6591 Lm, IP 66. EQUIVALENTE CON CERTIFICADO DE CONFORMIDAD RETIE VIGENTE</v>
          </cell>
          <cell r="D1977" t="str">
            <v>UN</v>
          </cell>
          <cell r="E1977">
            <v>700458</v>
          </cell>
        </row>
        <row r="1978">
          <cell r="B1978">
            <v>9901</v>
          </cell>
          <cell r="C1978" t="str">
            <v>CABLE MONOPOLAR DE ALUMINIO, CPT HFFR LS PARA 600 V c.a., 75°C CT, CALIBRE 4/0 AWG AA8000 (SIW)</v>
          </cell>
          <cell r="D1978" t="str">
            <v>ML</v>
          </cell>
          <cell r="E1978">
            <v>8693</v>
          </cell>
        </row>
        <row r="1979">
          <cell r="B1979">
            <v>9902</v>
          </cell>
          <cell r="C1979" t="str">
            <v>BORNA TERMINAL DE AUMINIO 1 HUECO, 4/0 AWG</v>
          </cell>
          <cell r="D1979" t="str">
            <v>UN</v>
          </cell>
          <cell r="E1979">
            <v>9143</v>
          </cell>
        </row>
        <row r="1980">
          <cell r="B1980">
            <v>9903</v>
          </cell>
          <cell r="C1980" t="str">
            <v>PLANTA ELÉCTRICA CUMMINS ENCABINADA DIESEL 120 Kw a 2600 m.s.n.m.</v>
          </cell>
          <cell r="D1980" t="str">
            <v>UN</v>
          </cell>
          <cell r="E1980">
            <v>51800000</v>
          </cell>
        </row>
        <row r="1981">
          <cell r="B1981">
            <v>9904</v>
          </cell>
          <cell r="C1981" t="str">
            <v>COSTO CERTIFICACIÓN RETIE - PROYECTO PORTAL TUNAL</v>
          </cell>
          <cell r="D1981" t="str">
            <v>GLB</v>
          </cell>
          <cell r="E1981">
            <v>3695055</v>
          </cell>
        </row>
        <row r="1982">
          <cell r="B1982">
            <v>9905</v>
          </cell>
          <cell r="C1982" t="str">
            <v>CABLE 10 AWG EN COBRE CPR HFFR LS 600 V  75° C CT</v>
          </cell>
          <cell r="D1982" t="str">
            <v>ML</v>
          </cell>
          <cell r="E1982">
            <v>2638</v>
          </cell>
        </row>
        <row r="1983">
          <cell r="B1983">
            <v>9906</v>
          </cell>
          <cell r="C1983" t="str">
            <v>REDUCCIÓN EMT 2" A 3/4"</v>
          </cell>
          <cell r="D1983" t="str">
            <v>UN</v>
          </cell>
          <cell r="E1983">
            <v>13685</v>
          </cell>
        </row>
        <row r="1984">
          <cell r="B1984">
            <v>9907</v>
          </cell>
          <cell r="C1984" t="str">
            <v>CONDULETA TIPO T DE 2"</v>
          </cell>
          <cell r="D1984" t="str">
            <v>UN</v>
          </cell>
          <cell r="E1984">
            <v>33320</v>
          </cell>
        </row>
        <row r="1985">
          <cell r="B1985">
            <v>9908</v>
          </cell>
          <cell r="C1985" t="str">
            <v>TUBERÍA CORAZA LIQUID TIGHT 3/4"</v>
          </cell>
          <cell r="D1985" t="str">
            <v>ML</v>
          </cell>
          <cell r="E1985">
            <v>3910</v>
          </cell>
        </row>
        <row r="1986">
          <cell r="B1986">
            <v>9909</v>
          </cell>
          <cell r="C1986" t="str">
            <v>CONECTOR RECTO LIQUID TIGHT 3/4"</v>
          </cell>
          <cell r="D1986" t="str">
            <v>ML</v>
          </cell>
          <cell r="E1986">
            <v>2898</v>
          </cell>
        </row>
        <row r="1987">
          <cell r="B1987">
            <v>9915</v>
          </cell>
          <cell r="C1987" t="str">
            <v>ACERO ESTRUCTURAL A572 GRADO 50. (Incluye transporte, fabricación y montaje con pintura de acabado en epóxico).</v>
          </cell>
          <cell r="D1987" t="str">
            <v>KG</v>
          </cell>
          <cell r="E1987">
            <v>8505</v>
          </cell>
        </row>
        <row r="1988">
          <cell r="B1988">
            <v>9922</v>
          </cell>
          <cell r="C1988" t="str">
            <v>PISO EN MÁRMOL ROYAL VETA</v>
          </cell>
          <cell r="D1988" t="str">
            <v>M2</v>
          </cell>
          <cell r="E1988">
            <v>164904</v>
          </cell>
        </row>
        <row r="1989">
          <cell r="B1989">
            <v>9923</v>
          </cell>
          <cell r="C1989" t="str">
            <v>PEGACOR BLANCO INTERIORES</v>
          </cell>
          <cell r="D1989" t="str">
            <v>KG</v>
          </cell>
          <cell r="E1989">
            <v>1200</v>
          </cell>
        </row>
        <row r="1990">
          <cell r="B1990">
            <v>9924</v>
          </cell>
          <cell r="C1990" t="str">
            <v>TUBO EN ACERO INOXIDABLE DE 2 1/2" CALIBRE 16 REDONDO SANITARIO</v>
          </cell>
          <cell r="D1990" t="str">
            <v>ML</v>
          </cell>
          <cell r="E1990">
            <v>61880</v>
          </cell>
        </row>
        <row r="1991">
          <cell r="B1991">
            <v>9925</v>
          </cell>
          <cell r="C1991" t="str">
            <v>CHAZO EXPANSIVO DE 5/8" x (2 1/4" - 4 1/4") PARA CONCRETO.</v>
          </cell>
          <cell r="D1991" t="str">
            <v>UN</v>
          </cell>
          <cell r="E1991">
            <v>4995</v>
          </cell>
        </row>
        <row r="1992">
          <cell r="B1992">
            <v>9926</v>
          </cell>
          <cell r="C1992" t="str">
            <v>TUBERÍA CONDUIT PVC D=3/4"</v>
          </cell>
          <cell r="D1992" t="str">
            <v>ML</v>
          </cell>
          <cell r="E1992">
            <v>2208</v>
          </cell>
        </row>
        <row r="1993">
          <cell r="B1993">
            <v>9927</v>
          </cell>
          <cell r="C1993" t="str">
            <v>PERNOS DE ANCLAJE F1554, GRADO 55</v>
          </cell>
          <cell r="D1993" t="str">
            <v>KG</v>
          </cell>
          <cell r="E1993">
            <v>9271</v>
          </cell>
        </row>
        <row r="1994">
          <cell r="B1994">
            <v>9928</v>
          </cell>
          <cell r="C1994" t="str">
            <v>TORNILLOS A-325</v>
          </cell>
          <cell r="D1994" t="str">
            <v>KG</v>
          </cell>
          <cell r="E1994">
            <v>8033</v>
          </cell>
        </row>
        <row r="1995">
          <cell r="B1995">
            <v>9930</v>
          </cell>
          <cell r="C1995" t="str">
            <v>CERROJO METÁLICO CON ESCUDO EN LÁMINA DE ACERO CON LLAVE MATÁLICA</v>
          </cell>
          <cell r="D1995" t="str">
            <v>UN</v>
          </cell>
          <cell r="E1995">
            <v>69990</v>
          </cell>
        </row>
        <row r="1996">
          <cell r="B1996">
            <v>9931</v>
          </cell>
          <cell r="C1996" t="str">
            <v>MANIJA METÁLICA (Cc 192mm - 160mm - 107mm) CROMADA O NIQUELADA</v>
          </cell>
          <cell r="D1996" t="str">
            <v>UN</v>
          </cell>
          <cell r="E1996">
            <v>7128</v>
          </cell>
        </row>
        <row r="1997">
          <cell r="B1997">
            <v>9932</v>
          </cell>
          <cell r="C1997" t="str">
            <v>TEMPLETES Y CONTRAVIENTOS A-706; F'y= 420 MPA</v>
          </cell>
          <cell r="D1997" t="str">
            <v>KG</v>
          </cell>
          <cell r="E1997">
            <v>9237</v>
          </cell>
        </row>
        <row r="1998">
          <cell r="B1998">
            <v>9933</v>
          </cell>
          <cell r="C1998" t="str">
            <v>CODO 90° 1/4 CXE PVC SANITARIA D= 6"</v>
          </cell>
          <cell r="D1998" t="str">
            <v>UN</v>
          </cell>
          <cell r="E1998">
            <v>93898</v>
          </cell>
        </row>
        <row r="1999">
          <cell r="B1999">
            <v>9934</v>
          </cell>
          <cell r="C1999" t="str">
            <v>TUBERIA PVC U.M.  EXT CORRUGADO/INT LISO U.M. NORMA NTC 3722-1 D=355MM (14")</v>
          </cell>
          <cell r="D1999" t="str">
            <v>ML</v>
          </cell>
          <cell r="E1999">
            <v>123100</v>
          </cell>
        </row>
        <row r="2000">
          <cell r="B2000">
            <v>9935</v>
          </cell>
          <cell r="C2000" t="str">
            <v>TRAGANTE CÚPULA 5" x 4" PLÁSTICAS</v>
          </cell>
          <cell r="D2000" t="str">
            <v>UN</v>
          </cell>
          <cell r="E2000">
            <v>5720</v>
          </cell>
        </row>
        <row r="2001">
          <cell r="B2001">
            <v>9936</v>
          </cell>
          <cell r="C2001" t="str">
            <v>TRAGANTE CÚPULA 6" x 4" EN ALUMINIO</v>
          </cell>
          <cell r="D2001" t="str">
            <v>UN</v>
          </cell>
          <cell r="E2001">
            <v>28900</v>
          </cell>
        </row>
        <row r="2002">
          <cell r="B2002">
            <v>9937</v>
          </cell>
          <cell r="C2002" t="str">
            <v>TEE REDUCIDA PVC SOLDAR DE 1" x 1/2"</v>
          </cell>
          <cell r="D2002" t="str">
            <v>UN</v>
          </cell>
          <cell r="E2002">
            <v>3470</v>
          </cell>
        </row>
        <row r="2003">
          <cell r="B2003">
            <v>9938</v>
          </cell>
          <cell r="C2003" t="str">
            <v>MEDIDOR PARA AGUA DE 3/4" NPT, 20 mm DN</v>
          </cell>
          <cell r="D2003" t="str">
            <v>UN</v>
          </cell>
          <cell r="E2003">
            <v>194900</v>
          </cell>
        </row>
        <row r="2004">
          <cell r="B2004">
            <v>9939</v>
          </cell>
          <cell r="C2004" t="str">
            <v>UNIÓN UNIVERSAL D=1"</v>
          </cell>
          <cell r="D2004" t="str">
            <v>UN</v>
          </cell>
          <cell r="E2004">
            <v>7974</v>
          </cell>
        </row>
        <row r="2005">
          <cell r="B2005">
            <v>9940</v>
          </cell>
          <cell r="C2005" t="str">
            <v>VÁLVULA CHEQUE DE 1"</v>
          </cell>
          <cell r="D2005" t="str">
            <v>UN</v>
          </cell>
          <cell r="E2005">
            <v>41888</v>
          </cell>
        </row>
        <row r="2006">
          <cell r="B2006">
            <v>9941</v>
          </cell>
          <cell r="C2006" t="str">
            <v>FLOTADOR MECÁNICO DE 1"</v>
          </cell>
          <cell r="D2006" t="str">
            <v>UN</v>
          </cell>
          <cell r="E2006">
            <v>84728</v>
          </cell>
        </row>
        <row r="2007">
          <cell r="B2007">
            <v>9942</v>
          </cell>
          <cell r="C2007" t="str">
            <v>CELDA M.T. TRIPLEX 17.5 kV , 630A, SECCIONADOR EN AIRE CON FUSIBLES INCLUIDOS.</v>
          </cell>
          <cell r="D2007" t="str">
            <v>UN</v>
          </cell>
          <cell r="E2007">
            <v>16422000</v>
          </cell>
        </row>
        <row r="2008">
          <cell r="B2008">
            <v>9943</v>
          </cell>
          <cell r="C2008" t="str">
            <v>TABLERO TRIFASICO 42 CIRCUITOS CON PUERTA ESPACIO PARA TOTALIZADOR</v>
          </cell>
          <cell r="D2008" t="str">
            <v>UN</v>
          </cell>
          <cell r="E2008">
            <v>349624</v>
          </cell>
        </row>
        <row r="2009">
          <cell r="B2009">
            <v>9944</v>
          </cell>
          <cell r="C2009" t="str">
            <v>CONTACTOR TRIPOLAR 110 V  AC1  18A MÁXIMO HP-60HZ</v>
          </cell>
          <cell r="D2009" t="str">
            <v>UN</v>
          </cell>
          <cell r="E2009">
            <v>128960</v>
          </cell>
        </row>
        <row r="2010">
          <cell r="B2010">
            <v>9945</v>
          </cell>
          <cell r="C2010" t="str">
            <v>CAJA PARA 2 MEDIDORES TRIFÁSICA 57cm x 60cm x 18cm</v>
          </cell>
          <cell r="D2010" t="str">
            <v>UN</v>
          </cell>
          <cell r="E2010">
            <v>148550</v>
          </cell>
        </row>
        <row r="2011">
          <cell r="B2011">
            <v>9947</v>
          </cell>
          <cell r="C2011" t="str">
            <v>UPS TRIFÁSICA VT 10 kVA. Alto factor de potencia:1, Tecnología digital de control de corriente,aumentando la factibilidad en paralelo,pantalla LCD,sistema trifásico en entrada y salida,doble conversió</v>
          </cell>
          <cell r="D2011" t="str">
            <v>UN</v>
          </cell>
          <cell r="E2011">
            <v>18634210</v>
          </cell>
        </row>
        <row r="2012">
          <cell r="B2012">
            <v>9948</v>
          </cell>
          <cell r="C2012" t="str">
            <v>CODO DE 90 CONDUIT PVC 3/4"</v>
          </cell>
          <cell r="D2012" t="str">
            <v>UN</v>
          </cell>
          <cell r="E2012">
            <v>1584</v>
          </cell>
        </row>
        <row r="2013">
          <cell r="B2013">
            <v>9949</v>
          </cell>
          <cell r="C2013" t="str">
            <v>UNION PVC CONDUIT DE 3/4"</v>
          </cell>
          <cell r="D2013" t="str">
            <v>UN</v>
          </cell>
          <cell r="E2013">
            <v>400</v>
          </cell>
        </row>
        <row r="2014">
          <cell r="B2014">
            <v>9950</v>
          </cell>
          <cell r="C2014" t="str">
            <v>PISO EN PIZARRA MULTICOLOR DE 30cm x 60cm x 7 - 10mm</v>
          </cell>
          <cell r="D2014" t="str">
            <v>M2</v>
          </cell>
          <cell r="E2014">
            <v>69196</v>
          </cell>
        </row>
        <row r="2015">
          <cell r="B2015">
            <v>9951</v>
          </cell>
          <cell r="C2015" t="str">
            <v>INTERRUPTOR MONOFASICO TERMOMAGNÉTICO DE 16A TIPO INDUSTRIAL</v>
          </cell>
          <cell r="D2015" t="str">
            <v>UN</v>
          </cell>
          <cell r="E2015">
            <v>10710</v>
          </cell>
        </row>
        <row r="2016">
          <cell r="B2016">
            <v>9952</v>
          </cell>
          <cell r="C2016" t="str">
            <v>INTERRUPTOR TRIFASICO TERMOMAGNETICO DE 40A TIPO INDUSTRIAL</v>
          </cell>
          <cell r="D2016" t="str">
            <v>UN</v>
          </cell>
          <cell r="E2016">
            <v>143990</v>
          </cell>
        </row>
        <row r="2017">
          <cell r="B2017">
            <v>9953</v>
          </cell>
          <cell r="C2017" t="str">
            <v>TUBO EN ACERO INOXIDABLE DE 2 1/2" CALIBRE 16 REDONDO</v>
          </cell>
          <cell r="D2017" t="str">
            <v>ML</v>
          </cell>
          <cell r="E2017">
            <v>20750</v>
          </cell>
        </row>
        <row r="2018">
          <cell r="B2018">
            <v>9954</v>
          </cell>
          <cell r="C2018" t="str">
            <v>BOMBA CON MOTOR ELÉCTRICO-UNIDAD PRINCIPAL. Incl. bomba principal contra incendio,Tablero de Control,Manómetros de succión y descarga,Válvula de alivio,Válvula automática desaireadora. PORTAL TUNAL.</v>
          </cell>
          <cell r="D2018" t="str">
            <v>UN</v>
          </cell>
          <cell r="E2018">
            <v>58458852</v>
          </cell>
        </row>
        <row r="2019">
          <cell r="B2019">
            <v>9955</v>
          </cell>
          <cell r="C2019" t="str">
            <v>BOMBA CON MOTOR DIESEL-UNIDAD DE RESPALDO. Incl. bomba de respaldo contra incendio,Doble juego de baterías, doble cargador, encendido eléctrico, sistema de refrigeración. PORTAL TUNAL.</v>
          </cell>
          <cell r="D2019" t="str">
            <v>UN</v>
          </cell>
          <cell r="E2019">
            <v>118131375</v>
          </cell>
        </row>
        <row r="2020">
          <cell r="B2020">
            <v>9956</v>
          </cell>
          <cell r="C2020" t="str">
            <v>BOMBA AUXILIAR JOCKEY. Incluye bomba Jockey vertical, multietapa, Q=28.3 L/MIN (7.5 GPM), P=9.3 BAR (135 PSI). Motor eléctrico de inducción. Tablero eléctrico de control. PORTAL TUNAL</v>
          </cell>
          <cell r="D2020" t="str">
            <v>UN</v>
          </cell>
          <cell r="E2020">
            <v>6940571</v>
          </cell>
        </row>
        <row r="2021">
          <cell r="B2021">
            <v>9957</v>
          </cell>
          <cell r="C2021" t="str">
            <v>MEDIDOR DE FLUJO SEGÚN REQUERIMIENTO DE LA NORMA NFPA-20. PORTAL TUNAL</v>
          </cell>
          <cell r="D2021" t="str">
            <v>UN</v>
          </cell>
          <cell r="E2021">
            <v>2058900</v>
          </cell>
        </row>
        <row r="2022">
          <cell r="B2022">
            <v>9958</v>
          </cell>
          <cell r="C2022" t="str">
            <v>MONTAJE E INSTALACIÓN DE EQUIPOS DE BOMBEO DEL SISTEMA CONTRA INCENDIO. PORTAL TUNAL</v>
          </cell>
          <cell r="D2022" t="str">
            <v>GLB</v>
          </cell>
          <cell r="E2022">
            <v>9484597</v>
          </cell>
        </row>
        <row r="2023">
          <cell r="B2023">
            <v>9959</v>
          </cell>
          <cell r="C2023" t="str">
            <v>TORNIQUETE SENCILLO PARA ALTO TRÁFICO.</v>
          </cell>
          <cell r="D2023" t="str">
            <v>UN</v>
          </cell>
          <cell r="E2023">
            <v>9971345</v>
          </cell>
        </row>
        <row r="2024">
          <cell r="B2024">
            <v>9960</v>
          </cell>
          <cell r="C2024" t="str">
            <v>BRAZO ABATIBLE QUE SE LIBERA EN CASO DE EMERGENCIA PARA FACILITAR LA EVACUACIÓN.</v>
          </cell>
          <cell r="D2024" t="str">
            <v>UN</v>
          </cell>
          <cell r="E2024">
            <v>3808000</v>
          </cell>
        </row>
        <row r="2025">
          <cell r="B2025">
            <v>9961</v>
          </cell>
          <cell r="C2025" t="str">
            <v>LÁMINA COLABORANTE 2" CALIBRE 22 (0.75mm)</v>
          </cell>
          <cell r="D2025" t="str">
            <v>M2</v>
          </cell>
          <cell r="E2025">
            <v>35213</v>
          </cell>
        </row>
        <row r="2026">
          <cell r="B2026">
            <v>9962</v>
          </cell>
          <cell r="C2026" t="str">
            <v>TABLA OTOBO P / FORMALETA. TABLA CEPILLADA</v>
          </cell>
          <cell r="D2026" t="str">
            <v>ML</v>
          </cell>
          <cell r="E2026">
            <v>11531</v>
          </cell>
        </row>
        <row r="2027">
          <cell r="B2027">
            <v>9963</v>
          </cell>
          <cell r="C2027" t="str">
            <v>CODO 45° 1/8 CxE PVC SANITARIA D= 6"</v>
          </cell>
          <cell r="D2027" t="str">
            <v>UN</v>
          </cell>
          <cell r="E2027">
            <v>45383</v>
          </cell>
        </row>
        <row r="2028">
          <cell r="B2028">
            <v>9964</v>
          </cell>
          <cell r="C2028" t="str">
            <v>CODO 90° E.L. PARA SOLDAR D= 1/2"</v>
          </cell>
          <cell r="D2028" t="str">
            <v>UN</v>
          </cell>
          <cell r="E2028">
            <v>533</v>
          </cell>
        </row>
        <row r="2029">
          <cell r="B2029">
            <v>9965</v>
          </cell>
          <cell r="C2029" t="str">
            <v>REGISTRO DE CORTE 1"</v>
          </cell>
          <cell r="D2029" t="str">
            <v>UN</v>
          </cell>
          <cell r="E2029">
            <v>88430</v>
          </cell>
        </row>
        <row r="2030">
          <cell r="B2030">
            <v>9966</v>
          </cell>
          <cell r="C2030" t="str">
            <v>BORNA TERMINAL DE ALUMINIO 1 HUECO BARRIL LARGO, 500 KCMIL</v>
          </cell>
          <cell r="D2030" t="str">
            <v>UN</v>
          </cell>
          <cell r="E2030">
            <v>20458</v>
          </cell>
        </row>
        <row r="2031">
          <cell r="B2031">
            <v>9967</v>
          </cell>
          <cell r="C2031" t="str">
            <v>CABLE C THHW 500 KCMIL AA8000-CPT (SIW) PVC 600V 90°C CT</v>
          </cell>
          <cell r="D2031" t="str">
            <v>ML</v>
          </cell>
          <cell r="E2031">
            <v>17731</v>
          </cell>
        </row>
        <row r="2032">
          <cell r="B2032">
            <v>9968</v>
          </cell>
          <cell r="C2032" t="str">
            <v>SEÑALES INFORMATIVAS REGLAMENTARIAS - Letreros Señalética en Trovicel.</v>
          </cell>
          <cell r="D2032" t="str">
            <v>UN</v>
          </cell>
          <cell r="E2032">
            <v>59500</v>
          </cell>
        </row>
        <row r="2033">
          <cell r="B2033">
            <v>9969</v>
          </cell>
          <cell r="C2033" t="str">
            <v>FIRELITE BG-12. ESTACIÓN MANUAL DE ALARMA CON FUERZA DE HALE MÁXIMA DE 5-LB</v>
          </cell>
          <cell r="D2033" t="str">
            <v>UN</v>
          </cell>
          <cell r="E2033">
            <v>421646</v>
          </cell>
        </row>
        <row r="2034">
          <cell r="B2034">
            <v>9970</v>
          </cell>
          <cell r="C2034" t="str">
            <v>FIRELITE DETECTOR DE HUMO FOTOELÉCTRICO - SD355 (Cableado con 2 hilos)</v>
          </cell>
          <cell r="D2034" t="str">
            <v>UN</v>
          </cell>
          <cell r="E2034">
            <v>215602</v>
          </cell>
        </row>
        <row r="2035">
          <cell r="B2035">
            <v>9971</v>
          </cell>
          <cell r="C2035" t="str">
            <v>SYSTEM SENSOR P2R ALARMA AUDIOVISUAL (Cableada con 2 hilos)</v>
          </cell>
          <cell r="D2035" t="str">
            <v>UN</v>
          </cell>
          <cell r="E2035">
            <v>185750</v>
          </cell>
        </row>
        <row r="2036">
          <cell r="B2036">
            <v>9972</v>
          </cell>
          <cell r="C2036" t="str">
            <v>CABLE FPLP ENCAUCHETADO 2X18 AWG</v>
          </cell>
          <cell r="D2036" t="str">
            <v>ML</v>
          </cell>
          <cell r="E2036">
            <v>1220</v>
          </cell>
        </row>
        <row r="2037">
          <cell r="B2037">
            <v>9973</v>
          </cell>
          <cell r="C2037" t="str">
            <v>FIRELITE PANEL DE CONTROL DE ALARMA MS-9600-UDL</v>
          </cell>
          <cell r="D2037" t="str">
            <v>UN</v>
          </cell>
          <cell r="E2037">
            <v>7761683</v>
          </cell>
        </row>
        <row r="2038">
          <cell r="B2038">
            <v>9974</v>
          </cell>
          <cell r="C2038" t="str">
            <v>YEE DOBLE PVC SANITARIA D= 6"</v>
          </cell>
          <cell r="D2038" t="str">
            <v>UN</v>
          </cell>
          <cell r="E2038">
            <v>726181</v>
          </cell>
        </row>
        <row r="2039">
          <cell r="B2039">
            <v>9975</v>
          </cell>
          <cell r="C2039" t="str">
            <v>TAPÓN DE PRUEBA PVC SANITARIA D=6"</v>
          </cell>
          <cell r="D2039" t="str">
            <v>UN</v>
          </cell>
          <cell r="E2039">
            <v>11558</v>
          </cell>
        </row>
        <row r="2040">
          <cell r="B2040">
            <v>9976</v>
          </cell>
          <cell r="C2040" t="str">
            <v>REDUCCION PVC E.L. D= 1" x 1/2" (BUJE SOLDADO)</v>
          </cell>
          <cell r="D2040" t="str">
            <v>UN</v>
          </cell>
          <cell r="E2040">
            <v>1031</v>
          </cell>
        </row>
        <row r="2041">
          <cell r="B2041">
            <v>9977</v>
          </cell>
          <cell r="C2041" t="str">
            <v>REGISTRO DE PASO DIRECTO TIPO PESADO 1/2" EN BRONCE</v>
          </cell>
          <cell r="D2041" t="str">
            <v>UN</v>
          </cell>
          <cell r="E2041">
            <v>52360</v>
          </cell>
        </row>
        <row r="2042">
          <cell r="B2042">
            <v>9978</v>
          </cell>
          <cell r="C2042" t="str">
            <v>TRANSFORMADOR TRIFASICO SECO 150 KVA, 11400 V - 208/120 V</v>
          </cell>
          <cell r="D2042" t="str">
            <v>UN</v>
          </cell>
          <cell r="E2042">
            <v>12495000</v>
          </cell>
        </row>
        <row r="2043">
          <cell r="B2043">
            <v>9979</v>
          </cell>
          <cell r="C2043" t="str">
            <v>CELDA TRANSFORMADOR DE 150 KVA, 13.2 KV. CELDA METÁLICA M.T. PARA ALOJAR TRANSFORMADOR TIPO SECO DE 15 KV. EN LÁMINA COLD ROLLED CAL. 14-16 CON PINTURA EN POLVO ELECTROSTÁTICA</v>
          </cell>
          <cell r="D2043" t="str">
            <v>UN</v>
          </cell>
          <cell r="E2043">
            <v>3213000</v>
          </cell>
        </row>
        <row r="2044">
          <cell r="B2044">
            <v>9980</v>
          </cell>
          <cell r="C2044" t="str">
            <v>CONECTORES PLUG RJ 45 PARA CABLE UTP</v>
          </cell>
          <cell r="D2044" t="str">
            <v>UN</v>
          </cell>
          <cell r="E2044">
            <v>714</v>
          </cell>
        </row>
        <row r="2045">
          <cell r="B2045">
            <v>9981</v>
          </cell>
          <cell r="C2045" t="str">
            <v>PONCHADOR JACK PARA DATOS PARA RJ 45 - PINZA TELEFÓNICA METÁLICA</v>
          </cell>
          <cell r="D2045" t="str">
            <v>UN</v>
          </cell>
          <cell r="E2045">
            <v>53550</v>
          </cell>
        </row>
        <row r="2046">
          <cell r="B2046">
            <v>9982</v>
          </cell>
          <cell r="C2046" t="str">
            <v>TAPA TROQUEL SENCILLO DE 12 cm</v>
          </cell>
          <cell r="D2046" t="str">
            <v>UN</v>
          </cell>
          <cell r="E2046">
            <v>2142</v>
          </cell>
        </row>
        <row r="2047">
          <cell r="B2047">
            <v>9983</v>
          </cell>
          <cell r="C2047" t="str">
            <v>CERTIFICACIÓN DE PUNTOS DE RED - Proyecto plataforma Transmilenio Portal TUNAL</v>
          </cell>
          <cell r="D2047" t="str">
            <v>ML</v>
          </cell>
          <cell r="E2047">
            <v>7500</v>
          </cell>
        </row>
        <row r="2048">
          <cell r="B2048">
            <v>9984</v>
          </cell>
          <cell r="C2048" t="str">
            <v>JACK PARA DATOS CATEGORÍA 6A amperios. componente blindado, ponchado a 180.</v>
          </cell>
          <cell r="D2048" t="str">
            <v>ML</v>
          </cell>
          <cell r="E2048">
            <v>22610</v>
          </cell>
        </row>
        <row r="2049">
          <cell r="B2049">
            <v>9985</v>
          </cell>
          <cell r="C2049" t="str">
            <v>SEÑAL EN POLIESTRIENO (30cm x 20cm) FOTOLUMINISCENTE - NORMA NTC - ISO</v>
          </cell>
          <cell r="D2049" t="str">
            <v>UN</v>
          </cell>
          <cell r="E2049">
            <v>11900</v>
          </cell>
        </row>
        <row r="2050">
          <cell r="B2050">
            <v>9986</v>
          </cell>
          <cell r="C2050" t="str">
            <v>SEÑAL EN POLIESTRIENO (30cm x 45cm) REFLECTIVO GRADO INGENIERÍA - NORMA ISO</v>
          </cell>
          <cell r="D2050" t="str">
            <v>UN</v>
          </cell>
          <cell r="E2050">
            <v>95200</v>
          </cell>
        </row>
        <row r="2051">
          <cell r="B2051">
            <v>9987</v>
          </cell>
          <cell r="C2051" t="str">
            <v>LAMINA CELOSÍA COLD ROLLED</v>
          </cell>
          <cell r="D2051" t="str">
            <v>KG</v>
          </cell>
          <cell r="E2051">
            <v>3094</v>
          </cell>
        </row>
        <row r="2052">
          <cell r="B2052">
            <v>9988</v>
          </cell>
          <cell r="C2052" t="str">
            <v>PROTECCIÓN CONTRA SOBRETENSIONES TRANSITORIAS - DPS</v>
          </cell>
          <cell r="D2052" t="str">
            <v>UN</v>
          </cell>
          <cell r="E2052">
            <v>1333038</v>
          </cell>
        </row>
        <row r="2053">
          <cell r="B2053">
            <v>9989</v>
          </cell>
          <cell r="C2053" t="str">
            <v>BISAGRA METÁLICA DE NUDO ACERO INOXIDABLE 4" x 3"  2mm</v>
          </cell>
          <cell r="D2053" t="str">
            <v>UN</v>
          </cell>
          <cell r="E2053">
            <v>9300</v>
          </cell>
        </row>
        <row r="2054">
          <cell r="B2054">
            <v>9990</v>
          </cell>
          <cell r="C2054" t="str">
            <v>FALLEBA METÁLICA INCRUSTAR TIPO BÁSCULA 2" (pg)</v>
          </cell>
          <cell r="D2054" t="str">
            <v>UN</v>
          </cell>
          <cell r="E2054">
            <v>11900</v>
          </cell>
        </row>
        <row r="2055">
          <cell r="B2055">
            <v>9991</v>
          </cell>
          <cell r="C2055" t="str">
            <v>TOTALIZADOR TRIFÁSICO 200 A</v>
          </cell>
          <cell r="D2055" t="str">
            <v>UN</v>
          </cell>
          <cell r="E2055">
            <v>345064</v>
          </cell>
        </row>
        <row r="2056">
          <cell r="B2056">
            <v>9992</v>
          </cell>
          <cell r="C2056" t="str">
            <v>TUBO METÁLICO GALVANIZADO DE 3" CALIBRE 14</v>
          </cell>
          <cell r="D2056" t="str">
            <v>ML</v>
          </cell>
          <cell r="E2056">
            <v>19218</v>
          </cell>
        </row>
        <row r="2057">
          <cell r="B2057">
            <v>9993</v>
          </cell>
          <cell r="C2057" t="str">
            <v>AGREGADOS SELECCIONADOS (TAMAÑO MÁXIMO 1") BANDAS SONORAS REDUCE VELOCIDAD.</v>
          </cell>
          <cell r="D2057" t="str">
            <v>M3</v>
          </cell>
          <cell r="E2057">
            <v>61880</v>
          </cell>
        </row>
        <row r="2058">
          <cell r="B2058">
            <v>9994</v>
          </cell>
          <cell r="C2058" t="str">
            <v>RESINA TERMOPLÁSTICA - PINTURA TERMOPLÁSTICA</v>
          </cell>
          <cell r="D2058" t="str">
            <v>KG</v>
          </cell>
          <cell r="E2058">
            <v>4060</v>
          </cell>
        </row>
        <row r="2059">
          <cell r="B2059">
            <v>9995</v>
          </cell>
          <cell r="C2059" t="str">
            <v>CAMIÓN CON CALDERA PARA DERRETIR EL TERMOPLÁSTICO - Proyecto particular - Transmilenio de la Carrera 7 entre Calle 32 hasta la Calle 200.</v>
          </cell>
          <cell r="D2059" t="str">
            <v>HR</v>
          </cell>
          <cell r="E2059">
            <v>85000</v>
          </cell>
        </row>
        <row r="2060">
          <cell r="B2060">
            <v>9996</v>
          </cell>
          <cell r="C2060" t="str">
            <v>EQUIPO MANUAL APLICADOR (BANDAS SONORAS REDUCE VELOCIDAD) - Proyecto particular - Transmilenio de la Carrera 7 entre Calle 32 hasta la Calle 200.</v>
          </cell>
          <cell r="D2060" t="str">
            <v>HR</v>
          </cell>
          <cell r="E2060">
            <v>27300</v>
          </cell>
        </row>
        <row r="2061">
          <cell r="B2061">
            <v>9997</v>
          </cell>
          <cell r="C2061" t="str">
            <v>TRITUBO PE 100 FOPT DE 40mm (1 1/4") RDE 13.5 MULTF Rollo de 500 mt.</v>
          </cell>
          <cell r="D2061" t="str">
            <v>ML</v>
          </cell>
          <cell r="E2061">
            <v>7846</v>
          </cell>
        </row>
        <row r="2062">
          <cell r="B2062">
            <v>9998</v>
          </cell>
          <cell r="C2062" t="str">
            <v>ESCUDO PARA SOPORTE DE TUBO - BARRERA 3/4" x 120 mm ACERO INOXIDABLE</v>
          </cell>
          <cell r="D2062" t="str">
            <v>UN</v>
          </cell>
          <cell r="E2062">
            <v>15000</v>
          </cell>
        </row>
        <row r="2063">
          <cell r="B2063">
            <v>9999</v>
          </cell>
          <cell r="C2063" t="str">
            <v>CANALETA METÁLICA DE 12 cm x 5 cm CON TAPA (2.40m)</v>
          </cell>
          <cell r="D2063" t="str">
            <v>ML</v>
          </cell>
          <cell r="E2063">
            <v>13750</v>
          </cell>
        </row>
        <row r="2064">
          <cell r="B2064">
            <v>10000</v>
          </cell>
          <cell r="C2064" t="str">
            <v>CHEVRON 90 cm x 40 cm, REFLECTIVO PRISMÁTICO TIPO VII O SUPERIOR, AMARILLO LIMÓN FLUORESCENTE EN LÁMINA GALVANIZADA, PEDESTAL EN ÁNGULO. Suministro e Instalación.</v>
          </cell>
          <cell r="D2064" t="str">
            <v>ML</v>
          </cell>
          <cell r="E2064">
            <v>217770</v>
          </cell>
        </row>
        <row r="2065">
          <cell r="B2065">
            <v>10009</v>
          </cell>
          <cell r="C2065" t="str">
            <v>PINTURA ACRÍLICA BASE AGUA (e=15mils. Incluye Suministro y Aplicación con Equipo. Incluye Microesferas)</v>
          </cell>
          <cell r="D2065" t="str">
            <v>M2</v>
          </cell>
          <cell r="E2065">
            <v>17500</v>
          </cell>
        </row>
        <row r="2066">
          <cell r="B2066">
            <v>10010</v>
          </cell>
          <cell r="C2066" t="str">
            <v>PINTURA EN FRÍO PARA DEMARCACIÓN DE VÍAS. A= 15 cm. INCLUYE EQUIPO AUTOPROPULSADO Y MANO DE OBRA.</v>
          </cell>
          <cell r="D2066" t="str">
            <v>ML</v>
          </cell>
          <cell r="E2066">
            <v>1225</v>
          </cell>
        </row>
        <row r="2067">
          <cell r="B2067">
            <v>10011</v>
          </cell>
          <cell r="C2067" t="str">
            <v>PINTURA DE TRÁFICO - IMPRIMANTE NEGRO</v>
          </cell>
          <cell r="D2067" t="str">
            <v>ML</v>
          </cell>
          <cell r="E2067">
            <v>998</v>
          </cell>
        </row>
        <row r="2068">
          <cell r="B2068">
            <v>10012</v>
          </cell>
          <cell r="C2068" t="str">
            <v>PINTURA DE TRÁFICO - IMPRIMANTE NEGRO - Incluye suministro y aplicación</v>
          </cell>
          <cell r="D2068" t="str">
            <v>M2</v>
          </cell>
          <cell r="E2068">
            <v>10800</v>
          </cell>
        </row>
        <row r="2069">
          <cell r="B2069">
            <v>10013</v>
          </cell>
          <cell r="C2069" t="str">
            <v>FENOLES Norma: SM 5530 B, D</v>
          </cell>
          <cell r="D2069" t="str">
            <v>UN</v>
          </cell>
          <cell r="E2069">
            <v>39270</v>
          </cell>
        </row>
        <row r="2070">
          <cell r="B2070">
            <v>10014</v>
          </cell>
          <cell r="C2070" t="str">
            <v>USO DEL PENETRÓMETRO DINÁMICO DE CONO EN APLICACIONES DE PAVIMENTOS A POCA PROFUNDIDAD</v>
          </cell>
          <cell r="D2070" t="str">
            <v>UN</v>
          </cell>
          <cell r="E2070">
            <v>45220</v>
          </cell>
        </row>
        <row r="2071">
          <cell r="B2071">
            <v>10015</v>
          </cell>
          <cell r="C2071" t="str">
            <v>DETERMINACIÓN DE SUELOS EXPANSIVOS (PROBETA)</v>
          </cell>
          <cell r="D2071" t="str">
            <v>UN</v>
          </cell>
          <cell r="E2071">
            <v>55811</v>
          </cell>
        </row>
        <row r="2072">
          <cell r="B2072">
            <v>10016</v>
          </cell>
          <cell r="C2072" t="str">
            <v>DETECCIÓN DEL REFUERZO UTILIZANDO FERROSCAN (POR ELEMENTO)</v>
          </cell>
          <cell r="D2072" t="str">
            <v>UN</v>
          </cell>
          <cell r="E2072">
            <v>178199</v>
          </cell>
        </row>
        <row r="2073">
          <cell r="B2073">
            <v>10017</v>
          </cell>
          <cell r="C2073" t="str">
            <v>DETERMINACIÓN DE LA FINURA DEL CEMENTO HIDRÁULICO POR MEDIO DEL APARATO BLAINE DE PERMEABILIDAD AL AIRE</v>
          </cell>
          <cell r="D2073" t="str">
            <v>UN</v>
          </cell>
          <cell r="E2073">
            <v>58000</v>
          </cell>
        </row>
        <row r="2074">
          <cell r="B2074">
            <v>10018</v>
          </cell>
          <cell r="C2074" t="str">
            <v>DETERMINACIÓN DE LA VISCOSIDAD DEL ASFALTO EMPLEANDO UN VISCOSÍMETRO ROTACIONAL (UNA TEMPERATURA)</v>
          </cell>
          <cell r="D2074" t="str">
            <v>UN</v>
          </cell>
          <cell r="E2074">
            <v>182665</v>
          </cell>
        </row>
        <row r="2075">
          <cell r="B2075">
            <v>10019</v>
          </cell>
          <cell r="C2075" t="str">
            <v>DETERMINACIÓN LÍMITE LÍQUIDO, LÍMITE PLÁSTICO E ÍNDICE DE PLASTICIDAD DE SUELOS</v>
          </cell>
          <cell r="D2075" t="str">
            <v>UN</v>
          </cell>
          <cell r="E2075">
            <v>53550</v>
          </cell>
        </row>
        <row r="2076">
          <cell r="B2076">
            <v>10020</v>
          </cell>
          <cell r="C2076" t="str">
            <v>PH DE LOS SUELOS</v>
          </cell>
          <cell r="D2076" t="str">
            <v>UN</v>
          </cell>
          <cell r="E2076">
            <v>39865</v>
          </cell>
        </row>
        <row r="2077">
          <cell r="B2077">
            <v>10021</v>
          </cell>
          <cell r="C2077" t="str">
            <v>RELACIONES HUMEDAD-DENSIDAD DE MEZCLAS DE SUELO CEMENTO</v>
          </cell>
          <cell r="D2077" t="str">
            <v>UN</v>
          </cell>
          <cell r="E2077">
            <v>173621</v>
          </cell>
        </row>
        <row r="2078">
          <cell r="B2078">
            <v>10022</v>
          </cell>
          <cell r="C2078" t="str">
            <v>HUMEDECIMIENTO Y SECADO DE MEZCLAS COMPACTADAS DE SUELO-CEMENTO</v>
          </cell>
          <cell r="D2078" t="str">
            <v>UN</v>
          </cell>
          <cell r="E2078">
            <v>600950</v>
          </cell>
        </row>
        <row r="2079">
          <cell r="B2079">
            <v>10023</v>
          </cell>
          <cell r="C2079" t="str">
            <v>RESISTENCIA A LA COMPRESIÓN DE LOS CILINDROS MOLDEADOS DE SUELO-CEMENTO</v>
          </cell>
          <cell r="D2079" t="str">
            <v>UN</v>
          </cell>
          <cell r="E2079">
            <v>15351</v>
          </cell>
        </row>
        <row r="2080">
          <cell r="B2080">
            <v>10024</v>
          </cell>
          <cell r="C2080" t="str">
            <v>DETERMINACIÓN DEL POTENCIAL DE CAMBIO VOLUMÉTRICO DE UN SUELO EMPLEANDO EL APARATO DE LAMBE</v>
          </cell>
          <cell r="D2080" t="str">
            <v>UN</v>
          </cell>
          <cell r="E2080">
            <v>213010</v>
          </cell>
        </row>
        <row r="2081">
          <cell r="B2081">
            <v>10025</v>
          </cell>
          <cell r="C2081" t="str">
            <v>VACÍOS DEL LLENANTE SECO COMPACTADO</v>
          </cell>
          <cell r="D2081" t="str">
            <v>UN</v>
          </cell>
          <cell r="E2081">
            <v>257040</v>
          </cell>
        </row>
        <row r="2082">
          <cell r="B2082">
            <v>10026</v>
          </cell>
          <cell r="C2082" t="str">
            <v>MÉTODO PARA LA DETERMINACIÓN DEL ÍNDICE DE RESISTENCIA AL PUNZONAMIENTO DE GEOTEXTILES, GEOMEMBRANAS Y PRODUCTOS RELACIONADOS.</v>
          </cell>
          <cell r="D2082" t="str">
            <v>UN</v>
          </cell>
          <cell r="E2082">
            <v>535500</v>
          </cell>
        </row>
        <row r="2083">
          <cell r="B2083">
            <v>10027</v>
          </cell>
          <cell r="C2083" t="str">
            <v>MÉTODO PARA LA DETERMINACIÓN DE LA RESISTENCIA AL RASGADO TRAPEZOIDAL DE GEOTEXTILES.</v>
          </cell>
          <cell r="D2083" t="str">
            <v>UN</v>
          </cell>
          <cell r="E2083">
            <v>385560</v>
          </cell>
        </row>
        <row r="2084">
          <cell r="B2084">
            <v>10028</v>
          </cell>
          <cell r="C2084" t="str">
            <v>MÉTODO PARA LA DETERMINACIÓN DE LA PERMEABILIDAD DEL AGUA DE LOS GEOTEXTILES POR MEDIO DE LA PERMITIVIDAD.</v>
          </cell>
          <cell r="D2084" t="str">
            <v>UN</v>
          </cell>
          <cell r="E2084">
            <v>207655</v>
          </cell>
        </row>
        <row r="2085">
          <cell r="B2085">
            <v>10029</v>
          </cell>
          <cell r="C2085" t="str">
            <v>ACERO ESTRUCTURAL PARA PORTAL DE TRANSMILENIO. Suministro, fabricación, transporte y montaje de estructura metálica con el siguiente esquema de protección y pintura: Básica (Guía 6.7.2). Ver observ.</v>
          </cell>
          <cell r="D2085" t="str">
            <v>KG</v>
          </cell>
          <cell r="E2085">
            <v>7764</v>
          </cell>
        </row>
        <row r="2086">
          <cell r="B2086">
            <v>10030</v>
          </cell>
          <cell r="C2086" t="str">
            <v>SISTEMA DE SUCCIÓN, DESCARGA, PRUEBA, ALIVIO Y DE EXTINCIÓN CONTRA INCENDIO - SUBCONTRATO PORTAL EL TUNAL (Incl: Ver Observaciones)</v>
          </cell>
          <cell r="D2086" t="str">
            <v>UN</v>
          </cell>
          <cell r="E2086">
            <v>490585708</v>
          </cell>
        </row>
        <row r="2087">
          <cell r="B2087">
            <v>10032</v>
          </cell>
          <cell r="C2087" t="str">
            <v>TRANSFORMADOR  SECO CLASE F TRIFASICO DE 45 KVA, 11.4/0.480-277 KV ZCC 4%</v>
          </cell>
          <cell r="D2087" t="str">
            <v>UN</v>
          </cell>
          <cell r="E2087">
            <v>19688550</v>
          </cell>
        </row>
        <row r="2088">
          <cell r="B2088">
            <v>10033</v>
          </cell>
          <cell r="C2088" t="str">
            <v>ADAPTADOR PVC MACHO ROSCADO 1 1/2"</v>
          </cell>
          <cell r="D2088" t="str">
            <v>UN</v>
          </cell>
          <cell r="E2088">
            <v>3445</v>
          </cell>
        </row>
        <row r="2089">
          <cell r="B2089">
            <v>10034</v>
          </cell>
          <cell r="C2089" t="str">
            <v>INTERRUPTOR DE POSICION PARA LA VALVULA DE COMPUERTA ASOCIADA A LA LINEA PRINCIPAL DEL SISTEMA CONTRA INCENDIO EN EL CUARTO DE BOMBAS D=1 1/4</v>
          </cell>
          <cell r="D2089" t="str">
            <v>UN</v>
          </cell>
          <cell r="E2089">
            <v>364140</v>
          </cell>
        </row>
        <row r="2090">
          <cell r="B2090">
            <v>10035</v>
          </cell>
          <cell r="C2090" t="str">
            <v>REDUCCION PVC E.L.  D= 1 1/2 x 1/2" (BUJE SOLDADO)</v>
          </cell>
          <cell r="D2090" t="str">
            <v>UN</v>
          </cell>
          <cell r="E2090">
            <v>3057</v>
          </cell>
        </row>
        <row r="2091">
          <cell r="B2091">
            <v>10036</v>
          </cell>
          <cell r="C2091" t="str">
            <v>TEE HD EXTREMO JUNTA HIDRÁULICA 12"X10" (300x250mm)</v>
          </cell>
          <cell r="D2091" t="str">
            <v>UN</v>
          </cell>
          <cell r="E2091">
            <v>2439500</v>
          </cell>
        </row>
        <row r="2092">
          <cell r="B2092">
            <v>10037</v>
          </cell>
          <cell r="C2092" t="str">
            <v>TEE HD EXTREMO JUNTA HIDRÁULICA 12"x8" (300x200mm)</v>
          </cell>
          <cell r="D2092" t="str">
            <v>UN</v>
          </cell>
          <cell r="E2092">
            <v>2082500</v>
          </cell>
        </row>
        <row r="2093">
          <cell r="B2093">
            <v>10038</v>
          </cell>
          <cell r="C2093" t="str">
            <v>PANEL DE CONTROLADOR DE ALARMA DE INCENDIOS INTELIGENTE DIRECCIONABLE</v>
          </cell>
          <cell r="D2093" t="str">
            <v>UN</v>
          </cell>
          <cell r="E2093">
            <v>6890100</v>
          </cell>
        </row>
        <row r="2094">
          <cell r="B2094">
            <v>10039</v>
          </cell>
          <cell r="C2094" t="str">
            <v>TEE HD EXTREMO JUNTA HIDRÁULICA 12"x 6" (300 x 150 mm)</v>
          </cell>
          <cell r="D2094" t="str">
            <v>UN</v>
          </cell>
          <cell r="E2094">
            <v>1904000</v>
          </cell>
        </row>
        <row r="2095">
          <cell r="B2095">
            <v>10040</v>
          </cell>
          <cell r="C2095" t="str">
            <v>TEE HD JUNTA HIDRÁULICA 6"x6" (150x150mm)</v>
          </cell>
          <cell r="D2095" t="str">
            <v>UN</v>
          </cell>
          <cell r="E2095">
            <v>428400</v>
          </cell>
        </row>
        <row r="2096">
          <cell r="B2096">
            <v>10041</v>
          </cell>
          <cell r="C2096" t="str">
            <v>DIFUSOR DE SUMINISTRO 510 CFM 12" X 12" (Incluye suministro e instalación)</v>
          </cell>
          <cell r="D2096" t="str">
            <v>UN</v>
          </cell>
          <cell r="E2096">
            <v>89250</v>
          </cell>
        </row>
        <row r="2097">
          <cell r="B2097">
            <v>10042</v>
          </cell>
          <cell r="C2097" t="str">
            <v>VÁLVULA TIPO MARIPOSA DISCO INOX. DE Ø 8" CLASE 300. EXTREMOS BRIDADOS</v>
          </cell>
          <cell r="D2097" t="str">
            <v>UN</v>
          </cell>
          <cell r="E2097">
            <v>427738</v>
          </cell>
        </row>
        <row r="2098">
          <cell r="B2098">
            <v>10043</v>
          </cell>
          <cell r="C2098" t="str">
            <v>TEE HD EXTREMO JUNTA HIDRÁULICA 8"x 8" (200x200mm)</v>
          </cell>
          <cell r="D2098" t="str">
            <v>UN</v>
          </cell>
          <cell r="E2098">
            <v>833000</v>
          </cell>
        </row>
        <row r="2099">
          <cell r="B2099">
            <v>10044</v>
          </cell>
          <cell r="C2099" t="str">
            <v>REDUCCIÓN PVC SOLDAR D= 2" x 1 1/2"</v>
          </cell>
          <cell r="D2099" t="str">
            <v>UN</v>
          </cell>
          <cell r="E2099">
            <v>4252</v>
          </cell>
        </row>
        <row r="2100">
          <cell r="B2100">
            <v>10045</v>
          </cell>
          <cell r="C2100" t="str">
            <v>REDUCCIÓN BRIDADA HD DE 24"x 16"</v>
          </cell>
          <cell r="D2100" t="str">
            <v>UN</v>
          </cell>
          <cell r="E2100">
            <v>6307000</v>
          </cell>
        </row>
        <row r="2101">
          <cell r="B2101">
            <v>10046</v>
          </cell>
          <cell r="C2101" t="str">
            <v>REDUCCIÓN BRIDADA HD DE 14"x 12"</v>
          </cell>
          <cell r="D2101" t="str">
            <v>UN</v>
          </cell>
          <cell r="E2101">
            <v>2142000</v>
          </cell>
        </row>
        <row r="2102">
          <cell r="B2102">
            <v>10047</v>
          </cell>
          <cell r="C2102" t="str">
            <v>ARRANCADOR SUAVE DE 41kW, aprox. 60hp 73amp. 440V (Incluye totalizador y cofre Nema 3R. Cumple RETIE)</v>
          </cell>
          <cell r="D2102" t="str">
            <v>UN</v>
          </cell>
          <cell r="E2102">
            <v>3827040</v>
          </cell>
        </row>
        <row r="2103">
          <cell r="B2103">
            <v>10048</v>
          </cell>
          <cell r="C2103" t="str">
            <v>ARRANCADOR SUAVE DE 125 HP, 148amp (Incluye totalizador, cofre Nema 3R, cumple RETIE)</v>
          </cell>
          <cell r="D2103" t="str">
            <v>UN</v>
          </cell>
          <cell r="E2103">
            <v>6489070</v>
          </cell>
        </row>
        <row r="2104">
          <cell r="B2104">
            <v>10049</v>
          </cell>
          <cell r="C2104" t="str">
            <v>REDUCCION PVC U.M. NORMA NTC 382 3"x2"</v>
          </cell>
          <cell r="D2104" t="str">
            <v>UN</v>
          </cell>
          <cell r="E2104">
            <v>15306</v>
          </cell>
        </row>
        <row r="2105">
          <cell r="B2105">
            <v>10051</v>
          </cell>
          <cell r="C2105" t="str">
            <v>KIT SILLA YEE 250 x 160 PVC</v>
          </cell>
          <cell r="D2105" t="str">
            <v>UN</v>
          </cell>
          <cell r="E2105">
            <v>78516</v>
          </cell>
        </row>
        <row r="2106">
          <cell r="B2106">
            <v>10052</v>
          </cell>
          <cell r="C2106" t="str">
            <v>KIT SILLA YEE 500 x 160 PVC</v>
          </cell>
          <cell r="D2106" t="str">
            <v>UN</v>
          </cell>
          <cell r="E2106">
            <v>327880</v>
          </cell>
        </row>
        <row r="2107">
          <cell r="B2107">
            <v>10053</v>
          </cell>
          <cell r="C2107" t="str">
            <v>KIT SILLA YEE 400 x 160 PVC</v>
          </cell>
          <cell r="D2107" t="str">
            <v>UN</v>
          </cell>
          <cell r="E2107">
            <v>200941</v>
          </cell>
        </row>
        <row r="2108">
          <cell r="B2108">
            <v>10054</v>
          </cell>
          <cell r="C2108" t="str">
            <v>TUBO EN ACERO Ø 45" CON UNIONES ESPIGO/CAMPANA CON EMPAQUE DE CAUCHO,CON REVESTIMIENTO INTERIOR Y RECUBRIMIENTO EXTERIOR EN MORTERO CEMENTO. NORMA C200 PARTIR DE LÁMINA ASTM A36 L=6.00m PRESIÓN 150PSI</v>
          </cell>
          <cell r="D2108" t="str">
            <v>ML</v>
          </cell>
          <cell r="E2108">
            <v>2995587</v>
          </cell>
        </row>
        <row r="2109">
          <cell r="B2109">
            <v>10055</v>
          </cell>
          <cell r="C2109" t="str">
            <v>VÁLVULA COMPUERTA ELÁSTICA VA (VÁSTAGO ASCENDENTE) D=6" DN (DIÁMETRO NOMINAL) 150mm CON EXTREMOS BRIDADOS</v>
          </cell>
          <cell r="D2109" t="str">
            <v>UN</v>
          </cell>
          <cell r="E2109">
            <v>1990518</v>
          </cell>
        </row>
        <row r="2110">
          <cell r="B2110">
            <v>10056</v>
          </cell>
          <cell r="C2110" t="str">
            <v>VÁLVULA TIPO MARIPOSA DISCO INOX. DE Ø 3" CLASE 150. EXTREMOS BRIDADOS</v>
          </cell>
          <cell r="D2110" t="str">
            <v>UN</v>
          </cell>
          <cell r="E2110">
            <v>100734</v>
          </cell>
        </row>
        <row r="2111">
          <cell r="B2111">
            <v>10057</v>
          </cell>
          <cell r="C2111" t="str">
            <v>VÁLVULA TIPO MARIPOSA DISCO INOX. DE Ø 4" CLASE 150. EXTREMOS BRIDADOS</v>
          </cell>
          <cell r="D2111" t="str">
            <v>UN</v>
          </cell>
          <cell r="E2111">
            <v>147185</v>
          </cell>
        </row>
        <row r="2112">
          <cell r="B2112">
            <v>10058</v>
          </cell>
          <cell r="C2112" t="str">
            <v>VÁLVULA TIPO MARIPOSA DISCO INOX. DE Ø 6" CLASE 150. EXTREMOS BRIDADOS</v>
          </cell>
          <cell r="D2112" t="str">
            <v>UN</v>
          </cell>
          <cell r="E2112">
            <v>300856</v>
          </cell>
        </row>
        <row r="2113">
          <cell r="B2113">
            <v>10059</v>
          </cell>
          <cell r="C2113" t="str">
            <v>CODO EN ACERO Ø 45" ENTRE 22 1/2° Y 45° CON JUNTA ESPIGO / CAMPANA CON EMPAQUE DE CAUCHO, CON REVESTIMIENTO INTERIOR Y RECUBRIMIENTO EXTERIOR EN MORTERO CEMENTO. L=0.95m x 0.95m PRESIÓN DE TRABAJO=150</v>
          </cell>
          <cell r="D2113" t="str">
            <v>UN</v>
          </cell>
          <cell r="E2113">
            <v>12427408</v>
          </cell>
        </row>
        <row r="2114">
          <cell r="B2114">
            <v>10060</v>
          </cell>
          <cell r="C2114" t="str">
            <v>CODO EN ACERO Ø 27" ENTRE 22 1/2° Y 45° CON JUNTA ESPIGO / CAMPANA CON EMPAQUE DE CAUCHO, CON REVESTIMIENTO INTERIOR Y RECUBRIMIENTO EXTERIOR EN MORTERO CEMENTO. L=0.85m x 0.85m PRESIÓN TRABAJO 150PSI</v>
          </cell>
          <cell r="D2114" t="str">
            <v>UN</v>
          </cell>
          <cell r="E2114">
            <v>5281815</v>
          </cell>
        </row>
        <row r="2115">
          <cell r="B2115">
            <v>10061</v>
          </cell>
          <cell r="C2115" t="str">
            <v>CODO EN ACERO Ø 20" ENTRE 22 1/2° Y 45° CON JUNTA ESPIGO / CAMPANA CON EMPAQUE DE CAUCHO, CON REVESTIMIENTO INTERIOR Y RECUBRIMIENTO EXTERIOR EN MORTERO CEMENTO. L=0.65m x 0.65m PRESIÓN TRABAJO 150PSI</v>
          </cell>
          <cell r="D2115" t="str">
            <v>UN</v>
          </cell>
          <cell r="E2115">
            <v>3777179</v>
          </cell>
        </row>
        <row r="2116">
          <cell r="B2116">
            <v>10062</v>
          </cell>
          <cell r="C2116" t="str">
            <v>CODO EN ACERO Ø 24" ENTRE 22 1/2° Y 45° CON JUNTA ESPIGO / CAMPANA CON EMPAQUE DE CAUCHO, CON REVESTIMIENTO INTERIOR Y RECUBRIMIENTO EXTERIOR EN MORTERO CEMENTO. L=0.80m x 0.80m PRESIÓN TRABAJO 150PSI</v>
          </cell>
          <cell r="D2116" t="str">
            <v>UN</v>
          </cell>
          <cell r="E2116">
            <v>4330172</v>
          </cell>
        </row>
        <row r="2117">
          <cell r="B2117">
            <v>10063</v>
          </cell>
          <cell r="C2117" t="str">
            <v>REDUCCIÓN BRIDADA HD DE 12"x 10"</v>
          </cell>
          <cell r="D2117" t="str">
            <v>UN</v>
          </cell>
          <cell r="E2117">
            <v>1368500</v>
          </cell>
        </row>
        <row r="2118">
          <cell r="B2118">
            <v>10064</v>
          </cell>
          <cell r="C2118" t="str">
            <v>CODO HD JUNTA HIDRÁULICA PARA PVC 22.5°X6"</v>
          </cell>
          <cell r="D2118" t="str">
            <v>UN</v>
          </cell>
          <cell r="E2118">
            <v>309400</v>
          </cell>
        </row>
        <row r="2119">
          <cell r="B2119">
            <v>10065</v>
          </cell>
          <cell r="C2119" t="str">
            <v>REDUCCIÓN BRIDADA HD DE 24"x 20"</v>
          </cell>
          <cell r="D2119" t="str">
            <v>UN</v>
          </cell>
          <cell r="E2119">
            <v>6902000</v>
          </cell>
        </row>
        <row r="2120">
          <cell r="B2120">
            <v>10066</v>
          </cell>
          <cell r="C2120" t="str">
            <v>DETERMINACIÓN DEL CONTENIDO DE MATERIA ORGÁNICA DE UN SUELO POR EL MÉTODO DE PERMANGANATO POTÁSICO</v>
          </cell>
          <cell r="D2120" t="str">
            <v>UN</v>
          </cell>
          <cell r="E2120">
            <v>118405</v>
          </cell>
        </row>
        <row r="2121">
          <cell r="B2121">
            <v>10067</v>
          </cell>
          <cell r="C2121" t="str">
            <v>CODO HD 22.5° D= 24" BRIDADO CLASE 300 CON UNIONES MECÁNICAS</v>
          </cell>
          <cell r="D2121" t="str">
            <v>UN</v>
          </cell>
          <cell r="E2121">
            <v>7021000</v>
          </cell>
        </row>
        <row r="2122">
          <cell r="B2122">
            <v>10068</v>
          </cell>
          <cell r="C2122" t="str">
            <v>CODO HD 22.5° D= 14" BRIDADO CLASE 300 CON UNIONES MECÁNICAS</v>
          </cell>
          <cell r="D2122" t="str">
            <v>UN</v>
          </cell>
          <cell r="E2122">
            <v>2261000</v>
          </cell>
        </row>
        <row r="2123">
          <cell r="B2123">
            <v>10069</v>
          </cell>
          <cell r="C2123" t="str">
            <v>CODO HD 11.25° D= 14" BRIDADO CLASE 300 CON UNIONES MECÁNICAS</v>
          </cell>
          <cell r="D2123" t="str">
            <v>UN</v>
          </cell>
          <cell r="E2123">
            <v>2261000</v>
          </cell>
        </row>
        <row r="2124">
          <cell r="B2124">
            <v>10070</v>
          </cell>
          <cell r="C2124" t="str">
            <v>CODO HD 45° D= 24" BRIDADO CLASE 300 CON UNIONES MECÁNICAS</v>
          </cell>
          <cell r="D2124" t="str">
            <v>UN</v>
          </cell>
          <cell r="E2124">
            <v>8449000</v>
          </cell>
        </row>
        <row r="2125">
          <cell r="B2125">
            <v>10071</v>
          </cell>
          <cell r="C2125" t="str">
            <v>TEE HD EXTREMO JUNTA HIDRÁULICA 6"x 4" (160 x 100 mm)</v>
          </cell>
          <cell r="D2125" t="str">
            <v>UN</v>
          </cell>
          <cell r="E2125">
            <v>380800</v>
          </cell>
        </row>
        <row r="2126">
          <cell r="B2126">
            <v>10072</v>
          </cell>
          <cell r="C2126" t="str">
            <v>SENSOR DE MOVIMIENTO 360° PARA LUMINARIA</v>
          </cell>
          <cell r="D2126" t="str">
            <v>UN</v>
          </cell>
          <cell r="E2126">
            <v>28000</v>
          </cell>
        </row>
        <row r="2127">
          <cell r="B2127">
            <v>10073</v>
          </cell>
          <cell r="C2127" t="str">
            <v>UNIÓN JUNTA DESMONTAJE Ø 12" RÍGIDA CLASE 150 (Tipo BRIDA ANSI)</v>
          </cell>
          <cell r="D2127" t="str">
            <v>UN</v>
          </cell>
          <cell r="E2127">
            <v>2283610</v>
          </cell>
        </row>
        <row r="2128">
          <cell r="B2128">
            <v>10074</v>
          </cell>
          <cell r="C2128" t="str">
            <v>TEE PVC REDUCIDA U.M. 3" x 2"</v>
          </cell>
          <cell r="D2128" t="str">
            <v>UN</v>
          </cell>
          <cell r="E2128">
            <v>13539</v>
          </cell>
        </row>
        <row r="2129">
          <cell r="B2129">
            <v>10075</v>
          </cell>
          <cell r="C2129" t="str">
            <v>TRANSFORMADOR SECO TIPO H 30 KVA, 480/208, 11.4/0.380-0.220 KV DYN</v>
          </cell>
          <cell r="D2129" t="str">
            <v>UN</v>
          </cell>
          <cell r="E2129">
            <v>5082461</v>
          </cell>
        </row>
        <row r="2130">
          <cell r="B2130">
            <v>10076</v>
          </cell>
          <cell r="C2130" t="str">
            <v>VÁLVULA COMPUERTA ELÁSTICA VA (VÁSTAGO ASCENDENTE) D=4" CLASE 300 EXTREMOS BRIDADOS</v>
          </cell>
          <cell r="D2130" t="str">
            <v>UN</v>
          </cell>
          <cell r="E2130">
            <v>1145584</v>
          </cell>
        </row>
        <row r="2131">
          <cell r="B2131">
            <v>10077</v>
          </cell>
          <cell r="C2131" t="str">
            <v>CAJA PARA MEDIDOR TRIFÁSICO 57cm x 27cm x 18cm</v>
          </cell>
          <cell r="D2131" t="str">
            <v>UN</v>
          </cell>
          <cell r="E2131">
            <v>64260</v>
          </cell>
        </row>
        <row r="2132">
          <cell r="B2132">
            <v>10078</v>
          </cell>
          <cell r="C2132" t="str">
            <v>TUBERIA PVC PRESIÓN 1 1/2" RDE 21</v>
          </cell>
          <cell r="D2132" t="str">
            <v>ML</v>
          </cell>
          <cell r="E2132">
            <v>9607</v>
          </cell>
        </row>
        <row r="2133">
          <cell r="B2133">
            <v>10079</v>
          </cell>
          <cell r="C2133" t="str">
            <v>BREAKER INDUSTRIAL 3X30AMP</v>
          </cell>
          <cell r="D2133" t="str">
            <v>UN</v>
          </cell>
          <cell r="E2133">
            <v>121380</v>
          </cell>
        </row>
        <row r="2134">
          <cell r="B2134">
            <v>10080</v>
          </cell>
          <cell r="C2134" t="str">
            <v>TRANSFORMADOR TRIFÁSICO SECO TIPO H,  12 KVA, 480/208 - 120V</v>
          </cell>
          <cell r="D2134" t="str">
            <v>UN</v>
          </cell>
          <cell r="E2134">
            <v>2975000</v>
          </cell>
        </row>
        <row r="2135">
          <cell r="B2135">
            <v>10081</v>
          </cell>
          <cell r="C2135" t="str">
            <v>CABLE MONOPOLAR DE ALUMINIO CALIBRE No.4 AWG, HF FR PARA 600 V C.A. 75°C</v>
          </cell>
          <cell r="D2135" t="str">
            <v>ML</v>
          </cell>
          <cell r="E2135">
            <v>1742</v>
          </cell>
        </row>
        <row r="2136">
          <cell r="B2136">
            <v>10082</v>
          </cell>
          <cell r="C2136" t="str">
            <v>VALVULA COMPUERTA ELASTICA VNA (VÁSTAGO NO ASCENDENTE) EXTREMO BRIDADO. D=3"</v>
          </cell>
          <cell r="D2136" t="str">
            <v>UN</v>
          </cell>
          <cell r="E2136">
            <v>618800</v>
          </cell>
        </row>
        <row r="2137">
          <cell r="B2137">
            <v>10083</v>
          </cell>
          <cell r="C2137" t="str">
            <v>ADAPTADOR PVC MACHO ROSCADO D=3/4"</v>
          </cell>
          <cell r="D2137" t="str">
            <v>UN</v>
          </cell>
          <cell r="E2137">
            <v>669</v>
          </cell>
        </row>
        <row r="2138">
          <cell r="B2138">
            <v>10084</v>
          </cell>
          <cell r="C2138" t="str">
            <v>REDUCCIÓN BRIDADA HD 4" x 3"</v>
          </cell>
          <cell r="D2138" t="str">
            <v>UN</v>
          </cell>
          <cell r="E2138">
            <v>232050</v>
          </cell>
        </row>
        <row r="2139">
          <cell r="B2139">
            <v>10085</v>
          </cell>
          <cell r="C2139" t="str">
            <v>BREAKER INDUSTRIAL 3X40 AMP</v>
          </cell>
          <cell r="D2139" t="str">
            <v>UN</v>
          </cell>
          <cell r="E2139">
            <v>121380</v>
          </cell>
        </row>
        <row r="2140">
          <cell r="B2140">
            <v>10086</v>
          </cell>
          <cell r="C2140" t="str">
            <v>VÁLVULA VENTOSA HD DOBLE CÁMARA D=1" EXTREMO ROSCADO</v>
          </cell>
          <cell r="D2140" t="str">
            <v>UN</v>
          </cell>
          <cell r="E2140">
            <v>759220</v>
          </cell>
        </row>
        <row r="2141">
          <cell r="B2141">
            <v>10087</v>
          </cell>
          <cell r="C2141" t="str">
            <v>TABLERO TRIFASICO DE 30 CIRCUITOS</v>
          </cell>
          <cell r="D2141" t="str">
            <v>UN</v>
          </cell>
          <cell r="E2141">
            <v>213869</v>
          </cell>
        </row>
        <row r="2142">
          <cell r="B2142">
            <v>10088</v>
          </cell>
          <cell r="C2142" t="str">
            <v>BREAKER INDUSTRIAL 2X20AMP</v>
          </cell>
          <cell r="D2142" t="str">
            <v>UN</v>
          </cell>
          <cell r="E2142">
            <v>249067</v>
          </cell>
        </row>
        <row r="2143">
          <cell r="B2143">
            <v>10089</v>
          </cell>
          <cell r="C2143" t="str">
            <v>MALLA ELECTROSOLDADA S=150 x150 mm, Ø=7.5 mm x 7.5 mm</v>
          </cell>
          <cell r="D2143" t="str">
            <v>KG</v>
          </cell>
          <cell r="E2143">
            <v>3094</v>
          </cell>
        </row>
        <row r="2144">
          <cell r="B2144">
            <v>10090</v>
          </cell>
          <cell r="C2144" t="str">
            <v>MALLA ELECTROSOLDADA S=150 x150 mm, Ø=6.5 mm x 6.5 mm</v>
          </cell>
          <cell r="D2144" t="str">
            <v>KG</v>
          </cell>
          <cell r="E2144">
            <v>3094</v>
          </cell>
        </row>
        <row r="2145">
          <cell r="B2145">
            <v>10091</v>
          </cell>
          <cell r="C2145" t="str">
            <v>EMPALME RECTO CONTRÁCTIL EN FRÍO PARA 35 KV, USO EXTERIOR, CALIBRE 2/0 A 600 MCM.</v>
          </cell>
          <cell r="D2145" t="str">
            <v>UN</v>
          </cell>
          <cell r="E2145">
            <v>5198</v>
          </cell>
        </row>
        <row r="2146">
          <cell r="B2146">
            <v>10092</v>
          </cell>
          <cell r="C2146" t="str">
            <v>LAMPARA LED 25W, 120 V, 60 HZ, IP 65  -  RDG-E01-LED-E-U-T2-BZ-4 + SA1175-BZ</v>
          </cell>
          <cell r="D2146" t="str">
            <v>UN</v>
          </cell>
          <cell r="E2146">
            <v>2014016</v>
          </cell>
        </row>
        <row r="2147">
          <cell r="B2147">
            <v>10093</v>
          </cell>
          <cell r="C2147" t="str">
            <v>TABLERO DE 36 CIRCUITOS TNACPLAT EMPOTRADO CON PUERTA Y CHAPA, EN LÁMINA COLD ROLLED IP44 A 208/120 V.</v>
          </cell>
          <cell r="D2147" t="str">
            <v>UN</v>
          </cell>
          <cell r="E2147">
            <v>238666</v>
          </cell>
        </row>
        <row r="2148">
          <cell r="B2148">
            <v>10094</v>
          </cell>
          <cell r="C2148" t="str">
            <v>INTERRUPTOR SENCILLO CONMUTABLE PARA ENCENDIDO/APAGADO DE ILUMINACIÓN DE 20 A.</v>
          </cell>
          <cell r="D2148" t="str">
            <v>UN</v>
          </cell>
          <cell r="E2148">
            <v>3689</v>
          </cell>
        </row>
        <row r="2149">
          <cell r="B2149">
            <v>10095</v>
          </cell>
          <cell r="C2149" t="str">
            <v>TEE HD EXTREMO JUNTA HIDRÁULICA 12"x 4" (300 x 100 mm)</v>
          </cell>
          <cell r="D2149" t="str">
            <v>UN</v>
          </cell>
          <cell r="E2149">
            <v>1844500</v>
          </cell>
        </row>
        <row r="2150">
          <cell r="B2150">
            <v>10096</v>
          </cell>
          <cell r="C2150" t="str">
            <v>BREAKER INDUSTRIAL 3X20AMP</v>
          </cell>
          <cell r="D2150" t="str">
            <v>UN</v>
          </cell>
          <cell r="E2150">
            <v>119544</v>
          </cell>
        </row>
        <row r="2151">
          <cell r="B2151">
            <v>10097</v>
          </cell>
          <cell r="C2151" t="str">
            <v>REDUCCIÓN BRIDADA HD DE 28"x 20"</v>
          </cell>
          <cell r="D2151" t="str">
            <v>UN</v>
          </cell>
          <cell r="E2151">
            <v>10070573</v>
          </cell>
        </row>
        <row r="2152">
          <cell r="B2152">
            <v>10098</v>
          </cell>
          <cell r="C2152" t="str">
            <v>BREAKER INDUSTRIAL 3X300AMP</v>
          </cell>
          <cell r="D2152" t="str">
            <v>UN</v>
          </cell>
          <cell r="E2152">
            <v>633794</v>
          </cell>
        </row>
        <row r="2153">
          <cell r="B2153">
            <v>10099</v>
          </cell>
          <cell r="C2153" t="str">
            <v>VÁLVULA CHEQUE DE 8" CLASE #150</v>
          </cell>
          <cell r="D2153" t="str">
            <v>UN</v>
          </cell>
          <cell r="E2153">
            <v>1616258</v>
          </cell>
        </row>
        <row r="2154">
          <cell r="B2154">
            <v>10100</v>
          </cell>
          <cell r="C2154" t="str">
            <v>CONCRETO COLOR OCRE GRAVA COMÚN 5000 PSI (350 Kg/cm2)</v>
          </cell>
          <cell r="D2154" t="str">
            <v>M3</v>
          </cell>
          <cell r="E2154">
            <v>644742</v>
          </cell>
        </row>
        <row r="2155">
          <cell r="B2155">
            <v>10101</v>
          </cell>
          <cell r="C2155" t="str">
            <v>CODO 90° PVC E.L. D=3/4"</v>
          </cell>
          <cell r="D2155" t="str">
            <v>UN</v>
          </cell>
          <cell r="E2155">
            <v>854</v>
          </cell>
        </row>
        <row r="2156">
          <cell r="B2156">
            <v>10102</v>
          </cell>
          <cell r="C2156" t="str">
            <v>TEE REDUCIDA PVC SOLDAR DE 1" x 3/4"</v>
          </cell>
          <cell r="D2156" t="str">
            <v>UN</v>
          </cell>
          <cell r="E2156">
            <v>3470</v>
          </cell>
        </row>
        <row r="2157">
          <cell r="B2157">
            <v>10103</v>
          </cell>
          <cell r="C2157" t="str">
            <v>REDUCCION PVC U.M. NORMA NTC 382 3"x2 1/2"</v>
          </cell>
          <cell r="D2157" t="str">
            <v>UN</v>
          </cell>
          <cell r="E2157">
            <v>15306</v>
          </cell>
        </row>
        <row r="2158">
          <cell r="B2158">
            <v>10104</v>
          </cell>
          <cell r="C2158" t="str">
            <v>TUBERIA PVC DRENAJE D=50MM  Ø2" (TUBO SIN FILTRO)</v>
          </cell>
          <cell r="D2158" t="str">
            <v>ML</v>
          </cell>
          <cell r="E2158">
            <v>3616</v>
          </cell>
        </row>
        <row r="2159">
          <cell r="B2159">
            <v>10105</v>
          </cell>
          <cell r="C2159" t="str">
            <v>REDUCCION PVC U.M. NORMA NTC 382 2 1/2"x2"</v>
          </cell>
          <cell r="D2159" t="str">
            <v>UN</v>
          </cell>
          <cell r="E2159">
            <v>10020</v>
          </cell>
        </row>
        <row r="2160">
          <cell r="B2160">
            <v>10106</v>
          </cell>
          <cell r="C2160" t="str">
            <v>REDUCCIÓN  EN ACERO 45° x 42° CON ESPIGO Ø=45" Y CAMPANA Ø=42", revestida interior y exteriormente con mortero de cemento. L=0.35m. Presión de trabajo=150 psi)</v>
          </cell>
          <cell r="D2160" t="str">
            <v>UN</v>
          </cell>
          <cell r="E2160">
            <v>7320404</v>
          </cell>
        </row>
        <row r="2161">
          <cell r="B2161">
            <v>10107</v>
          </cell>
          <cell r="C2161" t="str">
            <v>GEO BLOQUE EN POLIESTIRENO EXPANDIDO</v>
          </cell>
          <cell r="D2161" t="str">
            <v>M3</v>
          </cell>
          <cell r="E2161">
            <v>267750</v>
          </cell>
        </row>
        <row r="2162">
          <cell r="B2162">
            <v>10108</v>
          </cell>
          <cell r="C2162" t="str">
            <v>REDUCCIÓN  EN ACERO Ø27° x Ø24° CON ESPIGO Ø=27" Y CAMPANA Ø=24", revestida interior y exteriormente con mortero de cemento. L=0.35m. Presión de trabajo=150 psi)</v>
          </cell>
          <cell r="D2162" t="str">
            <v>UN</v>
          </cell>
          <cell r="E2162">
            <v>4278407</v>
          </cell>
        </row>
        <row r="2163">
          <cell r="B2163">
            <v>10109</v>
          </cell>
          <cell r="C2163" t="str">
            <v>CONCRETO COLOR OCRE GRAVA COMÚN 3000 PSI (210 Kg/cm2)</v>
          </cell>
          <cell r="D2163" t="str">
            <v>M3</v>
          </cell>
          <cell r="E2163">
            <v>660569</v>
          </cell>
        </row>
        <row r="2164">
          <cell r="B2164">
            <v>10110</v>
          </cell>
          <cell r="C2164" t="str">
            <v>JUNTA DE DILATACIÓN ELASTOMÉRICA 230 MOVIMIENTO 230mm+/-115mm MODULOS 1.83 m</v>
          </cell>
          <cell r="D2164" t="str">
            <v>ML</v>
          </cell>
          <cell r="E2164">
            <v>3599598</v>
          </cell>
        </row>
        <row r="2165">
          <cell r="B2165">
            <v>10111</v>
          </cell>
          <cell r="C2165" t="str">
            <v>JUNTA DE DILATACIÓN ELASTOMÉRICA 160 MOVIMIENTO 160mm+/-80mm MODULOS 2 m</v>
          </cell>
          <cell r="D2165" t="str">
            <v>ML</v>
          </cell>
          <cell r="E2165">
            <v>2440682</v>
          </cell>
        </row>
        <row r="2166">
          <cell r="B2166">
            <v>10112</v>
          </cell>
          <cell r="C2166" t="str">
            <v>APOYO ELASTOMÉRICO SLIDE-FLON 60x70x7,5 DESLIZANTE.</v>
          </cell>
          <cell r="D2166" t="str">
            <v>UN</v>
          </cell>
          <cell r="E2166">
            <v>4118114</v>
          </cell>
        </row>
        <row r="2167">
          <cell r="B2167">
            <v>10113</v>
          </cell>
          <cell r="C2167" t="str">
            <v>JUNTA DE DILATACIÓN 80 MOVIMIENTO 80mm+/-40mm MODULOS 2 m</v>
          </cell>
          <cell r="D2167" t="str">
            <v>ML</v>
          </cell>
          <cell r="E2167">
            <v>892500</v>
          </cell>
        </row>
        <row r="2168">
          <cell r="B2168">
            <v>10114</v>
          </cell>
          <cell r="C2168" t="str">
            <v>RACK (Gabinete) DE COMUNICACIONES DE PISO 20 RU. CALIBRE 20" COMPUESTO POR PUERTA AL FRENTE CON MALLA Y TAPAS DESMONTABLES LATERALES. MEDIDAS APROX. Frente 0.72m x Fondo 0.60m x Alto 0.90m</v>
          </cell>
          <cell r="D2168" t="str">
            <v>UN</v>
          </cell>
          <cell r="E2168">
            <v>442751</v>
          </cell>
        </row>
        <row r="2169">
          <cell r="B2169">
            <v>10115</v>
          </cell>
          <cell r="C2169" t="str">
            <v>CODO HD EXTREMO LISO 11.25ºX14"</v>
          </cell>
          <cell r="D2169" t="str">
            <v>UN</v>
          </cell>
          <cell r="E2169">
            <v>1499400</v>
          </cell>
        </row>
        <row r="2170">
          <cell r="B2170">
            <v>10116</v>
          </cell>
          <cell r="C2170" t="str">
            <v>TAPON HD EXTREMO JUNTA HIDRÁULICA D=4"</v>
          </cell>
          <cell r="D2170" t="str">
            <v>UN</v>
          </cell>
          <cell r="E2170">
            <v>95200</v>
          </cell>
        </row>
        <row r="2171">
          <cell r="B2171">
            <v>10117</v>
          </cell>
          <cell r="C2171" t="str">
            <v>ARRANCADOR SUAVE DE 150 HP, 178amp. 440v (Incluye totalizador y cofre Nema 3R, cumple RETIE).</v>
          </cell>
          <cell r="D2171" t="str">
            <v>UN</v>
          </cell>
          <cell r="E2171">
            <v>8216950</v>
          </cell>
        </row>
        <row r="2172">
          <cell r="B2172">
            <v>10118</v>
          </cell>
          <cell r="C2172" t="str">
            <v>CODO HD JUNTA HIDRAULICA PARA PVC 22.5ºX8"</v>
          </cell>
          <cell r="D2172" t="str">
            <v>UN</v>
          </cell>
          <cell r="E2172">
            <v>481950</v>
          </cell>
        </row>
        <row r="2173">
          <cell r="B2173">
            <v>10119</v>
          </cell>
          <cell r="C2173" t="str">
            <v>ARRANCADOR SUAVE DE 28kW, aprox. 40 HP 50amp. 440v (Incluye totalizador y cofre Nema 3R, cumple RETIE).</v>
          </cell>
          <cell r="D2173" t="str">
            <v>UN</v>
          </cell>
          <cell r="E2173">
            <v>3736600</v>
          </cell>
        </row>
        <row r="2174">
          <cell r="B2174">
            <v>10120</v>
          </cell>
          <cell r="C2174" t="str">
            <v>VÁLVULA SOLENOIDE DE 1"</v>
          </cell>
          <cell r="D2174" t="str">
            <v>UN</v>
          </cell>
          <cell r="E2174">
            <v>329630</v>
          </cell>
        </row>
        <row r="2175">
          <cell r="B2175">
            <v>10121</v>
          </cell>
          <cell r="C2175" t="str">
            <v>REDUCCIÓN PVC SOLDAR D= 1 1/2" x 3/4"</v>
          </cell>
          <cell r="D2175" t="str">
            <v>UN</v>
          </cell>
          <cell r="E2175">
            <v>2780</v>
          </cell>
        </row>
        <row r="2176">
          <cell r="B2176">
            <v>10122</v>
          </cell>
          <cell r="C2176" t="str">
            <v>ARRANCADOR SUAVE DE 18kW, aprox. 25 HP 32amp. 440v (Incluye totalizador y cofre Nema 3R, cumple RETIE).</v>
          </cell>
          <cell r="D2176" t="str">
            <v>UN</v>
          </cell>
          <cell r="E2176">
            <v>3303440</v>
          </cell>
        </row>
        <row r="2177">
          <cell r="B2177">
            <v>10123</v>
          </cell>
          <cell r="C2177" t="str">
            <v>REDUCCIÓN PVC SOLDAR D= 2" x 1/2"</v>
          </cell>
          <cell r="D2177" t="str">
            <v>UN</v>
          </cell>
          <cell r="E2177">
            <v>4252</v>
          </cell>
        </row>
        <row r="2178">
          <cell r="B2178">
            <v>10124</v>
          </cell>
          <cell r="C2178" t="str">
            <v>VÁLVULA CONTROL DE NIVEL DE TANQUE DE BOLA DE 3"</v>
          </cell>
          <cell r="D2178" t="str">
            <v>UN</v>
          </cell>
          <cell r="E2178">
            <v>694722</v>
          </cell>
        </row>
        <row r="2179">
          <cell r="B2179">
            <v>10125</v>
          </cell>
          <cell r="C2179" t="str">
            <v>CODO EN ACERO Ø24" ENTRE 67 1/2° Y 90° JUNTA ESPIGO Y CAMPANA, CON EMPAQUE DE CAUCHO, CON REVEST.INT. Y RECUBR. EXT. EN MORTERO DE CEMENTO. L= 1.65m x 1.65m PRESIÓN DE TRABAJO 150PSI.</v>
          </cell>
          <cell r="D2179" t="str">
            <v>UN</v>
          </cell>
          <cell r="E2179">
            <v>7122626</v>
          </cell>
        </row>
        <row r="2180">
          <cell r="B2180">
            <v>10126</v>
          </cell>
          <cell r="C2180" t="str">
            <v>JUNTA DE DILATACIÓN 330 MOVIMIENTO 330mm+/-165mm MODULOS 1.22 m</v>
          </cell>
          <cell r="D2180" t="str">
            <v>ML</v>
          </cell>
          <cell r="E2180">
            <v>5596683</v>
          </cell>
        </row>
        <row r="2181">
          <cell r="B2181">
            <v>10127</v>
          </cell>
          <cell r="C2181" t="str">
            <v>TUBERÍA EN ACERO Ø16" CON UNIONES ESPIGO/CAMPANA CON EMPAQUE DE CAUCHO. REVEST.INTERIOR Y RECUBR EXT. EN MORTERO CEMENTO. L= 6.00m PRESIÓN TRABAJO 150 PSI</v>
          </cell>
          <cell r="D2181" t="str">
            <v>ML</v>
          </cell>
          <cell r="E2181">
            <v>644028</v>
          </cell>
        </row>
        <row r="2182">
          <cell r="B2182">
            <v>10128</v>
          </cell>
          <cell r="C2182" t="str">
            <v>TUBO EN ACERO Ø 20" CON UNIONES ESPIGO/CAMPANA CON EMPAQUE DE CAUCHO. REVEST.INTERIOR Y RECUBR EXT. EN MORTERO CEMENTO. L= 6.00m PRESIÓN TRABAJO 150 PSI</v>
          </cell>
          <cell r="D2182" t="str">
            <v>UN</v>
          </cell>
          <cell r="E2182">
            <v>805035</v>
          </cell>
        </row>
        <row r="2183">
          <cell r="B2183">
            <v>10129</v>
          </cell>
          <cell r="C2183" t="str">
            <v>REDUCCIÓN  EN ACERO 24" x 16" CON ESPIGO Ø=24" Y CAMPANA Ø=16", REVESTIDA INTERIOR Y EXTERIOR CON MORTERO DE CEMENTO. L=0.90m. Presión de trabajo=150 psi</v>
          </cell>
          <cell r="D2183" t="str">
            <v>UN</v>
          </cell>
          <cell r="E2183">
            <v>4584475</v>
          </cell>
        </row>
        <row r="2184">
          <cell r="B2184">
            <v>10130</v>
          </cell>
          <cell r="C2184" t="str">
            <v>CODO EN ACERO D=16" ENTRE 22 ½° Y 45° JUNTA ESPIGO-CAMPANA CON EMPAQUE DE CAUCHO, CON  REVEST.INT. Y RECUBR. EXT. EN MORTERO DE CEMENTO. L=0.60X0.60M. PRESIÓN DE TRABAJO 150PSI</v>
          </cell>
          <cell r="D2184" t="str">
            <v>UN</v>
          </cell>
          <cell r="E2184">
            <v>3032715</v>
          </cell>
        </row>
        <row r="2185">
          <cell r="B2185">
            <v>10131</v>
          </cell>
          <cell r="C2185" t="str">
            <v>FLOTADOR ELÉCTRICO DE CONTROL DE NIVEL</v>
          </cell>
          <cell r="D2185" t="str">
            <v>UN</v>
          </cell>
          <cell r="E2185">
            <v>53900</v>
          </cell>
        </row>
        <row r="2186">
          <cell r="B2186">
            <v>10132</v>
          </cell>
          <cell r="C2186" t="str">
            <v>CODO HD JUNTA HIDRAULICA PARA PVC 45ºX8"</v>
          </cell>
          <cell r="D2186" t="str">
            <v>UN</v>
          </cell>
          <cell r="E2186">
            <v>618800</v>
          </cell>
        </row>
        <row r="2187">
          <cell r="B2187">
            <v>10133</v>
          </cell>
          <cell r="C2187" t="str">
            <v>TEE PVC 4"</v>
          </cell>
          <cell r="D2187" t="str">
            <v>UN</v>
          </cell>
          <cell r="E2187">
            <v>14560</v>
          </cell>
        </row>
        <row r="2188">
          <cell r="B2188">
            <v>10134</v>
          </cell>
          <cell r="C2188" t="str">
            <v>TAPON HD EXTREMO JUNTA HIDRÁULICA D=6"</v>
          </cell>
          <cell r="D2188" t="str">
            <v>UN</v>
          </cell>
          <cell r="E2188">
            <v>261800</v>
          </cell>
        </row>
        <row r="2189">
          <cell r="B2189">
            <v>10135</v>
          </cell>
          <cell r="C2189" t="str">
            <v>VÁLVULA CHEQUE DE 6" CLASE # 150</v>
          </cell>
          <cell r="D2189" t="str">
            <v>UN</v>
          </cell>
          <cell r="E2189">
            <v>1040688</v>
          </cell>
        </row>
        <row r="2190">
          <cell r="B2190">
            <v>10136</v>
          </cell>
          <cell r="C2190" t="str">
            <v>TEE PVC E.L. D=2"</v>
          </cell>
          <cell r="D2190" t="str">
            <v>UN</v>
          </cell>
          <cell r="E2190">
            <v>12587</v>
          </cell>
        </row>
        <row r="2191">
          <cell r="B2191">
            <v>10137</v>
          </cell>
          <cell r="C2191" t="str">
            <v>RACK (Gabinete) DE COMUNICACIONES DE PISO 28 RU. CALIBRE 20. Incluye puerta al frente con malla y tapas desmontables laterales. frente=72cm x Fondo=60cm x Alto= 130 cm</v>
          </cell>
          <cell r="D2191" t="str">
            <v>UN</v>
          </cell>
          <cell r="E2191">
            <v>522053</v>
          </cell>
        </row>
        <row r="2192">
          <cell r="B2192">
            <v>10139</v>
          </cell>
          <cell r="C2192" t="str">
            <v>REDUCCIÓN EN ACERO Ø 16" x 8" CON EXTREMO LISO PARA CINTURÓN DE CIERRE DE Ø 16" Y ESPIGO LISO Ø 8", CON REVESTIMIENTO INTERIOR Y EXTERIOR EN MORTERO CEMENTO. L= 1.30 m PRESIÓN DE TRABAJO= 150 PSI</v>
          </cell>
          <cell r="D2192" t="str">
            <v>ML</v>
          </cell>
          <cell r="E2192">
            <v>3587969</v>
          </cell>
        </row>
        <row r="2193">
          <cell r="B2193">
            <v>10140</v>
          </cell>
          <cell r="C2193" t="str">
            <v>YEE REDUCIDA PVC SANITARIA D=3" x 2"</v>
          </cell>
          <cell r="D2193" t="str">
            <v>UN</v>
          </cell>
          <cell r="E2193">
            <v>12256</v>
          </cell>
        </row>
        <row r="2194">
          <cell r="B2194">
            <v>10141</v>
          </cell>
          <cell r="C2194" t="str">
            <v>TEE EN ACERO Ø 16" x 16" CON ESPIGO Y CAMPANA EN LA RAMA PRINCIPAL Y CAMPANA EN LA DERIVACIÓN, REVESTIDA INTERIOR Y EXTERIOR CON MORTERO DE CEMENTO. L= 1.10m x 0.60m PRESIÓN DE TRABAJO= 150 PSI</v>
          </cell>
          <cell r="D2194" t="str">
            <v>UN</v>
          </cell>
          <cell r="E2194">
            <v>3782058</v>
          </cell>
        </row>
        <row r="2195">
          <cell r="B2195">
            <v>10142</v>
          </cell>
          <cell r="C2195" t="str">
            <v>YEE PVC SANITARIA D=3"</v>
          </cell>
          <cell r="D2195" t="str">
            <v>UN</v>
          </cell>
          <cell r="E2195">
            <v>12970</v>
          </cell>
        </row>
        <row r="2196">
          <cell r="B2196">
            <v>10143</v>
          </cell>
          <cell r="C2196" t="str">
            <v>CODO 90° CxC PVC SANITARIA D=4"</v>
          </cell>
          <cell r="D2196" t="str">
            <v>UN</v>
          </cell>
          <cell r="E2196">
            <v>9984</v>
          </cell>
        </row>
        <row r="2197">
          <cell r="B2197">
            <v>10144</v>
          </cell>
          <cell r="C2197" t="str">
            <v>TAPA PARA POZO DE INSPECCIÓN POLIPROPILENO D= 0.67m</v>
          </cell>
          <cell r="D2197" t="str">
            <v>UN</v>
          </cell>
          <cell r="E2197">
            <v>377162</v>
          </cell>
        </row>
        <row r="2198">
          <cell r="B2198">
            <v>10145</v>
          </cell>
          <cell r="C2198" t="str">
            <v>TEE HD EXTREMO JUNTA HIDRÁULICA 4"X4" (100x100mm)</v>
          </cell>
          <cell r="D2198" t="str">
            <v>UN</v>
          </cell>
          <cell r="E2198">
            <v>279650</v>
          </cell>
        </row>
        <row r="2199">
          <cell r="B2199">
            <v>10146</v>
          </cell>
          <cell r="C2199" t="str">
            <v>VÁLVULA VENTOSA HD DE DOBLE EFECTO  D=4" CLASE 150 EXTREMO EN BRIDA</v>
          </cell>
          <cell r="D2199" t="str">
            <v>UN</v>
          </cell>
          <cell r="E2199">
            <v>1487500</v>
          </cell>
        </row>
        <row r="2200">
          <cell r="B2200">
            <v>10147</v>
          </cell>
          <cell r="C2200" t="str">
            <v>ADAPTADOR PVC MACHO ROSCADO D=1"</v>
          </cell>
          <cell r="D2200" t="str">
            <v>UN</v>
          </cell>
          <cell r="E2200">
            <v>1298</v>
          </cell>
        </row>
        <row r="2201">
          <cell r="B2201">
            <v>10148</v>
          </cell>
          <cell r="C2201" t="str">
            <v>YEE PVC SANITARIA D=6"</v>
          </cell>
          <cell r="D2201" t="str">
            <v>UN</v>
          </cell>
          <cell r="E2201">
            <v>106816</v>
          </cell>
        </row>
        <row r="2202">
          <cell r="B2202">
            <v>10149</v>
          </cell>
          <cell r="C2202" t="str">
            <v>REGISTRO BOLA 3/4" TIPO PESADO</v>
          </cell>
          <cell r="D2202" t="str">
            <v>UN</v>
          </cell>
          <cell r="E2202">
            <v>13447</v>
          </cell>
        </row>
        <row r="2203">
          <cell r="B2203">
            <v>10150</v>
          </cell>
          <cell r="C2203" t="str">
            <v>VÁLVULA VENTOSA HD CÁMARA DOBLE ACCIÓN (DOBLE EFECTO) D=6" EXTREMO EN BRIDA CLASE 150</v>
          </cell>
          <cell r="D2203" t="str">
            <v>UN</v>
          </cell>
          <cell r="E2203">
            <v>3879400</v>
          </cell>
        </row>
        <row r="2204">
          <cell r="B2204">
            <v>10151</v>
          </cell>
          <cell r="C2204" t="str">
            <v>UNIÓN JUNTA DE MONTAJE D=4" RÍGIDA CLASE 150</v>
          </cell>
          <cell r="D2204" t="str">
            <v>UN</v>
          </cell>
          <cell r="E2204">
            <v>493850</v>
          </cell>
        </row>
        <row r="2205">
          <cell r="B2205">
            <v>10152</v>
          </cell>
          <cell r="C2205" t="str">
            <v>UNIÓN JUNTA DE MONTAJE D=8" RÍGIDA CLASE 150</v>
          </cell>
          <cell r="D2205" t="str">
            <v>UN</v>
          </cell>
          <cell r="E2205">
            <v>1176910</v>
          </cell>
        </row>
        <row r="2206">
          <cell r="B2206">
            <v>10153</v>
          </cell>
          <cell r="C2206" t="str">
            <v>REDUCCIÓN EN ACERO Ø 24" x 20 " CON ESPIGO Ø 24" Y CAMPANA Ø 16, REVESTIDA INTERIOR Y EXTERIOR CON MORTERO CEMENTO. L= 0.45m PRESIÓN DE TRABAJO= 150 PSI</v>
          </cell>
          <cell r="D2206" t="str">
            <v>ML</v>
          </cell>
          <cell r="E2206">
            <v>4171426</v>
          </cell>
        </row>
        <row r="2207">
          <cell r="B2207">
            <v>10154</v>
          </cell>
          <cell r="C2207" t="str">
            <v>UNION DRESSER HD D=16"</v>
          </cell>
          <cell r="D2207" t="str">
            <v>UN</v>
          </cell>
          <cell r="E2207">
            <v>1193677</v>
          </cell>
        </row>
        <row r="2208">
          <cell r="B2208">
            <v>10155</v>
          </cell>
          <cell r="C2208" t="str">
            <v>VÁLVULA TIPO MARIPOSA DISCO INOX. DE Ø 24" CLASE 150. EXTREMOS BRIDADOS</v>
          </cell>
          <cell r="D2208" t="str">
            <v>UN</v>
          </cell>
          <cell r="E2208">
            <v>25164930</v>
          </cell>
        </row>
        <row r="2209">
          <cell r="B2209">
            <v>10156</v>
          </cell>
          <cell r="C2209" t="str">
            <v>VÁLVULA TIPO MARIPOSA DISCO INOX. DE Ø 16" CLASE 150. EXTREMOS BRIDADOS</v>
          </cell>
          <cell r="D2209" t="str">
            <v>UN</v>
          </cell>
          <cell r="E2209">
            <v>16940840</v>
          </cell>
        </row>
        <row r="2210">
          <cell r="B2210">
            <v>10157</v>
          </cell>
          <cell r="C2210" t="str">
            <v>VÁLVULA TIPO MARIPOSA DISCO INOX. DE Ø 45" CLASE 150. EXTREMOS BRIDADOS</v>
          </cell>
          <cell r="D2210" t="str">
            <v>UN</v>
          </cell>
          <cell r="E2210">
            <v>324012000</v>
          </cell>
        </row>
        <row r="2211">
          <cell r="B2211">
            <v>10158</v>
          </cell>
          <cell r="C2211" t="str">
            <v>VÁLVULA COMPUERTA D=2" EXTREMOS BRIDADOS (A) (150 PSI)</v>
          </cell>
          <cell r="D2211" t="str">
            <v>UN</v>
          </cell>
          <cell r="E2211">
            <v>392700</v>
          </cell>
        </row>
        <row r="2212">
          <cell r="B2212">
            <v>10159</v>
          </cell>
          <cell r="C2212" t="str">
            <v>VÁLVULA VENTOSA HD CÁMARA SENCILLA (DOBLE EFECTO) D=2" EXTREMOS BRIDADOS</v>
          </cell>
          <cell r="D2212" t="str">
            <v>UN</v>
          </cell>
          <cell r="E2212">
            <v>434350</v>
          </cell>
        </row>
        <row r="2213">
          <cell r="B2213">
            <v>10160</v>
          </cell>
          <cell r="C2213" t="str">
            <v>VÁLVULA - PURGAS D= 3"</v>
          </cell>
          <cell r="D2213" t="str">
            <v>UN</v>
          </cell>
          <cell r="E2213">
            <v>618800</v>
          </cell>
        </row>
        <row r="2214">
          <cell r="B2214">
            <v>10161</v>
          </cell>
          <cell r="C2214" t="str">
            <v>VÁLVULA - PURGAS D= 6"</v>
          </cell>
          <cell r="D2214" t="str">
            <v>UN</v>
          </cell>
          <cell r="E2214">
            <v>1368500</v>
          </cell>
        </row>
        <row r="2215">
          <cell r="B2215">
            <v>10162</v>
          </cell>
          <cell r="C2215" t="str">
            <v>UNIÓN JUNTA DE MONTAJE D=6" RÍGIDA CLASE 150</v>
          </cell>
          <cell r="D2215" t="str">
            <v>UN</v>
          </cell>
          <cell r="E2215">
            <v>648550</v>
          </cell>
        </row>
        <row r="2216">
          <cell r="B2216">
            <v>10163</v>
          </cell>
          <cell r="C2216" t="str">
            <v>SEÑAL VERTICAL GRUPO DE PREVENTIVAS SR-38 Y SR-39 TIPO RECTÁNGULO (75cm x 25cm)</v>
          </cell>
          <cell r="D2216" t="str">
            <v>UN</v>
          </cell>
          <cell r="E2216">
            <v>190400</v>
          </cell>
        </row>
        <row r="2217">
          <cell r="B2217">
            <v>10164</v>
          </cell>
          <cell r="C2217" t="str">
            <v>REDUCCION PVC U.M. NORMA NTC 382 2"x1 1/2"</v>
          </cell>
          <cell r="D2217" t="str">
            <v>UN</v>
          </cell>
          <cell r="E2217">
            <v>4253</v>
          </cell>
        </row>
        <row r="2218">
          <cell r="B2218">
            <v>10165</v>
          </cell>
          <cell r="C2218" t="str">
            <v>MACROMEDIDOR TIPO WOLTMAN DE 3"</v>
          </cell>
          <cell r="D2218" t="str">
            <v>UN</v>
          </cell>
          <cell r="E2218">
            <v>1084090</v>
          </cell>
        </row>
        <row r="2219">
          <cell r="B2219">
            <v>10166</v>
          </cell>
          <cell r="C2219" t="str">
            <v>VÁLVULA - PURGAS D= 12"</v>
          </cell>
          <cell r="D2219" t="str">
            <v>UN</v>
          </cell>
          <cell r="E2219">
            <v>2863437</v>
          </cell>
        </row>
        <row r="2220">
          <cell r="B2220">
            <v>10167</v>
          </cell>
          <cell r="C2220" t="str">
            <v>LLAVE MANGUERA 1/2"</v>
          </cell>
          <cell r="D2220" t="str">
            <v>UN</v>
          </cell>
          <cell r="E2220">
            <v>38990</v>
          </cell>
        </row>
        <row r="2221">
          <cell r="B2221">
            <v>10168</v>
          </cell>
          <cell r="C2221" t="str">
            <v>VÁLVULA VENTOSA HD CÁMARA SENCILLA D=4" EXTREMO EN BRIDA</v>
          </cell>
          <cell r="D2221" t="str">
            <v>UN</v>
          </cell>
          <cell r="E2221">
            <v>702100</v>
          </cell>
        </row>
        <row r="2222">
          <cell r="B2222">
            <v>10169</v>
          </cell>
          <cell r="C2222" t="str">
            <v>TUBO EN ACERO Ø 27" CON UNIONES ESPIGO/CAMPANA CON EMPAQUE DE CAUCHO. REVEST.INTERIOR Y RECUBR EXT. EN MORTERO CEMENTO. L= 6.00m PRESIÓN TRABAJO 150 PSI</v>
          </cell>
          <cell r="D2222" t="str">
            <v>UN</v>
          </cell>
          <cell r="E2222">
            <v>1086827</v>
          </cell>
        </row>
        <row r="2223">
          <cell r="B2223">
            <v>10170</v>
          </cell>
          <cell r="C2223" t="str">
            <v>TUBO EN ACERO Ø 24" CON UNIONES ESPIGO/CAMPANA CON EMPAQUE DE CAUCHO. REVEST.INTERIOR Y RECUBR EXT. EN MORTERO CEMENTO. L= 6.00m PRESIÓN TRABAJO 150 PSI</v>
          </cell>
          <cell r="D2223" t="str">
            <v>UN</v>
          </cell>
          <cell r="E2223">
            <v>965923</v>
          </cell>
        </row>
        <row r="2224">
          <cell r="B2224">
            <v>10171</v>
          </cell>
          <cell r="C2224" t="str">
            <v>TABLERO METÁLICO. LÁMINA COLD ROLLED. PINTURA ELECTROSTÁTICA CON TAPA, CON BREAKER TOTALIZADOR DE 3x40A, BARRAJE PARA 3 FASES+NEUTRO Y TIERRA. SOPORTA 50A, 2 BREAKER DE 3x30A Y 3 RESERVAS. Ver OBSERV.</v>
          </cell>
          <cell r="D2224" t="str">
            <v>UN</v>
          </cell>
          <cell r="E2224">
            <v>1547000</v>
          </cell>
        </row>
        <row r="2225">
          <cell r="B2225">
            <v>10172</v>
          </cell>
          <cell r="C2225" t="str">
            <v>VÁLVULA COMPUERTA ELÁSTICA VÁSTAGO NO ASCENDENTE JUNTA HIDRÁULICA D=6"</v>
          </cell>
          <cell r="D2225" t="str">
            <v>UN</v>
          </cell>
          <cell r="E2225">
            <v>1219750</v>
          </cell>
        </row>
        <row r="2226">
          <cell r="B2226">
            <v>10173</v>
          </cell>
          <cell r="C2226" t="str">
            <v>CODO 45° PVC ALCANTARILLADO D=6"</v>
          </cell>
          <cell r="D2226" t="str">
            <v>UN</v>
          </cell>
          <cell r="E2226">
            <v>43605</v>
          </cell>
        </row>
        <row r="2227">
          <cell r="B2227">
            <v>10174</v>
          </cell>
          <cell r="C2227" t="str">
            <v>FILTRO DE AGUA LLUVIA DE 6"x6"x4"</v>
          </cell>
          <cell r="D2227" t="str">
            <v>UN</v>
          </cell>
          <cell r="E2227">
            <v>4522000</v>
          </cell>
        </row>
        <row r="2228">
          <cell r="B2228">
            <v>10176</v>
          </cell>
          <cell r="C2228" t="str">
            <v>ACCESORIOS Y TUBERIA PVC PARA FILTRO DE AGUA LLUVIA DE 6"x6"x4"</v>
          </cell>
          <cell r="D2228" t="str">
            <v>GLB</v>
          </cell>
          <cell r="E2228">
            <v>1113840</v>
          </cell>
        </row>
        <row r="2229">
          <cell r="B2229">
            <v>10177</v>
          </cell>
          <cell r="C2229" t="str">
            <v>STOPPER PARA ESTACION MANUAL DE ALARMA DEL SISTEMA DE DETECCIÓN Y ALARMA DE INCENDIO</v>
          </cell>
          <cell r="D2229" t="str">
            <v>UN</v>
          </cell>
          <cell r="E2229">
            <v>342720</v>
          </cell>
        </row>
        <row r="2230">
          <cell r="B2230">
            <v>10178</v>
          </cell>
          <cell r="C2230" t="str">
            <v>UNIÓN JUNTA DE MONTAJE D=6" RÍGIDA CLASE 300</v>
          </cell>
          <cell r="D2230" t="str">
            <v>UN</v>
          </cell>
          <cell r="E2230">
            <v>3227280</v>
          </cell>
        </row>
        <row r="2231">
          <cell r="B2231">
            <v>10179</v>
          </cell>
          <cell r="C2231" t="str">
            <v>ANUNACIADOR REMOTO DEL SISTEMA DE DETECCIÓN Y ALARMA DE INCENDIO</v>
          </cell>
          <cell r="D2231" t="str">
            <v>UN</v>
          </cell>
          <cell r="E2231">
            <v>1959930</v>
          </cell>
        </row>
        <row r="2232">
          <cell r="B2232">
            <v>10180</v>
          </cell>
          <cell r="C2232" t="str">
            <v>VÁLVULA VENTOSA HD COMBINADA TRIPLE ACCIÓN (TRIPLE EFECTO) D=6" EXTREMO EN BRIDA CLASE 150</v>
          </cell>
          <cell r="D2232" t="str">
            <v>UN</v>
          </cell>
          <cell r="E2232">
            <v>3879400</v>
          </cell>
        </row>
        <row r="2233">
          <cell r="B2233">
            <v>10181</v>
          </cell>
          <cell r="C2233" t="str">
            <v>UNION PVC (PRESION) EXTREMO LISO D=1"</v>
          </cell>
          <cell r="D2233" t="str">
            <v>UN</v>
          </cell>
          <cell r="E2233">
            <v>887</v>
          </cell>
        </row>
        <row r="2234">
          <cell r="B2234">
            <v>10182</v>
          </cell>
          <cell r="C2234" t="str">
            <v>TEE PVC U.M. D=2 1/2" SCH 80 CAMxCAMxCAM</v>
          </cell>
          <cell r="D2234" t="str">
            <v>UN</v>
          </cell>
          <cell r="E2234">
            <v>27138</v>
          </cell>
        </row>
        <row r="2235">
          <cell r="B2235">
            <v>10183</v>
          </cell>
          <cell r="C2235" t="str">
            <v>CAJA PARA TRANSFERENCIA MANUAL DE 25X25X15CM, EN LÁMINA COLD ROLLED</v>
          </cell>
          <cell r="D2235" t="str">
            <v>UN</v>
          </cell>
          <cell r="E2235">
            <v>553350</v>
          </cell>
        </row>
        <row r="2236">
          <cell r="B2236">
            <v>10184</v>
          </cell>
          <cell r="C2236" t="str">
            <v>MANGUERA DE POLIETILENO DE 3"</v>
          </cell>
          <cell r="D2236" t="str">
            <v>ML</v>
          </cell>
          <cell r="E2236">
            <v>8868</v>
          </cell>
        </row>
        <row r="2237">
          <cell r="B2237">
            <v>10185</v>
          </cell>
          <cell r="C2237" t="str">
            <v>TEE PVC U.M. D=2" SCH 80 CAMxCAMxCAM</v>
          </cell>
          <cell r="D2237" t="str">
            <v>UN</v>
          </cell>
          <cell r="E2237">
            <v>27138</v>
          </cell>
        </row>
        <row r="2238">
          <cell r="B2238">
            <v>10186</v>
          </cell>
          <cell r="C2238" t="str">
            <v>TEE PVC U.M. D=3" SCH 80</v>
          </cell>
          <cell r="D2238" t="str">
            <v>UN</v>
          </cell>
          <cell r="E2238">
            <v>43166</v>
          </cell>
        </row>
        <row r="2239">
          <cell r="B2239">
            <v>10187</v>
          </cell>
          <cell r="C2239" t="str">
            <v>CODO HD 11.25° D= 24" BRIDADO CLASE 300 CON UNIONES MECÁNICAS SEGUN NORMA AWWA C153</v>
          </cell>
          <cell r="D2239" t="str">
            <v>UN</v>
          </cell>
          <cell r="E2239">
            <v>7021000</v>
          </cell>
        </row>
        <row r="2240">
          <cell r="B2240">
            <v>10188</v>
          </cell>
          <cell r="C2240" t="str">
            <v>CÁMARA PREFABRICADA TIPO I - CÁMARA RECTA</v>
          </cell>
          <cell r="D2240" t="str">
            <v>UN</v>
          </cell>
          <cell r="E2240">
            <v>6163286</v>
          </cell>
        </row>
        <row r="2241">
          <cell r="B2241">
            <v>10189</v>
          </cell>
          <cell r="C2241" t="str">
            <v>UNION DRESSER HD D=24"</v>
          </cell>
          <cell r="D2241" t="str">
            <v>UN</v>
          </cell>
          <cell r="E2241">
            <v>2043230</v>
          </cell>
        </row>
        <row r="2242">
          <cell r="B2242">
            <v>10190</v>
          </cell>
          <cell r="C2242" t="str">
            <v>UNIÓN JUNTA DE MONTAJE D=2" RÍGIDA CLASE 300</v>
          </cell>
          <cell r="D2242" t="str">
            <v>UN</v>
          </cell>
          <cell r="E2242">
            <v>215985</v>
          </cell>
        </row>
        <row r="2243">
          <cell r="B2243">
            <v>10191</v>
          </cell>
          <cell r="C2243" t="str">
            <v>UNIÓN JUNTA DE MONTAJE D=3" RÍGIDA CLASE 300</v>
          </cell>
          <cell r="D2243" t="str">
            <v>UN</v>
          </cell>
          <cell r="E2243">
            <v>355655</v>
          </cell>
        </row>
        <row r="2244">
          <cell r="B2244">
            <v>10192</v>
          </cell>
          <cell r="C2244" t="str">
            <v>VÁLVULA COMPUERTA ELÁSTICA VNA (VÁSTAGO NO ASCENDENTE) D=4" EXTREMOS JUNTA HIDRÁULICA</v>
          </cell>
          <cell r="D2244" t="str">
            <v>UN</v>
          </cell>
          <cell r="E2244">
            <v>630700</v>
          </cell>
        </row>
        <row r="2245">
          <cell r="B2245">
            <v>10193</v>
          </cell>
          <cell r="C2245" t="str">
            <v>UNIÓN JUNTA DE MONTAJE D=8" RÍGIDA CLASE 300</v>
          </cell>
          <cell r="D2245" t="str">
            <v>UN</v>
          </cell>
          <cell r="E2245">
            <v>4902800</v>
          </cell>
        </row>
        <row r="2246">
          <cell r="B2246">
            <v>10194</v>
          </cell>
          <cell r="C2246" t="str">
            <v>EQUIPO PARA INYECCIONES DE LECHADA DE CEMENTO, CON BOMBA DE PRESIÓN Y CARRO DE PERFORACIÓN PARA TALADROS.</v>
          </cell>
          <cell r="D2246" t="str">
            <v>HR</v>
          </cell>
          <cell r="E2246">
            <v>148827</v>
          </cell>
        </row>
        <row r="2247">
          <cell r="B2247">
            <v>10195</v>
          </cell>
          <cell r="C2247" t="str">
            <v>VÁLVULA TIPO MARIPOSA DISCO INOX. DE Ø 2" CLASE 300. EXTREMOS BRIDADOS</v>
          </cell>
          <cell r="D2247" t="str">
            <v>UN</v>
          </cell>
          <cell r="E2247">
            <v>288575</v>
          </cell>
        </row>
        <row r="2248">
          <cell r="B2248">
            <v>10196</v>
          </cell>
          <cell r="C2248" t="str">
            <v>VÁLVULA COMPUERTA ELÁSTICA VA (VÁSTAGO ASCENDENTE) D=2" EXTREMOS BRIDADOS</v>
          </cell>
          <cell r="D2248" t="str">
            <v>UN</v>
          </cell>
          <cell r="E2248">
            <v>708431</v>
          </cell>
        </row>
        <row r="2249">
          <cell r="B2249">
            <v>10197</v>
          </cell>
          <cell r="C2249" t="str">
            <v>REVEGETACIÓN CON HIDROSIEMBRA</v>
          </cell>
          <cell r="D2249" t="str">
            <v>M2</v>
          </cell>
          <cell r="E2249">
            <v>9103</v>
          </cell>
        </row>
        <row r="2250">
          <cell r="B2250">
            <v>10198</v>
          </cell>
          <cell r="C2250" t="str">
            <v>CEMENTO ASFÁLTICO 60-70</v>
          </cell>
          <cell r="D2250" t="str">
            <v>KG</v>
          </cell>
          <cell r="E2250">
            <v>1261</v>
          </cell>
        </row>
        <row r="2251">
          <cell r="B2251">
            <v>10199</v>
          </cell>
          <cell r="C2251" t="str">
            <v>DIFUSOR DE SUMINISTRO 1150 CFM 20" X 16" (Incluye suministro e instalación)</v>
          </cell>
          <cell r="D2251" t="str">
            <v>UN</v>
          </cell>
          <cell r="E2251">
            <v>157080</v>
          </cell>
        </row>
        <row r="2252">
          <cell r="B2252">
            <v>10200</v>
          </cell>
          <cell r="C2252" t="str">
            <v>CINTA REFLECTIVA TIPO IV (ALTA DENSIDAD)</v>
          </cell>
          <cell r="D2252" t="str">
            <v>M2</v>
          </cell>
          <cell r="E2252">
            <v>97789</v>
          </cell>
        </row>
        <row r="2253">
          <cell r="B2253">
            <v>10201</v>
          </cell>
          <cell r="C2253" t="str">
            <v>SALIDA NORMAL EN ACERO Ø6" CON EXTREMO BRIDADO. REVESTIMIENTO INTERIOR Y EXTERIOR EN PINTURA EPÓXICA. L= 0.15m. INSTALADA EN FABRICA SOBRE TUBO O ACCESORIO HASTA Ø45". NO INCLUYE VALOR DEL TUBO.</v>
          </cell>
          <cell r="D2253" t="str">
            <v>UN</v>
          </cell>
          <cell r="E2253">
            <v>1035062</v>
          </cell>
        </row>
        <row r="2254">
          <cell r="B2254">
            <v>10202</v>
          </cell>
          <cell r="C2254" t="str">
            <v>SALIDA NORMAL EN ACERO Ø4" CON EXTREMO BRIDADO. REVESTIMIENTO INTERIOR Y EXTERIOR EN PINTURA EPÓXICA. L= 0.15m. INSTALADA EN FABRICA SOBRE TUBO O ACCESORIO HASTA Ø45". NO INCLUYE VALOR DEL TUBO.</v>
          </cell>
          <cell r="D2254" t="str">
            <v>UN</v>
          </cell>
          <cell r="E2254">
            <v>788970</v>
          </cell>
        </row>
        <row r="2255">
          <cell r="B2255">
            <v>10203</v>
          </cell>
          <cell r="C2255" t="str">
            <v>ENCUESTA DE PERCEPCIÓN CIUDADANA. Incl. formato de encuesta de percepción ciudadana, diseño de muestra y metodología de recolección en campo, base de datos en formato excel, presentación de resultados</v>
          </cell>
          <cell r="D2255" t="str">
            <v>UN</v>
          </cell>
          <cell r="E2255">
            <v>77350</v>
          </cell>
        </row>
        <row r="2256">
          <cell r="B2256">
            <v>10204</v>
          </cell>
          <cell r="C2256" t="str">
            <v>VÁLVULA COMPUERTA ELÁSTICA VA (VÁSTAGO ASCENDENTE) D=4" CLASE 150 EXTREMOS BRIDADOS</v>
          </cell>
          <cell r="D2256" t="str">
            <v>UN</v>
          </cell>
          <cell r="E2256">
            <v>845257</v>
          </cell>
        </row>
        <row r="2257">
          <cell r="B2257">
            <v>10205</v>
          </cell>
          <cell r="C2257" t="str">
            <v>BREAKER BIPOLAR DE 2 x 16 A</v>
          </cell>
          <cell r="D2257" t="str">
            <v>UN</v>
          </cell>
          <cell r="E2257">
            <v>22191</v>
          </cell>
        </row>
        <row r="2258">
          <cell r="B2258">
            <v>10206</v>
          </cell>
          <cell r="C2258" t="str">
            <v>REDUCCIÓN HD EXTREMO LISO  14" x 12"  (350x300mm)</v>
          </cell>
          <cell r="D2258" t="str">
            <v>UN</v>
          </cell>
          <cell r="E2258">
            <v>1844500</v>
          </cell>
        </row>
        <row r="2259">
          <cell r="B2259">
            <v>10207</v>
          </cell>
          <cell r="C2259" t="str">
            <v>SECCIONADOR O CAJA DE MANIOBRAS 5 VÍAS, E-S 600, D200, SERIE 15 KV.</v>
          </cell>
          <cell r="D2259" t="str">
            <v>UN</v>
          </cell>
          <cell r="E2259">
            <v>20587000</v>
          </cell>
        </row>
        <row r="2260">
          <cell r="B2260">
            <v>10208</v>
          </cell>
          <cell r="C2260" t="str">
            <v>LÁMINA TUNEL LINER 3.80 m DE DIÁMETRO. RECUBRIMIENTO:GALVANIZADO</v>
          </cell>
          <cell r="D2260" t="str">
            <v>ML</v>
          </cell>
          <cell r="E2260">
            <v>4930641</v>
          </cell>
        </row>
        <row r="2261">
          <cell r="B2261">
            <v>10209</v>
          </cell>
          <cell r="C2261" t="str">
            <v>VÁLVULA TIPO MARIPOSA TIPO WAFER. DE Ø 24" OPERACIÓN POR RUEDA DE MANEJO.</v>
          </cell>
          <cell r="D2261" t="str">
            <v>UN</v>
          </cell>
          <cell r="E2261">
            <v>10186400</v>
          </cell>
        </row>
        <row r="2262">
          <cell r="B2262">
            <v>10210</v>
          </cell>
          <cell r="C2262" t="str">
            <v>VÁLVULA VENTOSA HD CÁMARA SENCILLA (ADMISIÓN Y EXPULSIÓN) D=2" EXTREMOS ROSCADO</v>
          </cell>
          <cell r="D2262" t="str">
            <v>UN</v>
          </cell>
          <cell r="E2262">
            <v>416500</v>
          </cell>
        </row>
        <row r="2263">
          <cell r="B2263">
            <v>10211</v>
          </cell>
          <cell r="C2263" t="str">
            <v>PLANTACIÓN DE ÁRBOL LIQUIDAMBAR H=1.5mt (Incluye siembra, caja, tierra abonada, tutor) SUMINISTRO Y SIEMBRA</v>
          </cell>
          <cell r="D2263" t="str">
            <v>UN</v>
          </cell>
          <cell r="E2263">
            <v>182005</v>
          </cell>
        </row>
        <row r="2264">
          <cell r="B2264">
            <v>10212</v>
          </cell>
          <cell r="C2264" t="str">
            <v>PLANTACIÓN DE ÁRBOL CEDRO H=1.5mt (Incluye siembra, caja, tierra abonada, tutor) SUMINISTRO Y SIEMBRA</v>
          </cell>
          <cell r="D2264" t="str">
            <v>UN</v>
          </cell>
          <cell r="E2264">
            <v>174287</v>
          </cell>
        </row>
        <row r="2265">
          <cell r="B2265">
            <v>10213</v>
          </cell>
          <cell r="C2265" t="str">
            <v>EQUIPO DE BOMBEO PARA EL PATIO GARAJE DE LA CALLE 26. SISTEMA TRANSMILENIO.</v>
          </cell>
          <cell r="D2265" t="str">
            <v>GLB</v>
          </cell>
          <cell r="E2265">
            <v>455447070</v>
          </cell>
        </row>
        <row r="2266">
          <cell r="B2266">
            <v>10214</v>
          </cell>
          <cell r="C2266" t="str">
            <v>TELERRUPTOR 1X16 AMP</v>
          </cell>
          <cell r="D2266" t="str">
            <v>UN</v>
          </cell>
          <cell r="E2266">
            <v>11900</v>
          </cell>
        </row>
        <row r="2267">
          <cell r="B2267">
            <v>10215</v>
          </cell>
          <cell r="C2267" t="str">
            <v>DETECTOR TÉRMICO DIRECCIONABLE FOTOELÉCTRICO DEL SISTEMA DE DETECCIÓN Y ALARMA DE INCENDIO</v>
          </cell>
          <cell r="D2267" t="str">
            <v>UN</v>
          </cell>
          <cell r="E2267">
            <v>178900</v>
          </cell>
        </row>
        <row r="2268">
          <cell r="B2268">
            <v>10217</v>
          </cell>
          <cell r="C2268" t="str">
            <v>MODULO MONITOR DEL SISTEMA DE DETECCIÓN Y ALARMA DE INCENDIO</v>
          </cell>
          <cell r="D2268" t="str">
            <v>UN</v>
          </cell>
          <cell r="E2268">
            <v>207060</v>
          </cell>
        </row>
        <row r="2269">
          <cell r="B2269">
            <v>10218</v>
          </cell>
          <cell r="C2269" t="str">
            <v>EMPALME DERIVACIÓN EN GEL 15 KV, USO EXTERIOR, CALIBRE 2/0 A 600 MCM</v>
          </cell>
          <cell r="D2269" t="str">
            <v>UN</v>
          </cell>
          <cell r="E2269">
            <v>34153</v>
          </cell>
        </row>
        <row r="2270">
          <cell r="B2270">
            <v>10219</v>
          </cell>
          <cell r="C2270" t="str">
            <v>CAJA CUADRADA 3/4" 4x4 INTERPERIE</v>
          </cell>
          <cell r="D2270" t="str">
            <v>UN</v>
          </cell>
          <cell r="E2270">
            <v>14844</v>
          </cell>
        </row>
        <row r="2271">
          <cell r="B2271">
            <v>10220</v>
          </cell>
          <cell r="C2271" t="str">
            <v>LUMINARIA SERIE HALO 120 V, 10.5 W</v>
          </cell>
          <cell r="D2271" t="str">
            <v>UN</v>
          </cell>
          <cell r="E2271">
            <v>503727</v>
          </cell>
        </row>
        <row r="2272">
          <cell r="B2272">
            <v>10221</v>
          </cell>
          <cell r="C2272" t="str">
            <v>TUBERÍA HD, ACUEDUCTO, PN 16, D=300 MM - 12"</v>
          </cell>
          <cell r="D2272" t="str">
            <v>UN</v>
          </cell>
          <cell r="E2272">
            <v>55930</v>
          </cell>
        </row>
        <row r="2273">
          <cell r="B2273">
            <v>10222</v>
          </cell>
          <cell r="C2273" t="str">
            <v>FUENTE DE POTENCIA AUXILIAR DEL SISTEMA DE DETECCIÓN Y ALARMA DE INCENDIO</v>
          </cell>
          <cell r="D2273" t="str">
            <v>UN</v>
          </cell>
          <cell r="E2273">
            <v>3509310</v>
          </cell>
        </row>
        <row r="2274">
          <cell r="B2274">
            <v>10223</v>
          </cell>
          <cell r="C2274" t="str">
            <v>TUBERÍA HD, ACUEDUCTO, PN 16, D=400 MM - 14"</v>
          </cell>
          <cell r="D2274" t="str">
            <v>UN</v>
          </cell>
          <cell r="E2274">
            <v>70686</v>
          </cell>
        </row>
        <row r="2275">
          <cell r="B2275">
            <v>10224</v>
          </cell>
          <cell r="C2275" t="str">
            <v>BATERIAS 12V @ 18AH</v>
          </cell>
          <cell r="D2275" t="str">
            <v>UN</v>
          </cell>
          <cell r="E2275">
            <v>689010</v>
          </cell>
        </row>
        <row r="2276">
          <cell r="B2276">
            <v>10225</v>
          </cell>
          <cell r="C2276" t="str">
            <v>LUMINARIA, VT2, 120 V, 28.4 W, 2850LM</v>
          </cell>
          <cell r="D2276" t="str">
            <v>UN</v>
          </cell>
          <cell r="E2276">
            <v>576555</v>
          </cell>
        </row>
        <row r="2277">
          <cell r="B2277">
            <v>10226</v>
          </cell>
          <cell r="C2277" t="str">
            <v>TUBERÍA HD, ACUEDUCTO, PN 16, D=150 MM - 6"</v>
          </cell>
          <cell r="D2277" t="str">
            <v>ML</v>
          </cell>
          <cell r="E2277">
            <v>24891</v>
          </cell>
        </row>
        <row r="2278">
          <cell r="B2278">
            <v>10227</v>
          </cell>
          <cell r="C2278" t="str">
            <v>UNIÓN JUNTA DE MONTAJE D=44" TIPO DRESSER</v>
          </cell>
          <cell r="D2278" t="str">
            <v>UN</v>
          </cell>
          <cell r="E2278">
            <v>8371254</v>
          </cell>
        </row>
        <row r="2279">
          <cell r="B2279">
            <v>10228</v>
          </cell>
          <cell r="C2279" t="str">
            <v>LUMINARIA, 22 GR, 120 V, 20.7 W, 2038 LM</v>
          </cell>
          <cell r="D2279" t="str">
            <v>UN</v>
          </cell>
          <cell r="E2279">
            <v>141658</v>
          </cell>
        </row>
        <row r="2280">
          <cell r="B2280">
            <v>10229</v>
          </cell>
          <cell r="C2280" t="str">
            <v>CABLE MONOPOLAR DE ALUMINIO, HF FR PARA 600V C.A. CALIBRE No. 8 AWG</v>
          </cell>
          <cell r="D2280" t="str">
            <v>ML</v>
          </cell>
          <cell r="E2280">
            <v>13911</v>
          </cell>
        </row>
        <row r="2281">
          <cell r="B2281">
            <v>10230</v>
          </cell>
          <cell r="C2281" t="str">
            <v>LUMINARIA, 14 GR, 120 V, 39.9 W, 3665 LM</v>
          </cell>
          <cell r="D2281" t="str">
            <v>UN</v>
          </cell>
          <cell r="E2281">
            <v>2014016</v>
          </cell>
        </row>
        <row r="2282">
          <cell r="B2282">
            <v>10231</v>
          </cell>
          <cell r="C2282" t="str">
            <v>TRANSFORMADOR TRIFÁSICO AUTO REFRIGERADO, TIPO SECO, ABIERTO CLASE H, SERIE B.T. &lt;= 1,2 KV, - 112,5 KVA NTC-3445</v>
          </cell>
          <cell r="D2282" t="str">
            <v>UN</v>
          </cell>
          <cell r="E2282">
            <v>8026550</v>
          </cell>
        </row>
        <row r="2283">
          <cell r="B2283">
            <v>10232</v>
          </cell>
          <cell r="C2283" t="str">
            <v>TUBERIA DB PVC TELEFÓNICO D=4"</v>
          </cell>
          <cell r="D2283" t="str">
            <v>ML</v>
          </cell>
          <cell r="E2283">
            <v>21837</v>
          </cell>
        </row>
        <row r="2284">
          <cell r="B2284">
            <v>10233</v>
          </cell>
          <cell r="C2284" t="str">
            <v>LUMINARIA DE 54 W, 32 LEDS, 500 MA,  120 - 277 V, CLASE II, BLANCO NEUTRO</v>
          </cell>
          <cell r="D2284" t="str">
            <v>UN</v>
          </cell>
          <cell r="E2284">
            <v>892500</v>
          </cell>
        </row>
        <row r="2285">
          <cell r="B2285">
            <v>10234</v>
          </cell>
          <cell r="C2285" t="str">
            <v>PANEL SOLAR FOTOVOLTAICO - CELDAS (6x12), 28kg, IP 67 18% -19% EFICIENCIA</v>
          </cell>
          <cell r="D2285" t="str">
            <v>UN</v>
          </cell>
          <cell r="E2285">
            <v>619457</v>
          </cell>
        </row>
        <row r="2286">
          <cell r="B2286">
            <v>10235</v>
          </cell>
          <cell r="C2286" t="str">
            <v>LUMINARIA, 22 GR, 120 V, 22 W, 2459 LM</v>
          </cell>
          <cell r="D2286" t="str">
            <v>UN</v>
          </cell>
          <cell r="E2286">
            <v>181392</v>
          </cell>
        </row>
        <row r="2287">
          <cell r="B2287">
            <v>10236</v>
          </cell>
          <cell r="C2287" t="str">
            <v>SECCIONADOR O CAJA DE MANIOBRAS 3 VÍAS, E-S 600, D200, SERIE 15 KV.</v>
          </cell>
          <cell r="D2287" t="str">
            <v>UN</v>
          </cell>
          <cell r="E2287">
            <v>9549750</v>
          </cell>
        </row>
        <row r="2288">
          <cell r="B2288">
            <v>10238</v>
          </cell>
          <cell r="C2288" t="str">
            <v>CODO HD JUNTA HIDRÁULICA PARA PVC 45ºX6"</v>
          </cell>
          <cell r="D2288" t="str">
            <v>UN</v>
          </cell>
          <cell r="E2288">
            <v>339150</v>
          </cell>
        </row>
        <row r="2289">
          <cell r="B2289">
            <v>10239</v>
          </cell>
          <cell r="C2289" t="str">
            <v>CELDA DUPLEX, ENTRADA - SALIDA, 17 KV</v>
          </cell>
          <cell r="D2289" t="str">
            <v>UN</v>
          </cell>
          <cell r="E2289">
            <v>8330000</v>
          </cell>
        </row>
        <row r="2290">
          <cell r="B2290">
            <v>10240</v>
          </cell>
          <cell r="C2290" t="str">
            <v>CODO HD EXTREMO JUNTA HIDRÁULICA PARA PVC 45ºX12"</v>
          </cell>
          <cell r="D2290" t="str">
            <v>UN</v>
          </cell>
          <cell r="E2290">
            <v>1368500</v>
          </cell>
        </row>
        <row r="2291">
          <cell r="B2291">
            <v>10241</v>
          </cell>
          <cell r="C2291" t="str">
            <v>CABLE MONOPOLAR DE ALUMINIO, HF FR PARA 600V C.A. CALIBRE No. 2 AWG</v>
          </cell>
          <cell r="D2291" t="str">
            <v>ML</v>
          </cell>
          <cell r="E2291">
            <v>2283</v>
          </cell>
        </row>
        <row r="2292">
          <cell r="B2292">
            <v>10242</v>
          </cell>
          <cell r="C2292" t="str">
            <v>CODO HD EXTREMO JUNTA HIDRÁULICA PARA PVC 22.5ºX12"</v>
          </cell>
          <cell r="D2292" t="str">
            <v>UN</v>
          </cell>
          <cell r="E2292">
            <v>1332800</v>
          </cell>
        </row>
        <row r="2293">
          <cell r="B2293">
            <v>10243</v>
          </cell>
          <cell r="C2293" t="str">
            <v>CABLE MONOPOLAR DE ALUMINIO, HF FR PARA 600V C.A. CALIBRE No. 1/0 AWG</v>
          </cell>
          <cell r="D2293" t="str">
            <v>ML</v>
          </cell>
          <cell r="E2293">
            <v>5640</v>
          </cell>
        </row>
        <row r="2294">
          <cell r="B2294">
            <v>10244</v>
          </cell>
          <cell r="C2294" t="str">
            <v>VÁLVULA DE PURGAS TIPO MARIPOSA D= 12" CLASE 150</v>
          </cell>
          <cell r="D2294" t="str">
            <v>UN</v>
          </cell>
          <cell r="E2294">
            <v>10611230</v>
          </cell>
        </row>
        <row r="2295">
          <cell r="B2295">
            <v>10245</v>
          </cell>
          <cell r="C2295" t="str">
            <v>INTERRUPTOR DE FLUJO D=2 1/2" (DN 65) ASOCIADO CON LA TUBERÍA DE LLEGADA A LOS GABINETES DE MANGUERAS DE LA RED CONTRAINCENDIO</v>
          </cell>
          <cell r="D2295" t="str">
            <v>UN</v>
          </cell>
          <cell r="E2295">
            <v>578340</v>
          </cell>
        </row>
        <row r="2296">
          <cell r="B2296">
            <v>10246</v>
          </cell>
          <cell r="C2296" t="str">
            <v>CODO HD EXTREMO JUNTA HIDRÁULICA PARA PVC 90ºX4"</v>
          </cell>
          <cell r="D2296" t="str">
            <v>UN</v>
          </cell>
          <cell r="E2296">
            <v>214200</v>
          </cell>
        </row>
        <row r="2297">
          <cell r="B2297">
            <v>10247</v>
          </cell>
          <cell r="C2297" t="str">
            <v>POSTE ORNAMENTAL METALICO, H=4M BRAZO SENCILLO</v>
          </cell>
          <cell r="D2297" t="str">
            <v>UN</v>
          </cell>
          <cell r="E2297">
            <v>196350</v>
          </cell>
        </row>
        <row r="2298">
          <cell r="B2298">
            <v>10248</v>
          </cell>
          <cell r="C2298" t="str">
            <v>CODO HD EXTREMO JUNTA HIDRÁULICA PARA PVC 90ºX12"</v>
          </cell>
          <cell r="D2298" t="str">
            <v>UN</v>
          </cell>
          <cell r="E2298">
            <v>1475600</v>
          </cell>
        </row>
        <row r="2299">
          <cell r="B2299">
            <v>10249</v>
          </cell>
          <cell r="C2299" t="str">
            <v>DETECTOR DE HUMO TIPO HAZ DE LUZ</v>
          </cell>
          <cell r="D2299" t="str">
            <v>UN</v>
          </cell>
          <cell r="E2299">
            <v>3398640</v>
          </cell>
        </row>
        <row r="2300">
          <cell r="B2300">
            <v>10250</v>
          </cell>
          <cell r="C2300" t="str">
            <v>BASE PARA MONTAJE EN PARED DETECTOR DE HUMO HAZ DE LUZ REFLEJADO</v>
          </cell>
          <cell r="D2300" t="str">
            <v>UN</v>
          </cell>
          <cell r="E2300">
            <v>182070</v>
          </cell>
        </row>
        <row r="2301">
          <cell r="B2301">
            <v>10251</v>
          </cell>
          <cell r="C2301" t="str">
            <v>TEE PVC SOLDAR E.L. D=3/4" SCHEDULE 40</v>
          </cell>
          <cell r="D2301" t="str">
            <v>UN</v>
          </cell>
          <cell r="E2301">
            <v>1192</v>
          </cell>
        </row>
        <row r="2302">
          <cell r="B2302">
            <v>10252</v>
          </cell>
          <cell r="C2302" t="str">
            <v>MÓDULO RELÉ PARA CONTROL DE OTROS SISTEMAS INTEGRADOS CON EL SISTEMA DE DETECCIÓN Y ALARMA DE INCENDIOS</v>
          </cell>
          <cell r="D2302" t="str">
            <v>UN</v>
          </cell>
          <cell r="E2302">
            <v>264180</v>
          </cell>
        </row>
        <row r="2303">
          <cell r="B2303">
            <v>10253</v>
          </cell>
          <cell r="C2303" t="str">
            <v>CAJA CUADRADA 4" (Soporte de dispositivo)</v>
          </cell>
          <cell r="D2303" t="str">
            <v>UN</v>
          </cell>
          <cell r="E2303">
            <v>14844</v>
          </cell>
        </row>
        <row r="2304">
          <cell r="B2304">
            <v>10254</v>
          </cell>
          <cell r="C2304" t="str">
            <v>CAJA METALICA PARA DERIVACION EN ALUMINIO 20X20X15 MM.</v>
          </cell>
          <cell r="D2304" t="str">
            <v>UN</v>
          </cell>
          <cell r="E2304">
            <v>21420</v>
          </cell>
        </row>
        <row r="2305">
          <cell r="B2305">
            <v>10255</v>
          </cell>
          <cell r="C2305" t="str">
            <v>MÓDULO DE CONTROL DEL SISTEMA DE DETECCIÓN Y ALARMA DE INCENDIO</v>
          </cell>
          <cell r="D2305" t="str">
            <v>UN</v>
          </cell>
          <cell r="E2305">
            <v>289170</v>
          </cell>
        </row>
        <row r="2306">
          <cell r="B2306">
            <v>10256</v>
          </cell>
          <cell r="C2306" t="str">
            <v>REJILLA DE RETORNO 160 L/S (14X14)</v>
          </cell>
          <cell r="D2306" t="str">
            <v>UN</v>
          </cell>
          <cell r="E2306">
            <v>86751</v>
          </cell>
        </row>
        <row r="2307">
          <cell r="B2307">
            <v>10257</v>
          </cell>
          <cell r="C2307" t="str">
            <v>UNIÓN JUNTA DE MONTAJE D=3" RÍGIDA CLASE 150 (Tipo ANSI)</v>
          </cell>
          <cell r="D2307" t="str">
            <v>UN</v>
          </cell>
          <cell r="E2307">
            <v>320110</v>
          </cell>
        </row>
        <row r="2308">
          <cell r="B2308">
            <v>10258</v>
          </cell>
          <cell r="C2308" t="str">
            <v>CODO HD EXTREMO JUNTA HIDRÁULICA PARA PVC 45ºX4"</v>
          </cell>
          <cell r="D2308" t="str">
            <v>UN</v>
          </cell>
          <cell r="E2308">
            <v>154700</v>
          </cell>
        </row>
        <row r="2309">
          <cell r="B2309">
            <v>10259</v>
          </cell>
          <cell r="C2309" t="str">
            <v>CODO HD EXTREMO JUNTA HIDRÁULICA PARA PVC 90ºX2"</v>
          </cell>
          <cell r="D2309" t="str">
            <v>UN</v>
          </cell>
          <cell r="E2309">
            <v>80920</v>
          </cell>
        </row>
        <row r="2310">
          <cell r="B2310">
            <v>10260</v>
          </cell>
          <cell r="C2310" t="str">
            <v>CODO HD EXTREMO JUNTA HIDRÁULICA PARA PVC 90ºX6"</v>
          </cell>
          <cell r="D2310" t="str">
            <v>UN</v>
          </cell>
          <cell r="E2310">
            <v>392700</v>
          </cell>
        </row>
        <row r="2311">
          <cell r="B2311">
            <v>10261</v>
          </cell>
          <cell r="C2311" t="str">
            <v>CODO HD EXTREMO JUNTA HIDRÁULICA PARA PVC 45ºX2"</v>
          </cell>
          <cell r="D2311" t="str">
            <v>UN</v>
          </cell>
          <cell r="E2311">
            <v>76160</v>
          </cell>
        </row>
        <row r="2312">
          <cell r="B2312">
            <v>10262</v>
          </cell>
          <cell r="C2312" t="str">
            <v>CODO HD EXTREMO JUNTA HIDRÁULICA PARA PVC 22.5ºX4"</v>
          </cell>
          <cell r="D2312" t="str">
            <v>UN</v>
          </cell>
          <cell r="E2312">
            <v>154700</v>
          </cell>
        </row>
        <row r="2313">
          <cell r="B2313">
            <v>10263</v>
          </cell>
          <cell r="C2313" t="str">
            <v>BARRA GW PLUS 28 MM 670/800</v>
          </cell>
          <cell r="D2313" t="str">
            <v>KG</v>
          </cell>
          <cell r="E2313">
            <v>37111</v>
          </cell>
        </row>
        <row r="2314">
          <cell r="B2314">
            <v>10264</v>
          </cell>
          <cell r="C2314" t="str">
            <v>ACOPLE GW PLUS 28</v>
          </cell>
          <cell r="D2314" t="str">
            <v>UN</v>
          </cell>
          <cell r="E2314">
            <v>39994</v>
          </cell>
        </row>
        <row r="2315">
          <cell r="B2315">
            <v>10265</v>
          </cell>
          <cell r="C2315" t="str">
            <v>TUERCA CALOTA GW PLUS 28MM</v>
          </cell>
          <cell r="D2315" t="str">
            <v>KG</v>
          </cell>
          <cell r="E2315">
            <v>16270</v>
          </cell>
        </row>
        <row r="2316">
          <cell r="B2316">
            <v>10266</v>
          </cell>
          <cell r="C2316" t="str">
            <v>ESPACIADOR PARA BARRA DE 28MM</v>
          </cell>
          <cell r="D2316" t="str">
            <v>UN</v>
          </cell>
          <cell r="E2316">
            <v>5883</v>
          </cell>
        </row>
        <row r="2317">
          <cell r="B2317">
            <v>10267</v>
          </cell>
          <cell r="C2317" t="str">
            <v>PLACA FC GW28 PLUS</v>
          </cell>
          <cell r="D2317" t="str">
            <v>UN</v>
          </cell>
          <cell r="E2317">
            <v>57201</v>
          </cell>
        </row>
        <row r="2318">
          <cell r="B2318">
            <v>10268</v>
          </cell>
          <cell r="C2318" t="str">
            <v>REJILLA DE RETORNO 2700 CFM 34"X22"</v>
          </cell>
          <cell r="D2318" t="str">
            <v>UN</v>
          </cell>
          <cell r="E2318">
            <v>285486</v>
          </cell>
        </row>
        <row r="2319">
          <cell r="B2319">
            <v>10269</v>
          </cell>
          <cell r="C2319" t="str">
            <v>CAJA OCTOGONAL REDONDA DE 3/4" (Soporte de dispositivo)</v>
          </cell>
          <cell r="D2319" t="str">
            <v>UN</v>
          </cell>
          <cell r="E2319">
            <v>11300</v>
          </cell>
        </row>
        <row r="2320">
          <cell r="B2320">
            <v>10270</v>
          </cell>
          <cell r="C2320" t="str">
            <v>DETECTOR TÉRMICO DIRECCIONABLE DEL SISTEMA DE DETECCIÓN Y ALARMA DE INCENDIO</v>
          </cell>
          <cell r="D2320" t="str">
            <v>UN</v>
          </cell>
          <cell r="E2320">
            <v>153510</v>
          </cell>
        </row>
        <row r="2321">
          <cell r="B2321">
            <v>10271</v>
          </cell>
          <cell r="C2321" t="str">
            <v>CANAL DRENAJE PREFABRICADO POLYCONCRETO A=260mm, H=530mm</v>
          </cell>
          <cell r="D2321" t="str">
            <v>ML</v>
          </cell>
          <cell r="E2321">
            <v>541594</v>
          </cell>
        </row>
        <row r="2322">
          <cell r="B2322">
            <v>10272</v>
          </cell>
          <cell r="C2322" t="str">
            <v>MÓDULO DE CONTROL DE DESCARGA PARA LA ACTIVACIÓN DE LA INSTRUMENTACIÓN</v>
          </cell>
          <cell r="D2322" t="str">
            <v>UN</v>
          </cell>
          <cell r="E2322">
            <v>649740</v>
          </cell>
        </row>
        <row r="2323">
          <cell r="B2323">
            <v>10273</v>
          </cell>
          <cell r="C2323" t="str">
            <v>CABLE MONOPOLAR DE ALUMINIO, AISLADO PARA 15 KV - XLPE, SECCIÓN 120MM2</v>
          </cell>
          <cell r="D2323" t="str">
            <v>ML</v>
          </cell>
          <cell r="E2323">
            <v>9571</v>
          </cell>
        </row>
        <row r="2324">
          <cell r="B2324">
            <v>10274</v>
          </cell>
          <cell r="C2324" t="str">
            <v>PLACA GYPLAC (LÁMINA DRY-WALL) DE 1.22m x 2.44m DE 12 mm (1/2")</v>
          </cell>
          <cell r="D2324" t="str">
            <v>UN</v>
          </cell>
          <cell r="E2324">
            <v>20190</v>
          </cell>
        </row>
        <row r="2325">
          <cell r="B2325">
            <v>10275</v>
          </cell>
          <cell r="C2325" t="str">
            <v>CANAL OMEGA  1.5/8" x 1" x 2.44 m   CAL. 26</v>
          </cell>
          <cell r="D2325" t="str">
            <v>UN</v>
          </cell>
          <cell r="E2325">
            <v>2514</v>
          </cell>
        </row>
        <row r="2326">
          <cell r="B2326">
            <v>10276</v>
          </cell>
          <cell r="C2326" t="str">
            <v>PARAL 2.50m PERFIL C 2x4x0.85 METALCON ESTRUCTURAL PERFORADO CAL. 26</v>
          </cell>
          <cell r="D2326" t="str">
            <v>UN</v>
          </cell>
          <cell r="E2326">
            <v>4640</v>
          </cell>
        </row>
        <row r="2327">
          <cell r="B2327">
            <v>10277</v>
          </cell>
          <cell r="C2327" t="str">
            <v>REJILLA DE RETORNO 4150 CFM</v>
          </cell>
          <cell r="D2327" t="str">
            <v>UN</v>
          </cell>
          <cell r="E2327">
            <v>205608</v>
          </cell>
        </row>
        <row r="2328">
          <cell r="B2328">
            <v>10278</v>
          </cell>
          <cell r="C2328" t="str">
            <v>SUMIDERO PREFABRICADO PD200 REJA FUNDICIÓN PASARELA</v>
          </cell>
          <cell r="D2328" t="str">
            <v>UN</v>
          </cell>
          <cell r="E2328">
            <v>509683</v>
          </cell>
        </row>
        <row r="2329">
          <cell r="B2329">
            <v>10279</v>
          </cell>
          <cell r="C2329" t="str">
            <v>ÁNGULO ALUMINIO BLANCO DE 3m DE 66mm x 39mm</v>
          </cell>
          <cell r="D2329" t="str">
            <v>UN</v>
          </cell>
          <cell r="E2329">
            <v>4900</v>
          </cell>
        </row>
        <row r="2330">
          <cell r="B2330">
            <v>10280</v>
          </cell>
          <cell r="C2330" t="str">
            <v>TORNILLO PANEL DRY WALL 6" x 1" PUNTA AGUDA</v>
          </cell>
          <cell r="D2330" t="str">
            <v>UN</v>
          </cell>
          <cell r="E2330">
            <v>15</v>
          </cell>
        </row>
        <row r="2331">
          <cell r="B2331">
            <v>10281</v>
          </cell>
          <cell r="C2331" t="str">
            <v>CANAL PD200 REJA FUNDICIÓN PASARELA D400</v>
          </cell>
          <cell r="D2331" t="str">
            <v>UN</v>
          </cell>
          <cell r="E2331">
            <v>329922</v>
          </cell>
        </row>
        <row r="2332">
          <cell r="B2332">
            <v>10282</v>
          </cell>
          <cell r="C2332" t="str">
            <v>MASILLA PARA LÁMINAS DE YESO Y CARTÓN, PARA DRY WALL</v>
          </cell>
          <cell r="D2332" t="str">
            <v>GLN</v>
          </cell>
          <cell r="E2332">
            <v>6198</v>
          </cell>
        </row>
        <row r="2333">
          <cell r="B2333">
            <v>10283</v>
          </cell>
          <cell r="C2333" t="str">
            <v>CINTA FIBRA DE VIDRIO PARA DRY WALL 5cm DE ANCHO</v>
          </cell>
          <cell r="D2333" t="str">
            <v>ML</v>
          </cell>
          <cell r="E2333">
            <v>76</v>
          </cell>
        </row>
        <row r="2334">
          <cell r="B2334">
            <v>10284</v>
          </cell>
          <cell r="C2334" t="str">
            <v>TRANSFORMADOR SEMISUMERGIBLE 45 KVA 11.4 /0.380-0.220 KV DYN5</v>
          </cell>
          <cell r="D2334" t="str">
            <v>UN</v>
          </cell>
          <cell r="E2334">
            <v>16065000</v>
          </cell>
        </row>
        <row r="2335">
          <cell r="B2335">
            <v>10285</v>
          </cell>
          <cell r="C2335" t="str">
            <v>DILATACIÓN PLÁSTICA Z - 40 x 0.90mm x 2.05m</v>
          </cell>
          <cell r="D2335" t="str">
            <v>ML</v>
          </cell>
          <cell r="E2335">
            <v>1927</v>
          </cell>
        </row>
        <row r="2336">
          <cell r="B2336">
            <v>10286</v>
          </cell>
          <cell r="C2336" t="str">
            <v>DPS CON TENSIÓN NOMINAL 208/120 VCA</v>
          </cell>
          <cell r="D2336" t="str">
            <v>UN</v>
          </cell>
          <cell r="E2336">
            <v>694365</v>
          </cell>
        </row>
        <row r="2337">
          <cell r="B2337">
            <v>10287</v>
          </cell>
          <cell r="C2337" t="str">
            <v>CODO HD JUNTA HIDRAULICA PARA PVC 11.25º X 12"</v>
          </cell>
          <cell r="D2337" t="str">
            <v>UN</v>
          </cell>
          <cell r="E2337">
            <v>1178100</v>
          </cell>
        </row>
        <row r="2338">
          <cell r="B2338">
            <v>10288</v>
          </cell>
          <cell r="C2338" t="str">
            <v>BARRAJE PREFORMADO BT DE 6 SALIDAS, AP 280 CON FUSIBLKE DE 175 AMP</v>
          </cell>
          <cell r="D2338" t="str">
            <v>UN</v>
          </cell>
          <cell r="E2338">
            <v>145406</v>
          </cell>
        </row>
        <row r="2339">
          <cell r="B2339">
            <v>10289</v>
          </cell>
          <cell r="C2339" t="str">
            <v>PANEL EN FIBRA MINERAL DE 60 cm x 60 cm x 14 mm.</v>
          </cell>
          <cell r="D2339" t="str">
            <v>UN</v>
          </cell>
          <cell r="E2339">
            <v>7596</v>
          </cell>
        </row>
        <row r="2340">
          <cell r="B2340">
            <v>10290</v>
          </cell>
          <cell r="C2340" t="str">
            <v>TEE ALUMINIO BLANCO DE 3m DE 18mm x 23mm</v>
          </cell>
          <cell r="D2340" t="str">
            <v>ML</v>
          </cell>
          <cell r="E2340">
            <v>1963</v>
          </cell>
        </row>
        <row r="2341">
          <cell r="B2341">
            <v>10291</v>
          </cell>
          <cell r="C2341" t="str">
            <v>LUMINARIA DE EMERGENCIA 27 W, 32 LEDS, 500MA, 120-277V, CLASE II, BLANCO NEUTRO.</v>
          </cell>
          <cell r="D2341" t="str">
            <v>UN</v>
          </cell>
          <cell r="E2341">
            <v>892500</v>
          </cell>
        </row>
        <row r="2342">
          <cell r="B2342">
            <v>10292</v>
          </cell>
          <cell r="C2342" t="str">
            <v>POSTE METÁLICO H=18m CON CANASTA DE ANCLAJE Y BRAZO SENCILLO</v>
          </cell>
          <cell r="D2342" t="str">
            <v>UN</v>
          </cell>
          <cell r="E2342">
            <v>8757508</v>
          </cell>
        </row>
        <row r="2343">
          <cell r="B2343">
            <v>10293</v>
          </cell>
          <cell r="C2343" t="str">
            <v>TABLERO DE 4 CIRCUITOS TP AUTOSOPORTADO CON PUERTA Y CHAPA, EN LAMINA COLD ROLLED IP44 A 208/120 VC.A. BARRAJE TRIFASICO  225 A, 5 HILOS, 3F+N+T.</v>
          </cell>
          <cell r="D2343" t="str">
            <v>UN</v>
          </cell>
          <cell r="E2343">
            <v>32990</v>
          </cell>
        </row>
        <row r="2344">
          <cell r="B2344">
            <v>10294</v>
          </cell>
          <cell r="C2344" t="str">
            <v>CABLE MONOPOLAR DE ALUMINIO, HF FR PARA 600V C.A. CALIBRE 4/0 AWG</v>
          </cell>
          <cell r="D2344" t="str">
            <v>ML</v>
          </cell>
          <cell r="E2344">
            <v>6324</v>
          </cell>
        </row>
        <row r="2345">
          <cell r="B2345">
            <v>10295</v>
          </cell>
          <cell r="C2345" t="str">
            <v>UPS, ON LINE, TRIFASICA, 208-120V, 6KVA, AUTONOMIA 7 MIN PLENA CARGA</v>
          </cell>
          <cell r="D2345" t="str">
            <v>UN</v>
          </cell>
          <cell r="E2345">
            <v>4207000</v>
          </cell>
        </row>
        <row r="2346">
          <cell r="B2346">
            <v>10296</v>
          </cell>
          <cell r="C2346" t="str">
            <v>VENTILADOR 231 L/S</v>
          </cell>
          <cell r="D2346" t="str">
            <v>UN</v>
          </cell>
          <cell r="E2346">
            <v>1253070</v>
          </cell>
        </row>
        <row r="2347">
          <cell r="B2347">
            <v>10297</v>
          </cell>
          <cell r="C2347" t="str">
            <v>VENTILADOR 104 L/S</v>
          </cell>
          <cell r="D2347" t="str">
            <v>UN</v>
          </cell>
          <cell r="E2347">
            <v>1099560</v>
          </cell>
        </row>
        <row r="2348">
          <cell r="B2348">
            <v>10298</v>
          </cell>
          <cell r="C2348" t="str">
            <v>DISPOSITIVO DE NOTIFICACION  AUDIOVISUAL, SIRENA-ESTROBO PARA INSTALACION EN INTERIORES DEL SISTEMA DE DETECCION Y ALARMA DE INCENDIO</v>
          </cell>
          <cell r="D2348" t="str">
            <v>UN</v>
          </cell>
          <cell r="E2348">
            <v>203490</v>
          </cell>
        </row>
        <row r="2349">
          <cell r="B2349">
            <v>10299</v>
          </cell>
          <cell r="C2349" t="str">
            <v>TUBERIA PVC PRESION E.L. D=3/4"  RDE 21</v>
          </cell>
          <cell r="D2349" t="str">
            <v>ML</v>
          </cell>
          <cell r="E2349">
            <v>2909</v>
          </cell>
        </row>
        <row r="2350">
          <cell r="B2350">
            <v>10300</v>
          </cell>
          <cell r="C2350" t="str">
            <v>PANEL EN LÁMINA FIBROCEMENTO e= 10 mm DE 1.22 x 2.44 ETERBOARD</v>
          </cell>
          <cell r="D2350" t="str">
            <v>M2</v>
          </cell>
          <cell r="E2350">
            <v>22978</v>
          </cell>
        </row>
        <row r="2351">
          <cell r="B2351">
            <v>10301</v>
          </cell>
          <cell r="C2351" t="str">
            <v>PANEL PRODEX MADERA DE e=8mm, ACABADO CHAPA MADERA NATURAL, FIJACIÓN OCULTA POR PERFILES GUÍA ANCLADOS A LA SUBESTRUCTURA CON CLIPS O GANCHOS DE CUELGUE, EN MÓDULOS DE A=30cm Y L=3.80m. Sum. e Instal.</v>
          </cell>
          <cell r="D2351" t="str">
            <v>M2</v>
          </cell>
          <cell r="E2351">
            <v>656416</v>
          </cell>
        </row>
        <row r="2352">
          <cell r="B2352">
            <v>10302</v>
          </cell>
          <cell r="C2352" t="str">
            <v>REVESTIMIENTO PANEL SOFTWAVE 50 ALUMINIO PINTURA UNA CARA LISO. (Suministro e Instalación)</v>
          </cell>
          <cell r="D2352" t="str">
            <v>M2</v>
          </cell>
          <cell r="E2352">
            <v>225420</v>
          </cell>
        </row>
        <row r="2353">
          <cell r="B2353">
            <v>10303</v>
          </cell>
          <cell r="C2353" t="str">
            <v>LAMINA ACERO INOXIDABLE 304 Cal. 18</v>
          </cell>
          <cell r="D2353" t="str">
            <v>M2</v>
          </cell>
          <cell r="E2353">
            <v>97141</v>
          </cell>
        </row>
        <row r="2354">
          <cell r="B2354">
            <v>10304</v>
          </cell>
          <cell r="C2354" t="str">
            <v>LAVAMANOS DE SOBREPONER EN ACERO INOXIDABLE BRILLANTE 42 CM + DESAGUE Y SIFON.</v>
          </cell>
          <cell r="D2354" t="str">
            <v>ML</v>
          </cell>
          <cell r="E2354">
            <v>216901</v>
          </cell>
        </row>
        <row r="2355">
          <cell r="B2355">
            <v>10305</v>
          </cell>
          <cell r="C2355" t="str">
            <v>TABLERO DE CONTROL ILUMINACIÓN. INCLUYE INTERRUPTOR HORARIO PROGRAMABLE, REGLETAS, RIELES Y DEMÁS ACCESORIOS DE MONTAJE.</v>
          </cell>
          <cell r="D2355" t="str">
            <v>UN</v>
          </cell>
          <cell r="E2355">
            <v>15657950</v>
          </cell>
        </row>
        <row r="2356">
          <cell r="B2356">
            <v>10306</v>
          </cell>
          <cell r="C2356" t="str">
            <v>GABINETE PARA TABLEROS DE ALUMBRADO Y FUERZA A 208/120VCA. TRIFÁSICOS 5 HILOS, CON BARRA DE NEUTRO Y DE TIERRA</v>
          </cell>
          <cell r="D2356" t="str">
            <v>UN</v>
          </cell>
          <cell r="E2356">
            <v>6937105</v>
          </cell>
        </row>
        <row r="2357">
          <cell r="B2357">
            <v>10307</v>
          </cell>
          <cell r="C2357" t="str">
            <v>CAJA 4 CIRCUITOS TR2V2 AUTOSOPORTADO, EN LÁMINA COLD ROLLED IP44 A 120VC A BARRAJE MONOFÁSICO 100A, 3 HILOS, F+N+T</v>
          </cell>
          <cell r="D2357" t="str">
            <v>UN</v>
          </cell>
          <cell r="E2357">
            <v>28774</v>
          </cell>
        </row>
        <row r="2358">
          <cell r="B2358">
            <v>10308</v>
          </cell>
          <cell r="C2358" t="str">
            <v>INTERRUPTOR INDUSTRIAL DE 3x300 AMP/10KA</v>
          </cell>
          <cell r="D2358" t="str">
            <v>UN</v>
          </cell>
          <cell r="E2358">
            <v>633794</v>
          </cell>
        </row>
        <row r="2359">
          <cell r="B2359">
            <v>10309</v>
          </cell>
          <cell r="C2359" t="str">
            <v>CABLE CONDUCTOR MONOPOLAR DE ALUMINIO XLPE/PVC, 600 V. C.A., CALIBRE 4x500 KCMIL.</v>
          </cell>
          <cell r="D2359" t="str">
            <v>ML</v>
          </cell>
          <cell r="E2359">
            <v>12852</v>
          </cell>
        </row>
        <row r="2360">
          <cell r="B2360">
            <v>10310</v>
          </cell>
          <cell r="C2360" t="str">
            <v>LUMINARIA, 22 GR, 120 V, 81.1 W</v>
          </cell>
          <cell r="D2360" t="str">
            <v>UN</v>
          </cell>
          <cell r="E2360">
            <v>952833</v>
          </cell>
        </row>
        <row r="2361">
          <cell r="B2361">
            <v>10311</v>
          </cell>
          <cell r="C2361" t="str">
            <v>PIEZA EN ACERO INOXIDABLE CON PINES AL REVERSO.</v>
          </cell>
          <cell r="D2361" t="str">
            <v>M2</v>
          </cell>
          <cell r="E2361">
            <v>63000</v>
          </cell>
        </row>
        <row r="2362">
          <cell r="B2362">
            <v>10312</v>
          </cell>
          <cell r="C2362" t="str">
            <v>LUMINARIA, 22 GR, 120 V, 46.6W</v>
          </cell>
          <cell r="D2362" t="str">
            <v>UN</v>
          </cell>
          <cell r="E2362">
            <v>588693</v>
          </cell>
        </row>
        <row r="2363">
          <cell r="B2363">
            <v>10313</v>
          </cell>
          <cell r="C2363" t="str">
            <v>LUMINARIA, 22 GR, 120 V, 104W</v>
          </cell>
          <cell r="D2363" t="str">
            <v>UN</v>
          </cell>
          <cell r="E2363">
            <v>1207731</v>
          </cell>
        </row>
        <row r="2364">
          <cell r="B2364">
            <v>10314</v>
          </cell>
          <cell r="C2364" t="str">
            <v>LUMINARIA TIPO TUNEL DE 312W, 160 LEDS, 1000MA, 120 -277V, CLASE II, BLANCO NEUTRO, SIMÉTRICA</v>
          </cell>
          <cell r="D2364" t="str">
            <v>UN</v>
          </cell>
          <cell r="E2364">
            <v>2261714</v>
          </cell>
        </row>
        <row r="2365">
          <cell r="B2365">
            <v>10315</v>
          </cell>
          <cell r="C2365" t="str">
            <v>LUMINARIA, 22 GR, 120 V, 61.9W</v>
          </cell>
          <cell r="D2365" t="str">
            <v>UN</v>
          </cell>
          <cell r="E2365">
            <v>819315</v>
          </cell>
        </row>
        <row r="2366">
          <cell r="B2366">
            <v>10316</v>
          </cell>
          <cell r="C2366" t="str">
            <v>BOTON EN ACERO INOXIDABLE CON PINES AL REVERSO.</v>
          </cell>
          <cell r="D2366" t="str">
            <v>M2</v>
          </cell>
          <cell r="E2366">
            <v>13800</v>
          </cell>
        </row>
        <row r="2367">
          <cell r="B2367">
            <v>10317</v>
          </cell>
          <cell r="C2367" t="str">
            <v>PEGAMENTO PARA PINES (Tubo rinde para 40 unidades).</v>
          </cell>
          <cell r="D2367" t="str">
            <v>M2</v>
          </cell>
          <cell r="E2367">
            <v>55500</v>
          </cell>
        </row>
        <row r="2368">
          <cell r="B2368">
            <v>10318</v>
          </cell>
          <cell r="C2368" t="str">
            <v>LUMINARIA, 22 GR, 120 V, 44W</v>
          </cell>
          <cell r="D2368" t="str">
            <v>UN</v>
          </cell>
          <cell r="E2368">
            <v>358071</v>
          </cell>
        </row>
        <row r="2369">
          <cell r="B2369">
            <v>10319</v>
          </cell>
          <cell r="C2369" t="str">
            <v>PROYECTOR LED EN ALUMINIO, IP 66, 4000K, CRI70, 120-277V, 14600 LM, 129W</v>
          </cell>
          <cell r="D2369" t="str">
            <v>UN</v>
          </cell>
          <cell r="E2369">
            <v>1501899</v>
          </cell>
        </row>
        <row r="2370">
          <cell r="B2370">
            <v>10320</v>
          </cell>
          <cell r="C2370" t="str">
            <v>LUMINARIA, 22 GR, 120 V, 52W</v>
          </cell>
          <cell r="D2370" t="str">
            <v>UN</v>
          </cell>
          <cell r="E2370">
            <v>1426215</v>
          </cell>
        </row>
        <row r="2371">
          <cell r="B2371">
            <v>10321</v>
          </cell>
          <cell r="C2371" t="str">
            <v>TABLERO DE 8 CIRCUITOS  AUTOSOPORTADO EN LAMINA COLD ROLLED IP44 A 208/120 VC.A. BARRAJE MONOFASICO 3 HILOS, F+N+T.</v>
          </cell>
          <cell r="D2371" t="str">
            <v>UN</v>
          </cell>
          <cell r="E2371">
            <v>62900</v>
          </cell>
        </row>
        <row r="2372">
          <cell r="B2372">
            <v>10322</v>
          </cell>
          <cell r="C2372" t="str">
            <v>LUMINARIA, 22 GR, 120 V, 130W</v>
          </cell>
          <cell r="D2372" t="str">
            <v>UN</v>
          </cell>
          <cell r="E2372">
            <v>11278495</v>
          </cell>
        </row>
        <row r="2373">
          <cell r="B2373">
            <v>10323</v>
          </cell>
          <cell r="C2373" t="str">
            <v>LUMINARIA LED de 60W</v>
          </cell>
          <cell r="D2373" t="str">
            <v>UN</v>
          </cell>
          <cell r="E2373">
            <v>1035300</v>
          </cell>
        </row>
        <row r="2374">
          <cell r="B2374">
            <v>10324</v>
          </cell>
          <cell r="C2374" t="str">
            <v>LAVAMANOS DE PEDESTAL COLOR BLANCO</v>
          </cell>
          <cell r="D2374" t="str">
            <v>UN</v>
          </cell>
          <cell r="E2374">
            <v>112990</v>
          </cell>
        </row>
        <row r="2375">
          <cell r="B2375">
            <v>10325</v>
          </cell>
          <cell r="C2375" t="str">
            <v>DESAGUE AUTOMATICO CON REBOSE PARA LAVAMANOS.</v>
          </cell>
          <cell r="D2375" t="str">
            <v>UN</v>
          </cell>
          <cell r="E2375">
            <v>19900</v>
          </cell>
        </row>
        <row r="2376">
          <cell r="B2376">
            <v>10326</v>
          </cell>
          <cell r="C2376" t="str">
            <v>PERCHA SENCILLA CROMADA</v>
          </cell>
          <cell r="D2376" t="str">
            <v>UN</v>
          </cell>
          <cell r="E2376">
            <v>14900</v>
          </cell>
        </row>
        <row r="2377">
          <cell r="B2377">
            <v>10327</v>
          </cell>
          <cell r="C2377" t="str">
            <v>LUMINARIA, 22 GR, 120 V, 12.2 W, 2038 LM</v>
          </cell>
          <cell r="D2377" t="str">
            <v>UN</v>
          </cell>
          <cell r="E2377">
            <v>141658</v>
          </cell>
        </row>
        <row r="2378">
          <cell r="B2378">
            <v>10328</v>
          </cell>
          <cell r="C2378" t="str">
            <v>LUMINARIA LED de 80W</v>
          </cell>
          <cell r="D2378" t="str">
            <v>UN</v>
          </cell>
          <cell r="E2378">
            <v>2227680</v>
          </cell>
        </row>
        <row r="2379">
          <cell r="B2379">
            <v>10329</v>
          </cell>
          <cell r="C2379" t="str">
            <v>LUMINARIA, 22 GR, 120 V, 56.2W</v>
          </cell>
          <cell r="D2379" t="str">
            <v>UN</v>
          </cell>
          <cell r="E2379">
            <v>819315</v>
          </cell>
        </row>
        <row r="2380">
          <cell r="B2380">
            <v>10330</v>
          </cell>
          <cell r="C2380" t="str">
            <v>LUMINARIA, 22 GR, 120 V, 53.5W</v>
          </cell>
          <cell r="D2380" t="str">
            <v>UN</v>
          </cell>
          <cell r="E2380">
            <v>1426215</v>
          </cell>
        </row>
        <row r="2381">
          <cell r="B2381">
            <v>10331</v>
          </cell>
          <cell r="C2381" t="str">
            <v>LUMINARIA, 22 GR, 120 V, 21W</v>
          </cell>
          <cell r="D2381" t="str">
            <v>UN</v>
          </cell>
          <cell r="E2381">
            <v>576555</v>
          </cell>
        </row>
        <row r="2382">
          <cell r="B2382">
            <v>10332</v>
          </cell>
          <cell r="C2382" t="str">
            <v>VALVULA ANTIVANDALICA DESCARGAS ALTA PRESION PARA SANITARIO.</v>
          </cell>
          <cell r="D2382" t="str">
            <v>UN</v>
          </cell>
          <cell r="E2382">
            <v>95200</v>
          </cell>
        </row>
        <row r="2383">
          <cell r="B2383">
            <v>10333</v>
          </cell>
          <cell r="C2383" t="str">
            <v>BOTON ANTIVANDALICO.</v>
          </cell>
          <cell r="D2383" t="str">
            <v>UN</v>
          </cell>
          <cell r="E2383">
            <v>101150</v>
          </cell>
        </row>
        <row r="2384">
          <cell r="B2384">
            <v>10334</v>
          </cell>
          <cell r="C2384" t="str">
            <v>ACCESORIOS DE CONEXION POSTERIOR PARA SANITARIO.</v>
          </cell>
          <cell r="D2384" t="str">
            <v>UN</v>
          </cell>
          <cell r="E2384">
            <v>69020</v>
          </cell>
        </row>
        <row r="2385">
          <cell r="B2385">
            <v>10335</v>
          </cell>
          <cell r="C2385" t="str">
            <v>GABINETE PARA TOALLAS DE PAPEL</v>
          </cell>
          <cell r="D2385" t="str">
            <v>UN</v>
          </cell>
          <cell r="E2385">
            <v>176120</v>
          </cell>
        </row>
        <row r="2386">
          <cell r="B2386">
            <v>10336</v>
          </cell>
          <cell r="C2386" t="str">
            <v>TABLERO LEG TRIFASICO TWCM 36 C/ESP- 3X160A, MINI INTERRUPTORES, UN 208/120V.</v>
          </cell>
          <cell r="D2386" t="str">
            <v>UN</v>
          </cell>
          <cell r="E2386">
            <v>355810</v>
          </cell>
        </row>
        <row r="2387">
          <cell r="B2387">
            <v>10337</v>
          </cell>
          <cell r="C2387" t="str">
            <v>BREAKER 3X160 AMP.</v>
          </cell>
          <cell r="D2387" t="str">
            <v>UN</v>
          </cell>
          <cell r="E2387">
            <v>337365</v>
          </cell>
        </row>
        <row r="2388">
          <cell r="B2388">
            <v>10338</v>
          </cell>
          <cell r="C2388" t="str">
            <v>CABLE CONDUCTOR MONOPOLAR DE ALUMINIO, AISLADO PARA 15 KV - XLPE, SECCION 240 MM2.</v>
          </cell>
          <cell r="D2388" t="str">
            <v>ML</v>
          </cell>
          <cell r="E2388">
            <v>16110</v>
          </cell>
        </row>
        <row r="2389">
          <cell r="B2389">
            <v>10339</v>
          </cell>
          <cell r="C2389" t="str">
            <v>TABLERO DE 24 CIRCUITOS AUTOSOPORTADO EN LÁMINA COLD ROLLED IP44 A 380-220V BARRAJE TRIF. 5 HILOS, 3F+N+T, CON TOTALIZADOR CAJA MOLDEADA 3X125A, BARRAJES 12X2MM² PARA FASE NEUTRO Y TIERRA</v>
          </cell>
          <cell r="D2389" t="str">
            <v>UN</v>
          </cell>
          <cell r="E2389">
            <v>283553</v>
          </cell>
        </row>
        <row r="2390">
          <cell r="B2390">
            <v>10340</v>
          </cell>
          <cell r="C2390" t="str">
            <v>BREAKER INDUSTRIAL 3X125 AMP</v>
          </cell>
          <cell r="D2390" t="str">
            <v>UN</v>
          </cell>
          <cell r="E2390">
            <v>307206</v>
          </cell>
        </row>
        <row r="2391">
          <cell r="B2391">
            <v>10341</v>
          </cell>
          <cell r="C2391" t="str">
            <v>CABLE CONDUCTOR MONOPOLAR DE ALUMINIO XLPE/PVC, 600 VCA, CALIBRE 4X350 KCML</v>
          </cell>
          <cell r="D2391" t="str">
            <v>ML</v>
          </cell>
          <cell r="E2391">
            <v>9645</v>
          </cell>
        </row>
        <row r="2392">
          <cell r="B2392">
            <v>10342</v>
          </cell>
          <cell r="C2392" t="str">
            <v>CELDA TRANSFORMADOR TRIFÁSICO SECO CLASE H, 112.5K VA  480/208 - 120V</v>
          </cell>
          <cell r="D2392" t="str">
            <v>UN</v>
          </cell>
          <cell r="E2392">
            <v>1904000</v>
          </cell>
        </row>
        <row r="2393">
          <cell r="B2393">
            <v>10343</v>
          </cell>
          <cell r="C2393" t="str">
            <v>TRANSFORMADOR SECO CLASE F, TRIFÁSICO DE 400 KVA 11.4/0. 480-227 KV ZCC6% (Portal calle 200)</v>
          </cell>
          <cell r="D2393" t="str">
            <v>UN</v>
          </cell>
          <cell r="E2393">
            <v>29988000</v>
          </cell>
        </row>
        <row r="2394">
          <cell r="B2394">
            <v>10344</v>
          </cell>
          <cell r="C2394" t="str">
            <v>GRUPO ELÉCTROGENO RECAUDO 480V, 30KVA. DIESEL</v>
          </cell>
          <cell r="D2394" t="str">
            <v>UN</v>
          </cell>
          <cell r="E2394">
            <v>26775000</v>
          </cell>
        </row>
        <row r="2395">
          <cell r="B2395">
            <v>10345</v>
          </cell>
          <cell r="C2395" t="str">
            <v>TABLERO DE TRANSFERENCIA 480 V, 30 KVA</v>
          </cell>
          <cell r="D2395" t="str">
            <v>UN</v>
          </cell>
          <cell r="E2395">
            <v>3355743</v>
          </cell>
        </row>
        <row r="2396">
          <cell r="B2396">
            <v>10346</v>
          </cell>
          <cell r="C2396" t="str">
            <v>BREAKER 3 X 50 AMP</v>
          </cell>
          <cell r="D2396" t="str">
            <v>UN</v>
          </cell>
          <cell r="E2396">
            <v>34034</v>
          </cell>
        </row>
        <row r="2397">
          <cell r="B2397">
            <v>10347</v>
          </cell>
          <cell r="C2397" t="str">
            <v>TABLERO TRIFASICO DE 12 CIRCUITOS 225 A TRP312T</v>
          </cell>
          <cell r="D2397" t="str">
            <v>UN</v>
          </cell>
          <cell r="E2397">
            <v>232050</v>
          </cell>
        </row>
        <row r="2398">
          <cell r="B2398">
            <v>10348</v>
          </cell>
          <cell r="C2398" t="str">
            <v>MEDIDOR PARA AGUA DE 1/2"</v>
          </cell>
          <cell r="D2398" t="str">
            <v>UN</v>
          </cell>
          <cell r="E2398">
            <v>174533</v>
          </cell>
        </row>
        <row r="2399">
          <cell r="B2399">
            <v>10349</v>
          </cell>
          <cell r="C2399" t="str">
            <v>LUMINARIA, 22 GR, 120 V, 23.5W, 2873 LM</v>
          </cell>
          <cell r="D2399" t="str">
            <v>UN</v>
          </cell>
          <cell r="E2399">
            <v>497658</v>
          </cell>
        </row>
        <row r="2400">
          <cell r="B2400">
            <v>10350</v>
          </cell>
          <cell r="C2400" t="str">
            <v>LUMINARIA, 22 GR, 120 V, 57.3W, 3842 LM</v>
          </cell>
          <cell r="D2400" t="str">
            <v>UN</v>
          </cell>
          <cell r="E2400">
            <v>952833</v>
          </cell>
        </row>
        <row r="2401">
          <cell r="B2401">
            <v>10351</v>
          </cell>
          <cell r="C2401" t="str">
            <v>LUMINARIA LED 4VT2-LD4-4-DR-UNV-L840-CD1-U, 4000 LM, 400 K, 38,1 W</v>
          </cell>
          <cell r="D2401" t="str">
            <v>UN</v>
          </cell>
          <cell r="E2401">
            <v>546210</v>
          </cell>
        </row>
        <row r="2402">
          <cell r="B2402">
            <v>10352</v>
          </cell>
          <cell r="C2402" t="str">
            <v>LUMINARIA LED PARA AP 85W, 100-240 V C.A FLUJO LUMINOSO DE 16309 LM. IP 66 INCL. ACCESORIO DE FIJACIÓN E INSTALACIÓN NO INCLUYE TUBERIA NI CABLEADO</v>
          </cell>
          <cell r="D2402" t="str">
            <v>UN</v>
          </cell>
          <cell r="E2402">
            <v>2227680</v>
          </cell>
        </row>
        <row r="2403">
          <cell r="B2403">
            <v>10353</v>
          </cell>
          <cell r="C2403" t="str">
            <v>LUMINARIA TIPO TÚNEL DE 74 W, 32 LEDS, 700 MA, 120 - 277V, CLASE II, BLANCO NEUTRO.</v>
          </cell>
          <cell r="D2403" t="str">
            <v>UN</v>
          </cell>
          <cell r="E2403">
            <v>1130500</v>
          </cell>
        </row>
        <row r="2404">
          <cell r="B2404">
            <v>10354</v>
          </cell>
          <cell r="C2404" t="str">
            <v>LUMINARIA TIPO LED, 22 GR, 120 V, 22 W, PR8M12WMW</v>
          </cell>
          <cell r="D2404" t="str">
            <v>UN</v>
          </cell>
          <cell r="E2404">
            <v>145656</v>
          </cell>
        </row>
        <row r="2405">
          <cell r="B2405">
            <v>10355</v>
          </cell>
          <cell r="C2405" t="str">
            <v>LADRILLO PRENSADO LIVIANO 24x12x6</v>
          </cell>
          <cell r="D2405" t="str">
            <v>UN</v>
          </cell>
          <cell r="E2405">
            <v>500</v>
          </cell>
        </row>
        <row r="2406">
          <cell r="B2406">
            <v>10356</v>
          </cell>
          <cell r="C2406" t="str">
            <v>PALMA COQUITO H=3.5m (Incluye tutor con manguera y almabre)</v>
          </cell>
          <cell r="D2406" t="str">
            <v>UN</v>
          </cell>
          <cell r="E2406">
            <v>357000</v>
          </cell>
        </row>
        <row r="2407">
          <cell r="B2407">
            <v>10357</v>
          </cell>
          <cell r="C2407" t="str">
            <v>PIEDRA MUÑECA BOGOTANA PULIDA 600X400X60MM</v>
          </cell>
          <cell r="D2407" t="str">
            <v>M2</v>
          </cell>
          <cell r="E2407">
            <v>280000</v>
          </cell>
        </row>
        <row r="2408">
          <cell r="B2408">
            <v>10358</v>
          </cell>
          <cell r="C2408" t="str">
            <v>PIEDRA MUÑECA BOGOTANA PULIDA 350 x 800 x 150 MM</v>
          </cell>
          <cell r="D2408" t="str">
            <v>M2</v>
          </cell>
          <cell r="E2408">
            <v>288512</v>
          </cell>
        </row>
        <row r="2409">
          <cell r="B2409">
            <v>10359</v>
          </cell>
          <cell r="C2409" t="str">
            <v>BORDILLO PREFABRICADO A81 (800x150x350mm)</v>
          </cell>
          <cell r="D2409" t="str">
            <v>UN</v>
          </cell>
          <cell r="E2409">
            <v>20500</v>
          </cell>
        </row>
        <row r="2410">
          <cell r="B2410">
            <v>10360</v>
          </cell>
          <cell r="C2410" t="str">
            <v>LUMINARIA, 22 GR, 120V, 14.8W</v>
          </cell>
          <cell r="D2410" t="str">
            <v>UN</v>
          </cell>
          <cell r="E2410">
            <v>182677</v>
          </cell>
        </row>
        <row r="2411">
          <cell r="B2411">
            <v>10361</v>
          </cell>
          <cell r="C2411" t="str">
            <v>LUMINARIA LED PARA AP 52W, 100-240 V C.A FLUJO LUMINOSO DE 6128 LM. IP 66 INCL. ACCESORIO DE FIJACIÓN E INSTALACIÓN NO INCLUYE TUBERIA NI CABLEADO</v>
          </cell>
          <cell r="D2411" t="str">
            <v>UN</v>
          </cell>
          <cell r="E2411">
            <v>374850</v>
          </cell>
        </row>
        <row r="2412">
          <cell r="B2412">
            <v>10362</v>
          </cell>
          <cell r="C2412" t="str">
            <v>LUMINARIA DE EMERGENCIA SURE-LITES</v>
          </cell>
          <cell r="D2412" t="str">
            <v>UN</v>
          </cell>
          <cell r="E2412">
            <v>182820</v>
          </cell>
        </row>
        <row r="2413">
          <cell r="B2413">
            <v>10363</v>
          </cell>
          <cell r="C2413" t="str">
            <v>LUMINARIA, 14 GR, 120 V, 39.3 W</v>
          </cell>
          <cell r="D2413" t="str">
            <v>UN</v>
          </cell>
          <cell r="E2413">
            <v>782901</v>
          </cell>
        </row>
        <row r="2414">
          <cell r="B2414">
            <v>10364</v>
          </cell>
          <cell r="C2414" t="str">
            <v>LUMINARIA, 14 GR, 120 V, 60 W</v>
          </cell>
          <cell r="D2414" t="str">
            <v>UN</v>
          </cell>
          <cell r="E2414">
            <v>643314</v>
          </cell>
        </row>
        <row r="2415">
          <cell r="B2415">
            <v>10365</v>
          </cell>
          <cell r="C2415" t="str">
            <v>CONDUCTOR DE ALUMINIO DESNUDO, CALIBRE No4 AWG</v>
          </cell>
          <cell r="D2415" t="str">
            <v>ML</v>
          </cell>
          <cell r="E2415">
            <v>1071</v>
          </cell>
        </row>
        <row r="2416">
          <cell r="B2416">
            <v>10366</v>
          </cell>
          <cell r="C2416" t="str">
            <v>CAJA VERTICAL PARA 3 MEDIDORES TRIFÁSICOS DE ENERGÍA. DIMENSIONES 1550 X 300 X 180MM</v>
          </cell>
          <cell r="D2416" t="str">
            <v>UN</v>
          </cell>
          <cell r="E2416">
            <v>279250</v>
          </cell>
        </row>
        <row r="2417">
          <cell r="B2417">
            <v>10367</v>
          </cell>
          <cell r="C2417" t="str">
            <v>BREAKER INDUSTRIAL ABB 3 X 50 AMP</v>
          </cell>
          <cell r="D2417" t="str">
            <v>UN</v>
          </cell>
          <cell r="E2417">
            <v>80849</v>
          </cell>
        </row>
        <row r="2418">
          <cell r="B2418">
            <v>10368</v>
          </cell>
          <cell r="C2418" t="str">
            <v>BREAKER INDUSTRIAL ABB 3 X 40 AMP</v>
          </cell>
          <cell r="D2418" t="str">
            <v>UN</v>
          </cell>
          <cell r="E2418">
            <v>110814</v>
          </cell>
        </row>
        <row r="2419">
          <cell r="B2419">
            <v>10369</v>
          </cell>
          <cell r="C2419" t="str">
            <v>CABLE ALUMINIO AISLADO THW, CALIBRE No 2/0 AWG.</v>
          </cell>
          <cell r="D2419" t="str">
            <v>ML</v>
          </cell>
          <cell r="E2419">
            <v>3500</v>
          </cell>
        </row>
        <row r="2420">
          <cell r="B2420">
            <v>10370</v>
          </cell>
          <cell r="C2420" t="str">
            <v>CABLE MONOPOLAR DE ALUMINIO, THHW PARA 600 V C.A., CALIBRE No6 AWG.</v>
          </cell>
          <cell r="D2420" t="str">
            <v>ML</v>
          </cell>
          <cell r="E2420">
            <v>1133</v>
          </cell>
        </row>
        <row r="2421">
          <cell r="B2421">
            <v>10371</v>
          </cell>
          <cell r="C2421" t="str">
            <v>TABLERO DE 12 CIRCUITOS AUTOSOPORTADO EN LÁMINA COLD ROLLED IP44 A 120 VC.A, BARRAJE TRAIFÁSICO DE 100A, 5 HILOS, F+N+T.</v>
          </cell>
          <cell r="D2421" t="str">
            <v>UN</v>
          </cell>
          <cell r="E2421">
            <v>149900</v>
          </cell>
        </row>
        <row r="2422">
          <cell r="B2422">
            <v>10372</v>
          </cell>
          <cell r="C2422" t="str">
            <v>LUMINARIA LED 15W, 120 V, 60 HZ</v>
          </cell>
          <cell r="D2422" t="str">
            <v>UN</v>
          </cell>
          <cell r="E2422">
            <v>181392</v>
          </cell>
        </row>
        <row r="2423">
          <cell r="B2423">
            <v>10373</v>
          </cell>
          <cell r="C2423" t="str">
            <v>MODULO AISLADOR DEL SISTEMA DE DETECCIÓN Y ALARMA DE INCENDIO</v>
          </cell>
          <cell r="D2423" t="str">
            <v>UN</v>
          </cell>
          <cell r="E2423">
            <v>242760</v>
          </cell>
        </row>
        <row r="2424">
          <cell r="B2424">
            <v>10374</v>
          </cell>
          <cell r="C2424" t="str">
            <v>REJILLA DE RETORNO 3450 CFM</v>
          </cell>
          <cell r="D2424" t="str">
            <v>UN</v>
          </cell>
          <cell r="E2424">
            <v>178452</v>
          </cell>
        </row>
        <row r="2425">
          <cell r="B2425">
            <v>10375</v>
          </cell>
          <cell r="C2425" t="str">
            <v>LIQUIDAMBAR H=2.5m (Incluye tutor con manguera y almabre)</v>
          </cell>
          <cell r="D2425" t="str">
            <v>UN</v>
          </cell>
          <cell r="E2425">
            <v>72233</v>
          </cell>
        </row>
        <row r="2426">
          <cell r="B2426">
            <v>10376</v>
          </cell>
          <cell r="C2426" t="str">
            <v>TRANSFORMADOR SECO TRIFÁSICO CON TAG "13", SECO CLASE H, 122.5 KVA, 480/208-120V</v>
          </cell>
          <cell r="D2426" t="str">
            <v>UN</v>
          </cell>
          <cell r="E2426">
            <v>9163000</v>
          </cell>
        </row>
        <row r="2427">
          <cell r="B2427">
            <v>10377</v>
          </cell>
          <cell r="C2427" t="str">
            <v>REJILLA DE RETORNO 3900 CFM</v>
          </cell>
          <cell r="D2427" t="str">
            <v>UN</v>
          </cell>
          <cell r="E2427">
            <v>205608</v>
          </cell>
        </row>
        <row r="2428">
          <cell r="B2428">
            <v>10378</v>
          </cell>
          <cell r="C2428" t="str">
            <v>VENTILADOR CENTRÍFUGO 22400CFM</v>
          </cell>
          <cell r="D2428" t="str">
            <v>UN</v>
          </cell>
          <cell r="E2428">
            <v>42936390</v>
          </cell>
        </row>
        <row r="2429">
          <cell r="B2429">
            <v>10379</v>
          </cell>
          <cell r="C2429" t="str">
            <v>NOGAL H=2.5m (Incluye tutor con manguera y almabre)</v>
          </cell>
          <cell r="D2429" t="str">
            <v>UN</v>
          </cell>
          <cell r="E2429">
            <v>129710</v>
          </cell>
        </row>
        <row r="2430">
          <cell r="B2430">
            <v>10380</v>
          </cell>
          <cell r="C2430" t="str">
            <v>BANDEJA PORTACABLE TIPO ESCALERA 100X8 (2.40M)</v>
          </cell>
          <cell r="D2430" t="str">
            <v>UN</v>
          </cell>
          <cell r="E2430">
            <v>48332</v>
          </cell>
        </row>
        <row r="2431">
          <cell r="B2431">
            <v>10381</v>
          </cell>
          <cell r="C2431" t="str">
            <v>PALMA PHOENIX H=3.5m (Incluye tutor con manguera y almabre)</v>
          </cell>
          <cell r="D2431" t="str">
            <v>UN</v>
          </cell>
          <cell r="E2431">
            <v>416500</v>
          </cell>
        </row>
        <row r="2432">
          <cell r="B2432">
            <v>10382</v>
          </cell>
          <cell r="C2432" t="str">
            <v>TABLERO TRIFÁSICO 30 CIRCUITOS AUTOSOPORTADO CON PUERTA Y CHAPA</v>
          </cell>
          <cell r="D2432" t="str">
            <v>UN</v>
          </cell>
          <cell r="E2432">
            <v>264894</v>
          </cell>
        </row>
        <row r="2433">
          <cell r="B2433">
            <v>10383</v>
          </cell>
          <cell r="C2433" t="str">
            <v>LUMINARIA DE 239 A 279 W, 128 LEDS, 700MA, 120 - 277V, CLASE II, BLANCO NEUTRO</v>
          </cell>
          <cell r="D2433" t="str">
            <v>UN</v>
          </cell>
          <cell r="E2433">
            <v>2491041</v>
          </cell>
        </row>
        <row r="2434">
          <cell r="B2434">
            <v>10384</v>
          </cell>
          <cell r="C2434" t="str">
            <v>YARUMO H=2.5m (Incluye tutor con manguera y almabre)</v>
          </cell>
          <cell r="D2434" t="str">
            <v>UN</v>
          </cell>
          <cell r="E2434">
            <v>261800</v>
          </cell>
        </row>
        <row r="2435">
          <cell r="B2435">
            <v>10385</v>
          </cell>
          <cell r="C2435" t="str">
            <v>CAUCHO SABANERO H=2.5m (Incluye tutor con manguera y almabre)</v>
          </cell>
          <cell r="D2435" t="str">
            <v>UN</v>
          </cell>
          <cell r="E2435">
            <v>95200</v>
          </cell>
        </row>
        <row r="2436">
          <cell r="B2436">
            <v>10386</v>
          </cell>
          <cell r="C2436" t="str">
            <v>PIEDRA MUÑECA BOGOTANA PULIDA 300 x 400 x 300 MM</v>
          </cell>
          <cell r="D2436" t="str">
            <v>M2</v>
          </cell>
          <cell r="E2436">
            <v>340340</v>
          </cell>
        </row>
        <row r="2437">
          <cell r="B2437">
            <v>10387</v>
          </cell>
          <cell r="C2437" t="str">
            <v>DETECTOR DE LLAMA UV/IR DEL SISTEMA DE DETECCIÓN Y ALARMA DE INCENDIO.</v>
          </cell>
          <cell r="D2437" t="str">
            <v>UN</v>
          </cell>
          <cell r="E2437">
            <v>17800020</v>
          </cell>
        </row>
        <row r="2438">
          <cell r="B2438">
            <v>10388</v>
          </cell>
          <cell r="C2438" t="str">
            <v>GRAVILEA H=2.5m (Incluye tutor con manguera y almabre)</v>
          </cell>
          <cell r="D2438" t="str">
            <v>UN</v>
          </cell>
          <cell r="E2438">
            <v>72233</v>
          </cell>
        </row>
        <row r="2439">
          <cell r="B2439">
            <v>10389</v>
          </cell>
          <cell r="C2439" t="str">
            <v>PINO ROMERON H=2.5m (Incluye tutor con manguera y almabre)</v>
          </cell>
          <cell r="D2439" t="str">
            <v>UN</v>
          </cell>
          <cell r="E2439">
            <v>119000</v>
          </cell>
        </row>
        <row r="2440">
          <cell r="B2440">
            <v>10390</v>
          </cell>
          <cell r="C2440" t="str">
            <v>SOPORTE DE MONTAJE PARA DETECTOR DE LLAMA UV/IR.</v>
          </cell>
          <cell r="D2440" t="str">
            <v>UN</v>
          </cell>
          <cell r="E2440">
            <v>1142400</v>
          </cell>
        </row>
        <row r="2441">
          <cell r="B2441">
            <v>10391</v>
          </cell>
          <cell r="C2441" t="str">
            <v>ROBLE H=2.5m (Incluye tutor con manguera y almabre)</v>
          </cell>
          <cell r="D2441" t="str">
            <v>UN</v>
          </cell>
          <cell r="E2441">
            <v>95200</v>
          </cell>
        </row>
        <row r="2442">
          <cell r="B2442">
            <v>10392</v>
          </cell>
          <cell r="C2442" t="str">
            <v>CENIZA</v>
          </cell>
          <cell r="D2442" t="str">
            <v>M3</v>
          </cell>
          <cell r="E2442">
            <v>45220</v>
          </cell>
        </row>
        <row r="2443">
          <cell r="B2443">
            <v>10393</v>
          </cell>
          <cell r="C2443" t="str">
            <v>LUMINARIA LED PARA TÚNEL REF. FZW-05B, LED INDICATION</v>
          </cell>
          <cell r="D2443" t="str">
            <v>UN</v>
          </cell>
          <cell r="E2443">
            <v>38308</v>
          </cell>
        </row>
        <row r="2444">
          <cell r="B2444">
            <v>10394</v>
          </cell>
          <cell r="C2444" t="str">
            <v>SANGREGADO H=2.5m (Incluye tutor con manguera y almabre)</v>
          </cell>
          <cell r="D2444" t="str">
            <v>UN</v>
          </cell>
          <cell r="E2444">
            <v>72233</v>
          </cell>
        </row>
        <row r="2445">
          <cell r="B2445">
            <v>10395</v>
          </cell>
          <cell r="C2445" t="str">
            <v>PIEDRA MUÑECA BOGOTANA PULIDA 600x350x60 mm</v>
          </cell>
          <cell r="D2445" t="str">
            <v>M2</v>
          </cell>
          <cell r="E2445">
            <v>280000</v>
          </cell>
        </row>
        <row r="2446">
          <cell r="B2446">
            <v>10396</v>
          </cell>
          <cell r="C2446" t="str">
            <v>MAGNOLIO H=2.5m (Incluye tutor con manguera y almabre)</v>
          </cell>
          <cell r="D2446" t="str">
            <v>UN</v>
          </cell>
          <cell r="E2446">
            <v>238000</v>
          </cell>
        </row>
        <row r="2447">
          <cell r="B2447">
            <v>10397</v>
          </cell>
          <cell r="C2447" t="str">
            <v>BREAKER 3 X 63 AMP</v>
          </cell>
          <cell r="D2447" t="str">
            <v>UN</v>
          </cell>
          <cell r="E2447">
            <v>38076</v>
          </cell>
        </row>
        <row r="2448">
          <cell r="B2448">
            <v>10398</v>
          </cell>
          <cell r="C2448" t="str">
            <v>PERSIANA EN ALUMINIO EXTRUIDO NATURAL MATE O ACERO GALVANIZADO (Suministro e instalación)</v>
          </cell>
          <cell r="D2448" t="str">
            <v>M2</v>
          </cell>
          <cell r="E2448">
            <v>217841</v>
          </cell>
        </row>
        <row r="2449">
          <cell r="B2449">
            <v>10399</v>
          </cell>
          <cell r="C2449" t="str">
            <v>LUMINARIA, 14 GR, 120 V, 29.5 W, 3309 LM</v>
          </cell>
          <cell r="D2449" t="str">
            <v>UN</v>
          </cell>
          <cell r="E2449">
            <v>2014016</v>
          </cell>
        </row>
        <row r="2450">
          <cell r="B2450">
            <v>10400</v>
          </cell>
          <cell r="C2450" t="str">
            <v>DISPOSITIVO DE NOTIFICACION  AUDIOVISUAL, SIRENA-ESTROBO PARA INSTALACIÓN EN EXTERIORES DEL SISTEMA DE DETECCIÓN Y ALARMA DE INCENDIO</v>
          </cell>
          <cell r="D2450" t="str">
            <v>UN</v>
          </cell>
          <cell r="E2450">
            <v>229730</v>
          </cell>
        </row>
        <row r="2451">
          <cell r="B2451">
            <v>10401</v>
          </cell>
          <cell r="C2451" t="str">
            <v>CAJA 4X2 DE 3/4" (Soporte de dispositivo)</v>
          </cell>
          <cell r="D2451" t="str">
            <v>UN</v>
          </cell>
          <cell r="E2451">
            <v>8932</v>
          </cell>
        </row>
        <row r="2452">
          <cell r="B2452">
            <v>10402</v>
          </cell>
          <cell r="C2452" t="str">
            <v>CABLE MONOPOLAR DE COBRE, HF FR PARA 600 V C.A., CALIBRE No. 4/0 AWG.</v>
          </cell>
          <cell r="D2452" t="str">
            <v>ML</v>
          </cell>
          <cell r="E2452">
            <v>36813</v>
          </cell>
        </row>
        <row r="2453">
          <cell r="B2453">
            <v>10403</v>
          </cell>
          <cell r="C2453" t="str">
            <v>TABLERO 18 CIRCUITOS TNACSOT EMPOTRADO, LÁMINA COLD ROLLED IP44 A 208/120V BARRAJE TRIFÁSICO 5 HILOS, 3F+N+T INTERRUPTOR ENCHUFABLE, TOTALIZADOR DE 3x20A INTERRUPT. ENCHUFABLES: 6 DE 1x20A INC ACCESOR</v>
          </cell>
          <cell r="D2453" t="str">
            <v>UN</v>
          </cell>
          <cell r="E2453">
            <v>237024</v>
          </cell>
        </row>
        <row r="2454">
          <cell r="B2454">
            <v>10404</v>
          </cell>
          <cell r="C2454" t="str">
            <v>ESTACION MANUAL DE ALARMA DIRECCIONABLE PARA USO INTERIOR DEL SISTEMA DE DETECCIÓN Y ALARMA DE INCENDIO</v>
          </cell>
          <cell r="D2454" t="str">
            <v>UN</v>
          </cell>
          <cell r="E2454">
            <v>317730</v>
          </cell>
        </row>
        <row r="2455">
          <cell r="B2455">
            <v>10405</v>
          </cell>
          <cell r="C2455" t="str">
            <v>CAPTAFARO METALICO CON REFLECTIVO</v>
          </cell>
          <cell r="D2455" t="str">
            <v>UN</v>
          </cell>
          <cell r="E2455">
            <v>7140</v>
          </cell>
        </row>
        <row r="2456">
          <cell r="B2456">
            <v>10406</v>
          </cell>
          <cell r="C2456" t="str">
            <v>CODO HD 45º BRIDADO D=28"</v>
          </cell>
          <cell r="D2456" t="str">
            <v>UN</v>
          </cell>
          <cell r="E2456">
            <v>1588427</v>
          </cell>
        </row>
        <row r="2457">
          <cell r="B2457">
            <v>10407</v>
          </cell>
          <cell r="C2457" t="str">
            <v>CODO HD BRIDADO 22.5º HD, D=28"</v>
          </cell>
          <cell r="D2457" t="str">
            <v>UN</v>
          </cell>
          <cell r="E2457">
            <v>1270636</v>
          </cell>
        </row>
        <row r="2458">
          <cell r="B2458">
            <v>10408</v>
          </cell>
          <cell r="C2458" t="str">
            <v>CODO HD BRIDADO 11.25º D=28"</v>
          </cell>
          <cell r="D2458" t="str">
            <v>UN</v>
          </cell>
          <cell r="E2458">
            <v>1207104</v>
          </cell>
        </row>
        <row r="2459">
          <cell r="B2459">
            <v>10409</v>
          </cell>
          <cell r="C2459" t="str">
            <v>VENTILADOR CENTRÍFUGO DOBLE SUCCIÓN 9300CFM</v>
          </cell>
          <cell r="D2459" t="str">
            <v>UN</v>
          </cell>
          <cell r="E2459">
            <v>21844830</v>
          </cell>
        </row>
        <row r="2460">
          <cell r="B2460">
            <v>10410</v>
          </cell>
          <cell r="C2460" t="str">
            <v>VENTILADOR CENTRÍFUGO DOBLE SUCCIÓN 24000 CFM</v>
          </cell>
          <cell r="D2460" t="str">
            <v>UN</v>
          </cell>
          <cell r="E2460">
            <v>44357250</v>
          </cell>
        </row>
        <row r="2461">
          <cell r="B2461">
            <v>10411</v>
          </cell>
          <cell r="C2461" t="str">
            <v>VENTILADOR CENTRÍFUGO DOBLE SUCCIÓN 36400 CFM</v>
          </cell>
          <cell r="D2461" t="str">
            <v>UN</v>
          </cell>
          <cell r="E2461">
            <v>66783990</v>
          </cell>
        </row>
        <row r="2462">
          <cell r="B2462">
            <v>10412</v>
          </cell>
          <cell r="C2462" t="str">
            <v>POSTE METÁLICO DE 4" X 14 METROS</v>
          </cell>
          <cell r="D2462" t="str">
            <v>UN</v>
          </cell>
          <cell r="E2462">
            <v>2938110</v>
          </cell>
        </row>
        <row r="2463">
          <cell r="B2463">
            <v>10413</v>
          </cell>
          <cell r="C2463" t="str">
            <v>GUAYACÁN H=2.5mt (Incluye tutor H=3.00m con manguera y alambre) SUMINISTRO.</v>
          </cell>
          <cell r="D2463" t="str">
            <v>UN</v>
          </cell>
          <cell r="E2463">
            <v>72233</v>
          </cell>
        </row>
        <row r="2464">
          <cell r="B2464">
            <v>10414</v>
          </cell>
          <cell r="C2464" t="str">
            <v>VENTANAS FIJAS, BASCULANTES O CORREDIZAS EN ALUMINIO ANODIZADO MATE NATURAL Y VIDRIO LAMINADO DE 3+3mm, PLANO ESMERILADO O SANDBLASTEADOS SEGÚN CORRESPONDA</v>
          </cell>
          <cell r="D2464" t="str">
            <v>M2</v>
          </cell>
          <cell r="E2464">
            <v>206949</v>
          </cell>
        </row>
        <row r="2465">
          <cell r="B2465">
            <v>10415</v>
          </cell>
          <cell r="C2465" t="str">
            <v>CIPRES VELA H=3.50m (Incluye tutor H=3.00m con manguera y alambre) SUMINISTRO.</v>
          </cell>
          <cell r="D2465" t="str">
            <v>UN</v>
          </cell>
          <cell r="E2465">
            <v>77350</v>
          </cell>
        </row>
        <row r="2466">
          <cell r="B2466">
            <v>10416</v>
          </cell>
          <cell r="C2466" t="str">
            <v>CEDRO H=2.5mt (Incluye tutor H=3.00m con manguera y alambre) SUMINISTRO.</v>
          </cell>
          <cell r="D2466" t="str">
            <v>UN</v>
          </cell>
          <cell r="E2466">
            <v>77350</v>
          </cell>
        </row>
        <row r="2467">
          <cell r="B2467">
            <v>10417</v>
          </cell>
          <cell r="C2467" t="str">
            <v>MODULO TIPO TAQUILLA PARA TRONCAL CARRERA SÉPTIMA DE ACUERDO A PLANOS DE DISEÑO. (Incluye fabricación, suministro e instalación)</v>
          </cell>
          <cell r="D2467" t="str">
            <v>UN</v>
          </cell>
          <cell r="E2467">
            <v>141352895</v>
          </cell>
        </row>
        <row r="2468">
          <cell r="B2468">
            <v>10418</v>
          </cell>
          <cell r="C2468" t="str">
            <v>POMARROSO H=2.5mt (Incluye tutor H=3.00m con manguera y alambre) SUMINISTRO.</v>
          </cell>
          <cell r="D2468" t="str">
            <v>UN</v>
          </cell>
          <cell r="E2468">
            <v>65450</v>
          </cell>
        </row>
        <row r="2469">
          <cell r="B2469">
            <v>10419</v>
          </cell>
          <cell r="C2469" t="str">
            <v>PALMA DE CERA H=3.5mt (Incluye tutor H=3.00m con manguera y alambre) SUMINISTRO.</v>
          </cell>
          <cell r="D2469" t="str">
            <v>UN</v>
          </cell>
          <cell r="E2469">
            <v>297500</v>
          </cell>
        </row>
        <row r="2470">
          <cell r="B2470">
            <v>10420</v>
          </cell>
          <cell r="C2470" t="str">
            <v>CALISTEMO H=2.5mt (Incluye tutor H=3.00m con manguera y alambre) SUMINISTRO.</v>
          </cell>
          <cell r="D2470" t="str">
            <v>UN</v>
          </cell>
          <cell r="E2470">
            <v>83728</v>
          </cell>
        </row>
        <row r="2471">
          <cell r="B2471">
            <v>10421</v>
          </cell>
          <cell r="C2471" t="str">
            <v>HIEDRA MIAMI (12 Unidades por m2)</v>
          </cell>
          <cell r="D2471" t="str">
            <v>M2</v>
          </cell>
          <cell r="E2471">
            <v>19040</v>
          </cell>
        </row>
        <row r="2472">
          <cell r="B2472">
            <v>10422</v>
          </cell>
          <cell r="C2472" t="str">
            <v>LIGUSTRUM H=2.50mt (Incluye tutor H=3.00m con manguera y alambre) SUMINISTRO.</v>
          </cell>
          <cell r="D2472" t="str">
            <v>UN</v>
          </cell>
          <cell r="E2472">
            <v>83728</v>
          </cell>
        </row>
        <row r="2473">
          <cell r="B2473">
            <v>10423</v>
          </cell>
          <cell r="C2473" t="str">
            <v>MODULO DE CICLOESTACIÓN PARA TRONCAL CARRERA SÉPTIMA DE ACUERDO A PLANOS DE DISEÑO. (Incluye fabricación, suministro e instalación)</v>
          </cell>
          <cell r="D2473" t="str">
            <v>UN</v>
          </cell>
          <cell r="E2473">
            <v>291272324</v>
          </cell>
        </row>
        <row r="2474">
          <cell r="B2474">
            <v>10424</v>
          </cell>
          <cell r="C2474" t="str">
            <v>MODULO INSTITUCIONAL CAFÉ PARA TRONCAL CARRERA SÉPTIMA DE ACUERDO A PLANOS DE DISEÑO. (Incluye fabricación, suministro e instalación)</v>
          </cell>
          <cell r="D2474" t="str">
            <v>UN</v>
          </cell>
          <cell r="E2474">
            <v>100781650</v>
          </cell>
        </row>
        <row r="2475">
          <cell r="B2475">
            <v>10425</v>
          </cell>
          <cell r="C2475" t="str">
            <v>UPS, 15 KVA, TRIFASICA, 208-120 VCA, RESPALDO DE 15 MINUTOS.</v>
          </cell>
          <cell r="D2475" t="str">
            <v>UN</v>
          </cell>
          <cell r="E2475">
            <v>15762000</v>
          </cell>
        </row>
        <row r="2476">
          <cell r="B2476">
            <v>10426</v>
          </cell>
          <cell r="C2476" t="str">
            <v>CABLE 10 AWG THHN-600V EN COBRE</v>
          </cell>
          <cell r="D2476" t="str">
            <v>ML</v>
          </cell>
          <cell r="E2476">
            <v>2100</v>
          </cell>
        </row>
        <row r="2477">
          <cell r="B2477">
            <v>10427</v>
          </cell>
          <cell r="C2477" t="str">
            <v>TABLERO DE 6 CIRCUITOS THR1 AUTOSOPORTADO , EN LÁMINA COL ROLLED IP44 A 208/120 VC.A. BARRAJE TRIFÁSICO 5 HILOS, 3F+N+T.</v>
          </cell>
          <cell r="D2477" t="str">
            <v>UN</v>
          </cell>
          <cell r="E2477">
            <v>39900</v>
          </cell>
        </row>
        <row r="2478">
          <cell r="B2478">
            <v>10428</v>
          </cell>
          <cell r="C2478" t="str">
            <v>LUMINARIA DE 312W, 160 LEDS, 1000MA, 120 - 277V, CLASE II, BLANCO NEUTRO, SIMÉTRICA</v>
          </cell>
          <cell r="D2478" t="str">
            <v>UN</v>
          </cell>
          <cell r="E2478">
            <v>1309000</v>
          </cell>
        </row>
        <row r="2479">
          <cell r="B2479">
            <v>10429</v>
          </cell>
          <cell r="C2479" t="str">
            <v>TOMACORRIENTE MONOFÁSICO DOS POLOS, TRES HILOS, 30A, 250V, IP 43.</v>
          </cell>
          <cell r="D2479" t="str">
            <v>UN</v>
          </cell>
          <cell r="E2479">
            <v>29750</v>
          </cell>
        </row>
        <row r="2480">
          <cell r="B2480">
            <v>10430</v>
          </cell>
          <cell r="C2480" t="str">
            <v>DUCTO RECTANGULAR EN LAMINA GALVANIZADA CALIBRE 20 USG.</v>
          </cell>
          <cell r="D2480" t="str">
            <v>ML</v>
          </cell>
          <cell r="E2480">
            <v>81662</v>
          </cell>
        </row>
        <row r="2481">
          <cell r="B2481">
            <v>10431</v>
          </cell>
          <cell r="C2481" t="str">
            <v>INVERSOR TRIFÁSICO MPPT 250-500 VDC, POTENCIA NOMINAL 9.6 KW</v>
          </cell>
          <cell r="D2481" t="str">
            <v>UN</v>
          </cell>
          <cell r="E2481">
            <v>14286500</v>
          </cell>
        </row>
        <row r="2482">
          <cell r="B2482">
            <v>10432</v>
          </cell>
          <cell r="C2482" t="str">
            <v>TABLERO DE 30 CIRCUITOS TNACSYT EMPOTRADO, EN LÁMINA COLD ROLLED IP44 A 280/120 BARRAJE TRIF. 5 HILOS, 3F+N+T. INTERRUP. ENCHUF. COMO TOTALIZ. DE 3X50A, INTERRUP. ENCHUF: 15 DE 1X20A. INCLUYE ACCESOR.</v>
          </cell>
          <cell r="D2482" t="str">
            <v>UN</v>
          </cell>
          <cell r="E2482">
            <v>220055</v>
          </cell>
        </row>
        <row r="2483">
          <cell r="B2483">
            <v>10433</v>
          </cell>
          <cell r="C2483" t="str">
            <v>CABLE CONDUCTOR MONOPOLAR DE ALUMINIO HF FR PARA 600 V  C.A.  CALIBRE No.2 AWG</v>
          </cell>
          <cell r="D2483" t="str">
            <v>ML</v>
          </cell>
          <cell r="E2483">
            <v>2726</v>
          </cell>
        </row>
        <row r="2484">
          <cell r="B2484">
            <v>10434</v>
          </cell>
          <cell r="C2484" t="str">
            <v>ARMARIO DE 2 MEDIDORES DE ENERGÍA DIRECTA, TRIFÁSICOS, TETRAFILARES, 3X277/480V, CLASE 1, NORMAS AE 415 DE CODENSA.</v>
          </cell>
          <cell r="D2484" t="str">
            <v>UN</v>
          </cell>
          <cell r="E2484">
            <v>150250</v>
          </cell>
        </row>
        <row r="2485">
          <cell r="B2485">
            <v>10435</v>
          </cell>
          <cell r="C2485" t="str">
            <v>EMPALME ROSCADO DIÁMETRO #8</v>
          </cell>
          <cell r="D2485" t="str">
            <v>UN</v>
          </cell>
          <cell r="E2485">
            <v>17672</v>
          </cell>
        </row>
        <row r="2486">
          <cell r="B2486">
            <v>10436</v>
          </cell>
          <cell r="C2486" t="str">
            <v>EMPALME ROSCADO DIÁMETRO #10</v>
          </cell>
          <cell r="D2486" t="str">
            <v>UN</v>
          </cell>
          <cell r="E2486">
            <v>28013</v>
          </cell>
        </row>
        <row r="2487">
          <cell r="B2487">
            <v>10437</v>
          </cell>
          <cell r="C2487" t="str">
            <v>VENTILADOR 332 L/S o 721CFM</v>
          </cell>
          <cell r="D2487" t="str">
            <v>UN</v>
          </cell>
          <cell r="E2487">
            <v>1249500</v>
          </cell>
        </row>
        <row r="2488">
          <cell r="B2488">
            <v>10438</v>
          </cell>
          <cell r="C2488" t="str">
            <v>LAMINA TUNNEL LINER D = 1.45m. RECUBRIMIENTO: NEGRO</v>
          </cell>
          <cell r="D2488" t="str">
            <v>ML</v>
          </cell>
          <cell r="E2488">
            <v>1282068</v>
          </cell>
        </row>
        <row r="2489">
          <cell r="B2489">
            <v>10439</v>
          </cell>
          <cell r="C2489" t="str">
            <v>TRANSFORMADOR SECO CLASE F, TRIFÁSICO DE 300 KVA 11.4/0. 480-227 KV ZCC 6% (Portal calle 200)</v>
          </cell>
          <cell r="D2489" t="str">
            <v>UN</v>
          </cell>
          <cell r="E2489">
            <v>24990000</v>
          </cell>
        </row>
        <row r="2490">
          <cell r="B2490">
            <v>10440</v>
          </cell>
          <cell r="C2490" t="str">
            <v>CABLE CONDUCTOR MONOPOLAR DE ALUMINIO HF FR PARA 600 V  C.A.  CALIBRE No.2/0 AWG</v>
          </cell>
          <cell r="D2490" t="str">
            <v>ML</v>
          </cell>
          <cell r="E2490">
            <v>4908</v>
          </cell>
        </row>
        <row r="2491">
          <cell r="B2491">
            <v>10441</v>
          </cell>
          <cell r="C2491" t="str">
            <v>CABLE CONDUCTOR MONOPOLAR DE ALUMINIO HF FR PARA 600 V  C.A.  CALIBRE No.6 AWG</v>
          </cell>
          <cell r="D2491" t="str">
            <v>ML</v>
          </cell>
          <cell r="E2491">
            <v>1161</v>
          </cell>
        </row>
        <row r="2492">
          <cell r="B2492">
            <v>10442</v>
          </cell>
          <cell r="C2492" t="str">
            <v>CABLE MONOPOLAR DE COBRE, HF FR PARA 600 V  C.A. CALIBRE No. 8 AWG</v>
          </cell>
          <cell r="D2492" t="str">
            <v>ML</v>
          </cell>
          <cell r="E2492">
            <v>3912</v>
          </cell>
        </row>
        <row r="2493">
          <cell r="B2493">
            <v>10443</v>
          </cell>
          <cell r="C2493" t="str">
            <v>UPS, 1 KVA, MONOFÁSICA, 208/120 V C.A, RESPALDO DE 15 MINUTOS.</v>
          </cell>
          <cell r="D2493" t="str">
            <v>UN</v>
          </cell>
          <cell r="E2493">
            <v>1770720</v>
          </cell>
        </row>
        <row r="2494">
          <cell r="B2494">
            <v>10444</v>
          </cell>
          <cell r="C2494" t="str">
            <v>ARRANCADOR SUAVE DE 7 kW, 17 Amp, 460 V, 60 HZ (Incluye el interruptor de 11 - 16 Amp, terminal remoto para ATS 22 y cable conexión con conector USB, RJ45</v>
          </cell>
          <cell r="D2494" t="str">
            <v>UN</v>
          </cell>
          <cell r="E2494">
            <v>2281128</v>
          </cell>
        </row>
        <row r="2495">
          <cell r="B2495">
            <v>10445</v>
          </cell>
          <cell r="C2495" t="str">
            <v>ENTIBADO EC-2 TIPO CAJÓN</v>
          </cell>
          <cell r="D2495" t="str">
            <v>M2</v>
          </cell>
          <cell r="E2495">
            <v>38400</v>
          </cell>
        </row>
        <row r="2496">
          <cell r="B2496">
            <v>10447</v>
          </cell>
          <cell r="C2496" t="str">
            <v>UPS 10 KVA, TRIFASICA, 208-120 VCA, RESPALDO DE 15 MINUTOS.</v>
          </cell>
          <cell r="D2496" t="str">
            <v>UN</v>
          </cell>
          <cell r="E2496">
            <v>13685000</v>
          </cell>
        </row>
        <row r="2497">
          <cell r="B2497">
            <v>10448</v>
          </cell>
          <cell r="C2497" t="str">
            <v>BREAKER DE RIEL 3X40 AMP</v>
          </cell>
          <cell r="D2497" t="str">
            <v>UN</v>
          </cell>
          <cell r="E2497">
            <v>27990</v>
          </cell>
        </row>
        <row r="2498">
          <cell r="B2498">
            <v>10449</v>
          </cell>
          <cell r="C2498" t="str">
            <v>LUMINARIA LED 4VT2-LD4-6-DR-UNV-L840-CD1-U, 6000 LM, 4000 K, 56,2 W</v>
          </cell>
          <cell r="D2498" t="str">
            <v>UN</v>
          </cell>
          <cell r="E2498">
            <v>830775</v>
          </cell>
        </row>
        <row r="2499">
          <cell r="B2499">
            <v>10450</v>
          </cell>
          <cell r="C2499" t="str">
            <v>LAMINA TUNNEL LINER D = 1.55m.  RECUBRIMIENTO:NEGRO</v>
          </cell>
          <cell r="D2499" t="str">
            <v>ML</v>
          </cell>
          <cell r="E2499">
            <v>1345021</v>
          </cell>
        </row>
        <row r="2500">
          <cell r="B2500">
            <v>10451</v>
          </cell>
          <cell r="C2500" t="str">
            <v>TABLERO DE CONTROL DEL SISTEMA DE VENTILACIÓN (V570-57-T2B Y V200-18-E2B)</v>
          </cell>
          <cell r="D2500" t="str">
            <v>UN</v>
          </cell>
          <cell r="E2500">
            <v>5362711</v>
          </cell>
        </row>
        <row r="2501">
          <cell r="B2501">
            <v>10452</v>
          </cell>
          <cell r="C2501" t="str">
            <v>ENTIBADO EC-62 TIPO DESLIZANTE.</v>
          </cell>
          <cell r="D2501" t="str">
            <v>M2</v>
          </cell>
          <cell r="E2501">
            <v>50000</v>
          </cell>
        </row>
        <row r="2502">
          <cell r="B2502">
            <v>10453</v>
          </cell>
          <cell r="C2502" t="str">
            <v>SISTEMA DIGITAL DE INCLINOMETRO COMPLETO PARA 50 MTS, COMPUESTO POR PROBETA, CARRETE, UNIDAD DE LECTURA INALAMBRICA, SOFTWARE DE TRANSFERENCIA DE DATOS, CARGADOR DE BATERIA, GRUAS PARA LA TUBERIA</v>
          </cell>
          <cell r="D2502" t="str">
            <v>UN</v>
          </cell>
          <cell r="E2502">
            <v>31892000</v>
          </cell>
        </row>
        <row r="2503">
          <cell r="B2503">
            <v>10454</v>
          </cell>
          <cell r="C2503" t="str">
            <v>TUBERÍA HD, ACUEDUCTO, D=24" CLASE 300.</v>
          </cell>
          <cell r="D2503" t="str">
            <v>ML</v>
          </cell>
          <cell r="E2503">
            <v>228083</v>
          </cell>
        </row>
        <row r="2504">
          <cell r="B2504">
            <v>10455</v>
          </cell>
          <cell r="C2504" t="str">
            <v>VENTILADOR AXIAL A CHORRO 100% REVERSIBLERESISTENTE A 250°C DURANTE 120 MINUTOS.</v>
          </cell>
          <cell r="D2504" t="str">
            <v>UN</v>
          </cell>
          <cell r="E2504">
            <v>96184368</v>
          </cell>
        </row>
        <row r="2505">
          <cell r="B2505">
            <v>10456</v>
          </cell>
          <cell r="C2505" t="str">
            <v>SISTEMA DE EXTINCIÓN DE RED CONTRAINCENDIO TRAMO 2 (CRA. 7 ENTRE CALLE 70 Y CALLE 77 Y AVENIDA CHILE ENTRE CRA. 7 Y AVENIDA CARACAS). (Incluye suministro y montaje)</v>
          </cell>
          <cell r="D2505" t="str">
            <v>GLB</v>
          </cell>
          <cell r="E2505">
            <v>568507340</v>
          </cell>
        </row>
        <row r="2506">
          <cell r="B2506">
            <v>10457</v>
          </cell>
          <cell r="C2506" t="str">
            <v>SISTEMA DE EXTINCIÓN DE RED CONTRAINCENDIO TRAMO 3 (CRA. 7 ENTRE CALLE 7 Y CALLE 92). (Incluye suministro y montaje)</v>
          </cell>
          <cell r="D2506" t="str">
            <v>GLB</v>
          </cell>
          <cell r="E2506">
            <v>246050488</v>
          </cell>
        </row>
        <row r="2507">
          <cell r="B2507">
            <v>10458</v>
          </cell>
          <cell r="C2507" t="str">
            <v>SISTEMA DE EXTINCIÓN DE RED CONTRAINCENDIO TRAMO 8 (PATIO PORTAL 200 - TRANSMILENIO CRA. SÉPTIMA). (Incluye suministro y montaje)</v>
          </cell>
          <cell r="D2507" t="str">
            <v>GLB</v>
          </cell>
          <cell r="E2507">
            <v>1407408381</v>
          </cell>
        </row>
        <row r="2508">
          <cell r="B2508">
            <v>10459</v>
          </cell>
          <cell r="C2508" t="str">
            <v>SISTEMA DE BOMBEO  DE RED CONTRAINCENDIO TRAMO 2 (CRA. 7 ENTRE CALLE 70 Y CALLE 77 Y AVENIDA CHILE ENTRE CRA. 7 Y AVENIDA CARACAS). (Incluye suministro y montaje)</v>
          </cell>
          <cell r="D2508" t="str">
            <v>GLB</v>
          </cell>
          <cell r="E2508">
            <v>363314934</v>
          </cell>
        </row>
        <row r="2509">
          <cell r="B2509">
            <v>10460</v>
          </cell>
          <cell r="C2509" t="str">
            <v>SISTEMA DE BOMBEO DE RED CONTRAINCENDIO TRAMO 3 (CRA. 7 ENTRE CALLE 7 Y CALLE 92). (Incluye suministro y montaje)</v>
          </cell>
          <cell r="D2509" t="str">
            <v>GLB</v>
          </cell>
          <cell r="E2509">
            <v>363314934</v>
          </cell>
        </row>
        <row r="2510">
          <cell r="B2510">
            <v>10461</v>
          </cell>
          <cell r="C2510" t="str">
            <v>SISTEMA DE BOMBEO DE RED CONTRAINCENDIO TRAMO 8 (PATIO PORTAL 200 - TRANSMILENIO CRA. SÉPTIMA). (Incluye suministro y montaje)</v>
          </cell>
          <cell r="D2510" t="str">
            <v>GLB</v>
          </cell>
          <cell r="E2510">
            <v>363314934</v>
          </cell>
        </row>
        <row r="2511">
          <cell r="B2511">
            <v>10462</v>
          </cell>
          <cell r="C2511" t="str">
            <v>LUMINARIA 130W, 102 Lm/W, 120-277 VAC 50/60Hz. INCLUYE MODULO DE MONTAJE COLGANTE CON ENTRADA A 3/4"</v>
          </cell>
          <cell r="D2511" t="str">
            <v>UN</v>
          </cell>
          <cell r="E2511">
            <v>11464073</v>
          </cell>
        </row>
        <row r="2512">
          <cell r="B2512">
            <v>10463</v>
          </cell>
          <cell r="C2512" t="str">
            <v>LUMINARIA 133W, 80 LEDS, 120-277 VOLTIOS, 700MA, CLASE II, BLANCO NEUTRO</v>
          </cell>
          <cell r="D2512" t="str">
            <v>UN</v>
          </cell>
          <cell r="E2512">
            <v>1659305</v>
          </cell>
        </row>
        <row r="2513">
          <cell r="B2513">
            <v>10464</v>
          </cell>
          <cell r="C2513" t="str">
            <v>ASCENSOR ELECTRICO 10 PERSONAS (800 KG) PAREDES PUERTAS Y MARCOS EN ACERO INOXIDABLE</v>
          </cell>
          <cell r="D2513" t="str">
            <v>UN</v>
          </cell>
          <cell r="E2513">
            <v>122927000</v>
          </cell>
        </row>
        <row r="2514">
          <cell r="B2514">
            <v>10465</v>
          </cell>
          <cell r="C2514" t="str">
            <v>DAMPER 20800 CFM (82"X22").</v>
          </cell>
          <cell r="D2514" t="str">
            <v>UN</v>
          </cell>
          <cell r="E2514">
            <v>1487795</v>
          </cell>
        </row>
        <row r="2515">
          <cell r="B2515">
            <v>10466</v>
          </cell>
          <cell r="C2515" t="str">
            <v>MARCO DE PASAMANOS EN ESTR. METÁLICA TUBULAR RECT. 1-1/2"X2". INCLUYE 3 ELEM. APOYO, BUJES  FIJAC. DE PANELES DE VIDRIO LAMINADO Y DE SEGUR. Y PINTURA ELECTROSTÁTICA RAL 7012(Suministro e instalación)</v>
          </cell>
          <cell r="D2515" t="str">
            <v>ML</v>
          </cell>
          <cell r="E2515">
            <v>31236</v>
          </cell>
        </row>
        <row r="2516">
          <cell r="B2516">
            <v>10467</v>
          </cell>
          <cell r="C2516" t="str">
            <v>CONCRETO GRAVA FINA 1/2" FLUIDO 6" COLOR OCRE 4000 PSI (280 Kg/Cm2)</v>
          </cell>
          <cell r="D2516" t="str">
            <v>M3</v>
          </cell>
          <cell r="E2516">
            <v>607257</v>
          </cell>
        </row>
        <row r="2517">
          <cell r="B2517">
            <v>10468</v>
          </cell>
          <cell r="C2517" t="str">
            <v>PANEL DE FACHADA REF. 150 F, PINTADO UNA CARA SOBRE ESTRUCTURA DE APOYO EN ALUMINIO NATURAL</v>
          </cell>
          <cell r="D2517" t="str">
            <v>M2</v>
          </cell>
          <cell r="E2517">
            <v>161407</v>
          </cell>
        </row>
        <row r="2518">
          <cell r="B2518">
            <v>10469</v>
          </cell>
          <cell r="C2518" t="str">
            <v>DAMPER 15600 CFM (58"X20").</v>
          </cell>
          <cell r="D2518" t="str">
            <v>UN</v>
          </cell>
          <cell r="E2518">
            <v>929285</v>
          </cell>
        </row>
        <row r="2519">
          <cell r="B2519">
            <v>10470</v>
          </cell>
          <cell r="C2519" t="str">
            <v>DAMPER 13750 CFM (58"X20").</v>
          </cell>
          <cell r="D2519" t="str">
            <v>UN</v>
          </cell>
          <cell r="E2519">
            <v>929285</v>
          </cell>
        </row>
        <row r="2520">
          <cell r="B2520">
            <v>10471</v>
          </cell>
          <cell r="C2520" t="str">
            <v>DAMPER 8650 CFM (36"X36").</v>
          </cell>
          <cell r="D2520" t="str">
            <v>UN</v>
          </cell>
          <cell r="E2520">
            <v>1002032</v>
          </cell>
        </row>
        <row r="2521">
          <cell r="B2521">
            <v>10472</v>
          </cell>
          <cell r="C2521" t="str">
            <v>PIEZOMETRO DE CUERDA VIBRATIL, INCLUYE PERFORACION, CABLE DE CONEXION Y CAJA DE PROTECCION, L=10 M</v>
          </cell>
          <cell r="D2521" t="str">
            <v>UN</v>
          </cell>
          <cell r="E2521">
            <v>28840423</v>
          </cell>
        </row>
        <row r="2522">
          <cell r="B2522">
            <v>10473</v>
          </cell>
          <cell r="C2522" t="str">
            <v>INCLINOMETRO, INCLUYE PERFORACION, CABLE DE CONEXION Y CAJA DE PROTECCION.</v>
          </cell>
          <cell r="D2522" t="str">
            <v>UN</v>
          </cell>
          <cell r="E2522">
            <v>9261770</v>
          </cell>
        </row>
        <row r="2523">
          <cell r="B2523">
            <v>10474</v>
          </cell>
          <cell r="C2523" t="str">
            <v>PUERTA MECÁNICA PARA ESTACIÓN TIPO TRANSMILENIO (4.75X2.382) EN VIDRIO LAMINADO DE SEGURIDAD. INCLUYE PERFIL PERIMETRAL EN ALUMINIO, PINTURA ELCTROSTÁTICA (Suministro e instalación)</v>
          </cell>
          <cell r="D2523" t="str">
            <v>UN</v>
          </cell>
          <cell r="E2523">
            <v>40553336</v>
          </cell>
        </row>
        <row r="2524">
          <cell r="B2524">
            <v>10475</v>
          </cell>
          <cell r="C2524" t="str">
            <v>BYPASS PARA MANTENIMIENTO DE UPS DE 3X40 AMP.</v>
          </cell>
          <cell r="D2524" t="str">
            <v>UN</v>
          </cell>
          <cell r="E2524">
            <v>100210</v>
          </cell>
        </row>
        <row r="2525">
          <cell r="B2525">
            <v>10476</v>
          </cell>
          <cell r="C2525" t="str">
            <v>TUBERÍA HD, ACUEDUCTO, PN 16, D=100 MM - 4".</v>
          </cell>
          <cell r="D2525" t="str">
            <v>ML</v>
          </cell>
          <cell r="E2525">
            <v>15867</v>
          </cell>
        </row>
        <row r="2526">
          <cell r="B2526">
            <v>10477</v>
          </cell>
          <cell r="C2526" t="str">
            <v>PUERTA MECÁNICA SENCILLA PARA ESTACIÓN TIPO TRANSMILENIO (2.44X2.382) EN VIDRIO LAMINADO DE SEGURIDAD. INCLUYE PERFIL PERIMETRAL EN ALUMINIO, PINTURA ELCTROSTÁTICA (Suministro e instalación)</v>
          </cell>
          <cell r="D2526" t="str">
            <v>UN</v>
          </cell>
          <cell r="E2526">
            <v>15823219</v>
          </cell>
        </row>
        <row r="2527">
          <cell r="B2527">
            <v>10478</v>
          </cell>
          <cell r="C2527" t="str">
            <v>VÁLVULA COMPUERTA ELÁSTICA VÁSTAGO NO ASCENDENTE EXTREMO JUNTA HIDRÁULICA D=8"</v>
          </cell>
          <cell r="D2527" t="str">
            <v>UN</v>
          </cell>
          <cell r="E2527">
            <v>1785000</v>
          </cell>
        </row>
        <row r="2528">
          <cell r="B2528">
            <v>10479</v>
          </cell>
          <cell r="C2528" t="str">
            <v>VÁLVULA COMPUERTA ELÁSTICA VÁSTAGO NO ASCENDENTE EXTREMO JUNTA HIDRÁULICA D=12".</v>
          </cell>
          <cell r="D2528" t="str">
            <v>UN</v>
          </cell>
          <cell r="E2528">
            <v>4165000</v>
          </cell>
        </row>
        <row r="2529">
          <cell r="B2529">
            <v>10480</v>
          </cell>
          <cell r="C2529" t="str">
            <v>PERFIL EN "H" EN ALUMINIO</v>
          </cell>
          <cell r="D2529" t="str">
            <v>UN</v>
          </cell>
          <cell r="E2529">
            <v>37852</v>
          </cell>
        </row>
        <row r="2530">
          <cell r="B2530">
            <v>10481</v>
          </cell>
          <cell r="C2530" t="str">
            <v>COMPUERTA LATERAL CIRCULAR DE D=6". INCLUYE VASTAGO DE L=3M, COLUMNA DE MANEJO Y VOLANTE.</v>
          </cell>
          <cell r="D2530" t="str">
            <v>UN</v>
          </cell>
          <cell r="E2530">
            <v>5355000</v>
          </cell>
        </row>
        <row r="2531">
          <cell r="B2531">
            <v>10482</v>
          </cell>
          <cell r="C2531" t="str">
            <v>PASAMANOS EXTERIOR EN PLATINAS VERTICALES  2" X 5/8" + TOPE, PIE EN LONGITUDINAL, EN TUBULAR DE ACERO D=2" SOLDADO A PLATINAS (Suministro e instalación)</v>
          </cell>
          <cell r="D2531" t="str">
            <v>ML</v>
          </cell>
          <cell r="E2531">
            <v>352660</v>
          </cell>
        </row>
        <row r="2532">
          <cell r="B2532">
            <v>10483</v>
          </cell>
          <cell r="C2532" t="str">
            <v>LAMINA METALICA PARA TABLESTACADO.</v>
          </cell>
          <cell r="D2532" t="str">
            <v>M2</v>
          </cell>
          <cell r="E2532">
            <v>16731</v>
          </cell>
        </row>
        <row r="2533">
          <cell r="B2533">
            <v>10484</v>
          </cell>
          <cell r="C2533" t="str">
            <v>UNION JUNTA DE MONTAJE D=4" RÍGIDA CLASE 300</v>
          </cell>
          <cell r="D2533" t="str">
            <v>UN</v>
          </cell>
          <cell r="E2533">
            <v>1880200</v>
          </cell>
        </row>
        <row r="2534">
          <cell r="B2534">
            <v>10485</v>
          </cell>
          <cell r="C2534" t="str">
            <v>PASAMANOS EXTERIOR EN PANELES EN VIDRIO LAMINADO Y DE SEGURIDAD, FIJACIÓN CON BUJES (Suministro e instalación)</v>
          </cell>
          <cell r="D2534" t="str">
            <v>UN</v>
          </cell>
          <cell r="E2534">
            <v>251900</v>
          </cell>
        </row>
        <row r="2535">
          <cell r="B2535">
            <v>10486</v>
          </cell>
          <cell r="C2535" t="str">
            <v>VÁLVULA TIPO MARIPOSA DISCO INOX. DE Ø 8" CLASE 150.</v>
          </cell>
          <cell r="D2535" t="str">
            <v>UN</v>
          </cell>
          <cell r="E2535">
            <v>518585</v>
          </cell>
        </row>
        <row r="2536">
          <cell r="B2536">
            <v>10487</v>
          </cell>
          <cell r="C2536" t="str">
            <v>VÁLVULA CHEQUE DE 2" CLASE 300.</v>
          </cell>
          <cell r="D2536" t="str">
            <v>UN</v>
          </cell>
          <cell r="E2536">
            <v>349373</v>
          </cell>
        </row>
        <row r="2537">
          <cell r="B2537">
            <v>10488</v>
          </cell>
          <cell r="C2537" t="str">
            <v>TABLERO DE TRANSFERENCIA AUTOMATICA DE ENERGIA TRANSMILENIO CON TAG "7", 480 V, 300 KVA ENCLAVAMIENTO ELECTROMECANICO, NORMAS AE602, ET-AT925 CODENSA, IEC60947-6-1, IEC 60947-5-1, IEC 62103.</v>
          </cell>
          <cell r="D2537" t="str">
            <v>UN</v>
          </cell>
          <cell r="E2537">
            <v>11220220</v>
          </cell>
        </row>
        <row r="2538">
          <cell r="B2538">
            <v>10489</v>
          </cell>
          <cell r="C2538" t="str">
            <v>CAJA DE EMPALME</v>
          </cell>
          <cell r="D2538" t="str">
            <v>UN</v>
          </cell>
          <cell r="E2538">
            <v>564060</v>
          </cell>
        </row>
        <row r="2539">
          <cell r="B2539">
            <v>10490</v>
          </cell>
          <cell r="C2539" t="str">
            <v>DETECTOR TÉRMICO LINEAL DEL SISTEMA DE DETECCIÓN Y ALARMA DE INCENDIO.</v>
          </cell>
          <cell r="D2539" t="str">
            <v>UN</v>
          </cell>
          <cell r="E2539">
            <v>2088450</v>
          </cell>
        </row>
        <row r="2540">
          <cell r="B2540">
            <v>10491</v>
          </cell>
          <cell r="C2540" t="str">
            <v>INVERSOR TRIFÁSICO MPPT 250-500 VDC, POTENCIA NOMINAL 6 KW</v>
          </cell>
          <cell r="D2540" t="str">
            <v>UN</v>
          </cell>
          <cell r="E2540">
            <v>4306500</v>
          </cell>
        </row>
        <row r="2541">
          <cell r="B2541">
            <v>10492</v>
          </cell>
          <cell r="C2541" t="str">
            <v>UPS 9 KVA, TRIFÁSICA 208-120 VCA, ON LINE.</v>
          </cell>
          <cell r="D2541" t="str">
            <v>UN</v>
          </cell>
          <cell r="E2541">
            <v>5384000</v>
          </cell>
        </row>
        <row r="2542">
          <cell r="B2542">
            <v>10493</v>
          </cell>
          <cell r="C2542" t="str">
            <v>UPS 7 KVA, TRIFÁSICA 208-120 VCA, ON LINE.</v>
          </cell>
          <cell r="D2542" t="str">
            <v>UN</v>
          </cell>
          <cell r="E2542">
            <v>4207000</v>
          </cell>
        </row>
        <row r="2543">
          <cell r="B2543">
            <v>10494</v>
          </cell>
          <cell r="C2543" t="str">
            <v>TUBERÍA HD, ACUEDUCTO,  3"</v>
          </cell>
          <cell r="D2543" t="str">
            <v>ML</v>
          </cell>
          <cell r="E2543">
            <v>83657</v>
          </cell>
        </row>
        <row r="2544">
          <cell r="B2544">
            <v>10495</v>
          </cell>
          <cell r="C2544" t="str">
            <v>FACHADA FIJA EN PANELES DE VIDRIO LAMINADO DE SEGURIDAD EN 3 MÓDULOS VERTICALES CON BORDE PERIMETRAL EN NEOPRENO+ESTRUCT. METAL. EXTER. DE PERFIL TRAPEZ. FIJACIÓN A ESTRUCTURA CON BUJES.</v>
          </cell>
          <cell r="D2544" t="str">
            <v>M2</v>
          </cell>
          <cell r="E2544">
            <v>654930</v>
          </cell>
        </row>
        <row r="2545">
          <cell r="B2545">
            <v>10496</v>
          </cell>
          <cell r="C2545" t="str">
            <v>TUBERÍA HD, ACUEDUCTO, D=28" CLASE 300.</v>
          </cell>
          <cell r="D2545" t="str">
            <v>ML</v>
          </cell>
          <cell r="E2545">
            <v>305433</v>
          </cell>
        </row>
        <row r="2546">
          <cell r="B2546">
            <v>10497</v>
          </cell>
          <cell r="C2546" t="str">
            <v>UPS 750 KVA, MONOFÁSICA 120 VCA, RESPALDO DE 15 MINUTOS</v>
          </cell>
          <cell r="D2546" t="str">
            <v>UN</v>
          </cell>
          <cell r="E2546">
            <v>127330</v>
          </cell>
        </row>
        <row r="2547">
          <cell r="B2547">
            <v>10498</v>
          </cell>
          <cell r="C2547" t="str">
            <v>TUBERÍA HD, ACUEDUCTO, PN 16, D=200 mm - 8"</v>
          </cell>
          <cell r="D2547" t="str">
            <v>ML</v>
          </cell>
          <cell r="E2547">
            <v>152320</v>
          </cell>
        </row>
        <row r="2548">
          <cell r="B2548">
            <v>10499</v>
          </cell>
          <cell r="C2548" t="str">
            <v>CUBIERTA EN TEJA CON AISLAM. EN FIBRA TIPO "SANDWICH DECK" EN ALUZINC 0.5MM, LISO COLOR GRIS UNA CARA EN PANELES 525C, INCLUYE AISLAMIENTO EN POLIURETANO PUR INYECTADO ESPESOR 30MM, CLIPS DE FIJACIÓN</v>
          </cell>
          <cell r="D2548" t="str">
            <v>M2</v>
          </cell>
          <cell r="E2548">
            <v>160341</v>
          </cell>
        </row>
        <row r="2549">
          <cell r="B2549">
            <v>10500</v>
          </cell>
          <cell r="C2549" t="str">
            <v>REJILLA METÁLICA MÓVIL HORIZONTAL DE 2.40 m x 2.06 m CÁRCAMOS MANTENIMIENTO</v>
          </cell>
          <cell r="D2549" t="str">
            <v>UN</v>
          </cell>
          <cell r="E2549">
            <v>192527</v>
          </cell>
        </row>
        <row r="2550">
          <cell r="B2550">
            <v>10501</v>
          </cell>
          <cell r="C2550" t="str">
            <v>BREAKER ENCHUFABLE 2 x 20 A</v>
          </cell>
          <cell r="D2550" t="str">
            <v>UN</v>
          </cell>
          <cell r="E2550">
            <v>16844</v>
          </cell>
        </row>
        <row r="2551">
          <cell r="B2551">
            <v>10502</v>
          </cell>
          <cell r="C2551" t="str">
            <v>BYPASS PARA MANTENIMIENTO DE UPS DE 1X30 AMP. INCLUYE CAJA, EQUIPOS, ACCESORIOS DE INSTALACIÓN. (Suministro e Instalación)</v>
          </cell>
          <cell r="D2551" t="str">
            <v>UN</v>
          </cell>
          <cell r="E2551">
            <v>3070394</v>
          </cell>
        </row>
        <row r="2552">
          <cell r="B2552">
            <v>10503</v>
          </cell>
          <cell r="C2552" t="str">
            <v>CIELO RASO LIVIANO EN 75C ALUZINC 0.50MM ACABADO BRILLANTE. INCLUYE PORTAPANEL TIPO 75C, CUELGAS Y TODO LO NECESARIO PARA INSTALACIÓN. (Suministro e instalación)</v>
          </cell>
          <cell r="D2552" t="str">
            <v>M2</v>
          </cell>
          <cell r="E2552">
            <v>185730</v>
          </cell>
        </row>
        <row r="2553">
          <cell r="B2553">
            <v>10504</v>
          </cell>
          <cell r="C2553" t="str">
            <v>MODULO DE SINCRONIZACION DEL SISTEMA DE DETECCIÓN Y ALARMA DE INCENDIO.</v>
          </cell>
          <cell r="D2553" t="str">
            <v>UN</v>
          </cell>
          <cell r="E2553">
            <v>278460</v>
          </cell>
        </row>
        <row r="2554">
          <cell r="B2554">
            <v>10505</v>
          </cell>
          <cell r="C2554" t="str">
            <v>TRANSFORMADOR SECO CLASE F, TRIFÁSICO DE 75 KVA 11.4/0. 380-0.220 KV DYN5</v>
          </cell>
          <cell r="D2554" t="str">
            <v>UN</v>
          </cell>
          <cell r="E2554">
            <v>10115000</v>
          </cell>
        </row>
        <row r="2555">
          <cell r="B2555">
            <v>10506</v>
          </cell>
          <cell r="C2555" t="str">
            <v>GRIFERÍA LAVAPLATOS MONOCONTROL</v>
          </cell>
          <cell r="D2555" t="str">
            <v>UN</v>
          </cell>
          <cell r="E2555">
            <v>99900</v>
          </cell>
        </row>
        <row r="2556">
          <cell r="B2556">
            <v>10507</v>
          </cell>
          <cell r="C2556" t="str">
            <v>ACCESORIOS DE DESAGUE PARA LAVAPLATOS, POCETAS DE LABORATORIO Y ASEO. INCLUYE: CANASTILLA 4" CON FILTRO, EN PROLYPROPILENO Y CROMO. REF TIPO GRICOL O SIMILAR.</v>
          </cell>
          <cell r="D2556" t="str">
            <v>UN</v>
          </cell>
          <cell r="E2556">
            <v>19900</v>
          </cell>
        </row>
        <row r="2557">
          <cell r="B2557">
            <v>10508</v>
          </cell>
          <cell r="C2557" t="str">
            <v>MEDIDOR DE MONOXIDO DE CARBONO 0-300 PPM SALIDA 4-20 MA.</v>
          </cell>
          <cell r="D2557" t="str">
            <v>UN</v>
          </cell>
          <cell r="E2557">
            <v>8250270</v>
          </cell>
        </row>
        <row r="2558">
          <cell r="B2558">
            <v>10509</v>
          </cell>
          <cell r="C2558" t="str">
            <v>ARRANCADOR SUAVE DE 15kW, 460v, 60HZ</v>
          </cell>
          <cell r="D2558" t="str">
            <v>UN</v>
          </cell>
          <cell r="E2558">
            <v>2292979</v>
          </cell>
        </row>
        <row r="2559">
          <cell r="B2559">
            <v>10510</v>
          </cell>
          <cell r="C2559" t="str">
            <v>DUCHA ANTIVANDÁLICA CON REGADERA TUBULAR</v>
          </cell>
          <cell r="D2559" t="str">
            <v>UN</v>
          </cell>
          <cell r="E2559">
            <v>337300</v>
          </cell>
        </row>
        <row r="2560">
          <cell r="B2560">
            <v>10511</v>
          </cell>
          <cell r="C2560" t="str">
            <v>GRIFERÍA LAVAMANOS DE MESON PUSH</v>
          </cell>
          <cell r="D2560" t="str">
            <v>UN</v>
          </cell>
          <cell r="E2560">
            <v>109900</v>
          </cell>
        </row>
        <row r="2561">
          <cell r="B2561">
            <v>10512</v>
          </cell>
          <cell r="C2561" t="str">
            <v>MEDIDOR DE VISIBILIDAD. RESOLUCION 0.1/KM. SALIDA 4-20 MA.</v>
          </cell>
          <cell r="D2561" t="str">
            <v>UN</v>
          </cell>
          <cell r="E2561">
            <v>19218500</v>
          </cell>
        </row>
        <row r="2562">
          <cell r="B2562">
            <v>10513</v>
          </cell>
          <cell r="C2562" t="str">
            <v>PIEDRA MUÑECA BOGOTANA PULIDA 407x407x10 mm</v>
          </cell>
          <cell r="D2562" t="str">
            <v>M2</v>
          </cell>
          <cell r="E2562">
            <v>78540</v>
          </cell>
        </row>
        <row r="2563">
          <cell r="B2563">
            <v>10514</v>
          </cell>
          <cell r="C2563" t="str">
            <v>TABLILLA DE MADERA ANCHO 6CM</v>
          </cell>
          <cell r="D2563" t="str">
            <v>M2</v>
          </cell>
          <cell r="E2563">
            <v>49500</v>
          </cell>
        </row>
        <row r="2564">
          <cell r="B2564">
            <v>10515</v>
          </cell>
          <cell r="C2564" t="str">
            <v>PUERTA ENTAMBORADA EN TRIPLEX</v>
          </cell>
          <cell r="D2564" t="str">
            <v>M2</v>
          </cell>
          <cell r="E2564">
            <v>310000</v>
          </cell>
        </row>
        <row r="2565">
          <cell r="B2565">
            <v>10516</v>
          </cell>
          <cell r="C2565" t="str">
            <v>GRANITO NATURAL 15 MM.</v>
          </cell>
          <cell r="D2565" t="str">
            <v>M2</v>
          </cell>
          <cell r="E2565">
            <v>135000</v>
          </cell>
        </row>
        <row r="2566">
          <cell r="B2566">
            <v>10517</v>
          </cell>
          <cell r="C2566" t="str">
            <v>GRAFIL ACERO DE 5mm</v>
          </cell>
          <cell r="D2566" t="str">
            <v>KG</v>
          </cell>
          <cell r="E2566">
            <v>3094</v>
          </cell>
        </row>
        <row r="2567">
          <cell r="B2567">
            <v>10518</v>
          </cell>
          <cell r="C2567" t="str">
            <v>MANTO ASFALTICO REFORZADO ALUMINIO, E= 3MM.</v>
          </cell>
          <cell r="D2567" t="str">
            <v>M2</v>
          </cell>
          <cell r="E2567">
            <v>25001</v>
          </cell>
        </row>
        <row r="2568">
          <cell r="B2568">
            <v>10519</v>
          </cell>
          <cell r="C2568" t="str">
            <v>EMULSION ASFALTICA APLICACION EN CALIENTE.</v>
          </cell>
          <cell r="D2568" t="str">
            <v>KG</v>
          </cell>
          <cell r="E2568">
            <v>3600</v>
          </cell>
        </row>
        <row r="2569">
          <cell r="B2569">
            <v>10520</v>
          </cell>
          <cell r="C2569" t="str">
            <v>PUERTA VENTANA EN ALUMINIO ANODIZADO MATE NATURAL Y VIDRIO TEMPLADO 8mm PARA PUERTAS Y 6mm PARA VENTANA FIJA, OPALIZADOS Y/O SAND BLASTEADOS. SUMINISTRO E INSTALACIÓN</v>
          </cell>
          <cell r="D2569" t="str">
            <v>UN</v>
          </cell>
          <cell r="E2569">
            <v>263458</v>
          </cell>
        </row>
        <row r="2570">
          <cell r="B2570">
            <v>10521</v>
          </cell>
          <cell r="C2570" t="str">
            <v>MORTERO IMPERMEABILIZANTE PARA ZONAS HÚMEDAS Y TANQUES DE AGUA POTABLE</v>
          </cell>
          <cell r="D2570" t="str">
            <v>KG</v>
          </cell>
          <cell r="E2570">
            <v>1815</v>
          </cell>
        </row>
        <row r="2571">
          <cell r="B2571">
            <v>10522</v>
          </cell>
          <cell r="C2571" t="str">
            <v>IMPERMEABLE BITUMINOSO PARA SUPERFICIES VERTICALES.</v>
          </cell>
          <cell r="D2571" t="str">
            <v>KG</v>
          </cell>
          <cell r="E2571">
            <v>11383</v>
          </cell>
        </row>
        <row r="2572">
          <cell r="B2572">
            <v>10523</v>
          </cell>
          <cell r="C2572" t="str">
            <v>PUERTA ENTAMBORADA EN TRIPLEX CON ENCHAPE EN FÓRMICA AZUL. NO INCLUYE MARCO</v>
          </cell>
          <cell r="D2572" t="str">
            <v>M2</v>
          </cell>
          <cell r="E2572">
            <v>340000</v>
          </cell>
        </row>
        <row r="2573">
          <cell r="B2573">
            <v>10524</v>
          </cell>
          <cell r="C2573" t="str">
            <v>PROTECTOR DE CUBIERTA 60cm X 60cm X 5.5cm CON APOYOS, CEMENTO OCRE+SAL</v>
          </cell>
          <cell r="D2573" t="str">
            <v>M2</v>
          </cell>
          <cell r="E2573">
            <v>112261</v>
          </cell>
        </row>
        <row r="2574">
          <cell r="B2574">
            <v>10525</v>
          </cell>
          <cell r="C2574" t="str">
            <v>CONCRETO GRAVA FINA 1/2" FLUIDO 6" COLOR GRIS 4000 PSI (280 Kg/Cm2)</v>
          </cell>
          <cell r="D2574" t="str">
            <v>M3</v>
          </cell>
          <cell r="E2574">
            <v>641993</v>
          </cell>
        </row>
        <row r="2575">
          <cell r="B2575">
            <v>10526</v>
          </cell>
          <cell r="C2575" t="str">
            <v>LAMINA FIBROCEMENTO 1.22X2.44 e=10 MM.</v>
          </cell>
          <cell r="D2575" t="str">
            <v>M2</v>
          </cell>
          <cell r="E2575">
            <v>22978</v>
          </cell>
        </row>
        <row r="2576">
          <cell r="B2576">
            <v>10527</v>
          </cell>
          <cell r="C2576" t="str">
            <v>CINTA ANTIDESLIZANTE 48mm NEGRA</v>
          </cell>
          <cell r="D2576" t="str">
            <v>ML</v>
          </cell>
          <cell r="E2576">
            <v>6180</v>
          </cell>
        </row>
        <row r="2577">
          <cell r="B2577">
            <v>10528</v>
          </cell>
          <cell r="C2577" t="str">
            <v>CERRADURA  MANIJA PARA BAÑO / ALCOBA / PASO CROMADA</v>
          </cell>
          <cell r="D2577" t="str">
            <v>UN</v>
          </cell>
          <cell r="E2577">
            <v>34866</v>
          </cell>
        </row>
        <row r="2578">
          <cell r="B2578">
            <v>10529</v>
          </cell>
          <cell r="C2578" t="str">
            <v>CERROJO DE SEGURIDAD B362 CR. M</v>
          </cell>
          <cell r="D2578" t="str">
            <v>UN</v>
          </cell>
          <cell r="E2578">
            <v>54900</v>
          </cell>
        </row>
        <row r="2579">
          <cell r="B2579">
            <v>10530</v>
          </cell>
          <cell r="C2579" t="str">
            <v>PUERTA CON MARCO EN ALUMINIO ANODIZADO MATE NATURAL Y VIDRIO TEMPLADO 8mm PARA PUERTAS, OPALIZADOS Y/O SAND BLASTEADOS. (Incluye suministro e instalación)</v>
          </cell>
          <cell r="D2579" t="str">
            <v>M2</v>
          </cell>
          <cell r="E2579">
            <v>243192</v>
          </cell>
        </row>
        <row r="2580">
          <cell r="B2580">
            <v>10531</v>
          </cell>
          <cell r="C2580" t="str">
            <v>TUBO CERRAMIENTO  NEGRO 4" x 4" x  2 mm</v>
          </cell>
          <cell r="D2580" t="str">
            <v>ML</v>
          </cell>
          <cell r="E2580">
            <v>17414</v>
          </cell>
        </row>
        <row r="2581">
          <cell r="B2581">
            <v>10532</v>
          </cell>
          <cell r="C2581" t="str">
            <v>TUBO CERRAMIENTO  NEGRO 4" x 2" x  2 mm</v>
          </cell>
          <cell r="D2581" t="str">
            <v>ML</v>
          </cell>
          <cell r="E2581">
            <v>12910</v>
          </cell>
        </row>
        <row r="2582">
          <cell r="B2582">
            <v>10533</v>
          </cell>
          <cell r="C2582" t="str">
            <v>TUBO CERRAMIENTO  NEGRO 1" x 1" x  2 mm</v>
          </cell>
          <cell r="D2582" t="str">
            <v>ML</v>
          </cell>
          <cell r="E2582">
            <v>3902</v>
          </cell>
        </row>
        <row r="2583">
          <cell r="B2583">
            <v>10534</v>
          </cell>
          <cell r="C2583" t="str">
            <v>TUBO CERRAMIENTO  NEGRO 6" x 4" x  4 mm</v>
          </cell>
          <cell r="D2583" t="str">
            <v>ML</v>
          </cell>
          <cell r="E2583">
            <v>42661</v>
          </cell>
        </row>
        <row r="2584">
          <cell r="B2584">
            <v>10535</v>
          </cell>
          <cell r="C2584" t="str">
            <v>GABINETE TÉCNICO EN LÁMINA METÁLICA, PINTURA ELECTROSTÁTICA COLOR RAL 1016 DIVIDIDO EN TRES COMPARTIMIENTOS, PARA ELECTRICIDAD, VOZ Y DATOS</v>
          </cell>
          <cell r="D2584" t="str">
            <v>UN</v>
          </cell>
          <cell r="E2584">
            <v>550000</v>
          </cell>
        </row>
        <row r="2585">
          <cell r="B2585">
            <v>10536</v>
          </cell>
          <cell r="C2585" t="str">
            <v>PERSIANA METALICA CON CELOSIA EN ALUMINIO CONFORMADA POR PERFILES TUBULARES EN ALUMINIO ANODIZADO MATE NATURAL DE 12X3 CM. (Suministro e instalación).</v>
          </cell>
          <cell r="D2585" t="str">
            <v>M2</v>
          </cell>
          <cell r="E2585">
            <v>182394</v>
          </cell>
        </row>
        <row r="2586">
          <cell r="B2586">
            <v>10537</v>
          </cell>
          <cell r="C2586" t="str">
            <v>MESON LAVAMANOS EN GRANITO NATURAL JASPE. CON DIMENSIONES ANCHO=60cm, FALDÓN 10cm Y SALPICADERO</v>
          </cell>
          <cell r="D2586" t="str">
            <v>ML</v>
          </cell>
          <cell r="E2586">
            <v>226125</v>
          </cell>
        </row>
        <row r="2587">
          <cell r="B2587">
            <v>10538</v>
          </cell>
          <cell r="C2587" t="str">
            <v>PROTECTOR PARA FACHADAS LÍQUIDO INCOLORO</v>
          </cell>
          <cell r="D2587" t="str">
            <v>GLN</v>
          </cell>
          <cell r="E2587">
            <v>49900</v>
          </cell>
        </row>
        <row r="2588">
          <cell r="B2588">
            <v>10539</v>
          </cell>
          <cell r="C2588" t="str">
            <v>TOPE DE PISO MEDIA LUNA SATÍN NIQUEL</v>
          </cell>
          <cell r="D2588" t="str">
            <v>UN</v>
          </cell>
          <cell r="E2588">
            <v>7490</v>
          </cell>
        </row>
        <row r="2589">
          <cell r="B2589">
            <v>10540</v>
          </cell>
          <cell r="C2589" t="str">
            <v>GRUPO ELÉCTROGENO 480V, 300KVA. DIESEL</v>
          </cell>
          <cell r="D2589" t="str">
            <v>UN</v>
          </cell>
          <cell r="E2589">
            <v>89250000</v>
          </cell>
        </row>
        <row r="2590">
          <cell r="B2590">
            <v>10541</v>
          </cell>
          <cell r="C2590" t="str">
            <v>TRANSFERENCIA AUTOMATICA DE ENERGIA 480V, 30 KVA, SEGÚN AE602</v>
          </cell>
          <cell r="D2590" t="str">
            <v>UN</v>
          </cell>
          <cell r="E2590">
            <v>7910374</v>
          </cell>
        </row>
        <row r="2591">
          <cell r="B2591">
            <v>10542</v>
          </cell>
          <cell r="C2591" t="str">
            <v>CERRADURA PUERTA EN ACERO INOXIDABLE</v>
          </cell>
          <cell r="D2591" t="str">
            <v>UN</v>
          </cell>
          <cell r="E2591">
            <v>48900</v>
          </cell>
        </row>
        <row r="2592">
          <cell r="B2592">
            <v>10543</v>
          </cell>
          <cell r="C2592" t="str">
            <v>CINTA DE ENMASCARAR 1"</v>
          </cell>
          <cell r="D2592" t="str">
            <v>ROLLO</v>
          </cell>
          <cell r="E2592">
            <v>4900</v>
          </cell>
        </row>
        <row r="2593">
          <cell r="B2593">
            <v>10544</v>
          </cell>
          <cell r="C2593" t="str">
            <v>CERRADURA CILINDRICA BAÑO CROMADO MATE A40S</v>
          </cell>
          <cell r="D2593" t="str">
            <v>UN</v>
          </cell>
          <cell r="E2593">
            <v>39990</v>
          </cell>
        </row>
        <row r="2594">
          <cell r="B2594">
            <v>10545</v>
          </cell>
          <cell r="C2594" t="str">
            <v>SISTEMA MULTISPLIT AIRE ACONDICIONADO</v>
          </cell>
          <cell r="D2594" t="str">
            <v>UN</v>
          </cell>
          <cell r="E2594">
            <v>28246167</v>
          </cell>
        </row>
        <row r="2595">
          <cell r="B2595">
            <v>10546</v>
          </cell>
          <cell r="C2595" t="str">
            <v>TINTILLA PARA MADERA COLOR CEDRO 1/2 GLN</v>
          </cell>
          <cell r="D2595" t="str">
            <v>UN</v>
          </cell>
          <cell r="E2595">
            <v>33996</v>
          </cell>
        </row>
        <row r="2596">
          <cell r="B2596">
            <v>10547</v>
          </cell>
          <cell r="C2596" t="str">
            <v>ESPEJO CRISTAL BISELADO DE 5MM COLOCADO SOBRE MARCO DE MADERA, PARA BAÑOS WC. H=1.00</v>
          </cell>
          <cell r="D2596" t="str">
            <v>M2</v>
          </cell>
          <cell r="E2596">
            <v>149900</v>
          </cell>
        </row>
        <row r="2597">
          <cell r="B2597">
            <v>10548</v>
          </cell>
          <cell r="C2597" t="str">
            <v>CINTA DOBLE FAZ INTERIORES 24 MM</v>
          </cell>
          <cell r="D2597" t="str">
            <v>ROLLO</v>
          </cell>
          <cell r="E2597">
            <v>15900</v>
          </cell>
        </row>
        <row r="2598">
          <cell r="B2598">
            <v>10549</v>
          </cell>
          <cell r="C2598" t="str">
            <v>ESTUFA MIXTA 4 PUESTOS EN ACERO INOXIDABLE</v>
          </cell>
          <cell r="D2598" t="str">
            <v>UN</v>
          </cell>
          <cell r="E2598">
            <v>395900</v>
          </cell>
        </row>
        <row r="2599">
          <cell r="B2599">
            <v>10550</v>
          </cell>
          <cell r="C2599" t="str">
            <v>ESTUFA ELÉCTRICA 2 PUESTOS EN ACERO INOXIDABLE</v>
          </cell>
          <cell r="D2599" t="str">
            <v>UN</v>
          </cell>
          <cell r="E2599">
            <v>360900</v>
          </cell>
        </row>
        <row r="2600">
          <cell r="B2600">
            <v>10551</v>
          </cell>
          <cell r="C2600" t="str">
            <v>REJILLA ALUMINIO 3" X 2"</v>
          </cell>
          <cell r="D2600" t="str">
            <v>UN</v>
          </cell>
          <cell r="E2600">
            <v>9700</v>
          </cell>
        </row>
        <row r="2601">
          <cell r="B2601">
            <v>10552</v>
          </cell>
          <cell r="C2601" t="str">
            <v>CHAZO PLASTICO 1/4" ESTRIADO</v>
          </cell>
          <cell r="D2601" t="str">
            <v>UN</v>
          </cell>
          <cell r="E2601">
            <v>30</v>
          </cell>
        </row>
        <row r="2602">
          <cell r="B2602">
            <v>10553</v>
          </cell>
          <cell r="C2602" t="str">
            <v>BARRA DE SEGURIDAD HORIZONTAL 36" (92CM) PARA DISCAPACITADOS EN ACERO INOXIDABLE , DE SOBREPONER A LA PARED. REF. 30-AA-8736 DE A&amp;A, O EQUIVALENTE</v>
          </cell>
          <cell r="D2602" t="str">
            <v>JGO</v>
          </cell>
          <cell r="E2602">
            <v>127330</v>
          </cell>
        </row>
        <row r="2603">
          <cell r="B2603">
            <v>10554</v>
          </cell>
          <cell r="C2603" t="str">
            <v>TAPAREGISTRO EN ACERO INOXIDABLE CON CERRADURA</v>
          </cell>
          <cell r="D2603" t="str">
            <v>UN</v>
          </cell>
          <cell r="E2603">
            <v>79730</v>
          </cell>
        </row>
        <row r="2604">
          <cell r="B2604">
            <v>10555</v>
          </cell>
          <cell r="C2604" t="str">
            <v>MUEBLE CONTENEDOR EN ACERO INOXIDABLE DE 1.20 X 0.54M</v>
          </cell>
          <cell r="D2604" t="str">
            <v>UN</v>
          </cell>
          <cell r="E2604">
            <v>1178900</v>
          </cell>
        </row>
        <row r="2605">
          <cell r="B2605">
            <v>10556</v>
          </cell>
          <cell r="C2605" t="str">
            <v>MUEBLE ACERO INOXIDABLE LISO SOCODA 1.82 X 0.52M</v>
          </cell>
          <cell r="D2605" t="str">
            <v>UN</v>
          </cell>
          <cell r="E2605">
            <v>482900</v>
          </cell>
        </row>
        <row r="2606">
          <cell r="B2606">
            <v>10557</v>
          </cell>
          <cell r="C2606" t="str">
            <v>PIEDEAMIGO VITAL</v>
          </cell>
          <cell r="D2606" t="str">
            <v>UN</v>
          </cell>
          <cell r="E2606">
            <v>22590</v>
          </cell>
        </row>
        <row r="2607">
          <cell r="B2607">
            <v>10558</v>
          </cell>
          <cell r="C2607" t="str">
            <v>MESON ACERO INOXIDABLE LISO DE 1.82 X 0.52M</v>
          </cell>
          <cell r="D2607" t="str">
            <v>UN</v>
          </cell>
          <cell r="E2607">
            <v>404900</v>
          </cell>
        </row>
        <row r="2608">
          <cell r="B2608">
            <v>10559</v>
          </cell>
          <cell r="C2608" t="str">
            <v>SISTEMA DE RECOLECCIÓN Y TRANSMISIÓN DE DATOS. (Incluye diseño, suministro, instalación, pruebas, puesta en servicio y entrenamiento para personal y servidor)</v>
          </cell>
          <cell r="D2608" t="str">
            <v>UN</v>
          </cell>
          <cell r="E2608">
            <v>5819100</v>
          </cell>
        </row>
        <row r="2609">
          <cell r="B2609">
            <v>10560</v>
          </cell>
          <cell r="C2609" t="str">
            <v>DIVISIONES CANTILIVER ANCLADAS A MURO Y PUERTAS SANITARIOS EN ACERO INOXIDABLE, LÍNEA INSTITUCIONAL. (PUERTAS INCLUYEN CERRADO Y GANCHO ROPA). Suministro e instalación</v>
          </cell>
          <cell r="D2609" t="str">
            <v>M2</v>
          </cell>
          <cell r="E2609">
            <v>522916</v>
          </cell>
        </row>
        <row r="2610">
          <cell r="B2610">
            <v>10561</v>
          </cell>
          <cell r="C2610" t="str">
            <v>CICLOPARQUEADERO METÁLICO SENCILLO, SEGÚN DETALLE ESPECÍFICO. Suministro e instalación</v>
          </cell>
          <cell r="D2610" t="str">
            <v>UN</v>
          </cell>
          <cell r="E2610">
            <v>303990</v>
          </cell>
        </row>
        <row r="2611">
          <cell r="B2611">
            <v>10562</v>
          </cell>
          <cell r="C2611" t="str">
            <v>CICLOPARQUEADERO METÁLICO DOBLE SEGÚN DETALLE ESPECÍFICO. Suministro e instalación</v>
          </cell>
          <cell r="D2611" t="str">
            <v>UN</v>
          </cell>
          <cell r="E2611">
            <v>303990</v>
          </cell>
        </row>
        <row r="2612">
          <cell r="B2612">
            <v>10563</v>
          </cell>
          <cell r="C2612" t="str">
            <v>LÁMINA TUNNEL LINER D=1.85m. RECUBRIMIENTO: NEGRO</v>
          </cell>
          <cell r="D2612" t="str">
            <v>ML</v>
          </cell>
          <cell r="E2612">
            <v>1896992</v>
          </cell>
        </row>
        <row r="2613">
          <cell r="B2613">
            <v>10564</v>
          </cell>
          <cell r="C2613" t="str">
            <v>PUERTA METALICA CON TABLEROS DE CELOSIA EN ALUMINIO CONFORMADOS POR PERFILES TUBULARES EN ALUMINIO ANODIZADO MATE NATURAL DE 12X3 CM. (Suministro e instalación).</v>
          </cell>
          <cell r="D2613" t="str">
            <v>M2</v>
          </cell>
          <cell r="E2613">
            <v>354655</v>
          </cell>
        </row>
        <row r="2614">
          <cell r="B2614">
            <v>10565</v>
          </cell>
          <cell r="C2614" t="str">
            <v>PUERTA EN VIDRIO TEMPLADO DE 10mm Y CONECTORES EN ACERO INOXIDABLE (Suministro e instalación).</v>
          </cell>
          <cell r="D2614" t="str">
            <v>M2</v>
          </cell>
          <cell r="E2614">
            <v>658645</v>
          </cell>
        </row>
        <row r="2615">
          <cell r="B2615">
            <v>10566</v>
          </cell>
          <cell r="C2615" t="str">
            <v>MESON EN VIDRIO TEMPLADO SAN BLASTEADO, ANCHO 80 CM, E=2 CM, CON PINES DE ACERO INOXIDABLE MATE NATURAL PARA SOPORTE, MUEBLE ADMINISTRACION.(Suministro e instalación).</v>
          </cell>
          <cell r="D2615" t="str">
            <v>ML</v>
          </cell>
          <cell r="E2615">
            <v>521849</v>
          </cell>
        </row>
        <row r="2616">
          <cell r="B2616">
            <v>10567</v>
          </cell>
          <cell r="C2616" t="str">
            <v>CABINA DE VIDRIO LAMINADO COLOR DE 5+5mm CON MARCO EN PERFILERIA OCULTA DE ALUMINIO. (Suministro e instalación).</v>
          </cell>
          <cell r="D2616" t="str">
            <v>M2</v>
          </cell>
          <cell r="E2616">
            <v>392115</v>
          </cell>
        </row>
        <row r="2617">
          <cell r="B2617">
            <v>10568</v>
          </cell>
          <cell r="C2617" t="str">
            <v>PUERTA METALICA ENRROLLABLE, EN LAMINA DE ACERO GALVANIZADO CALIB 18, CON MARCO METALICO. ACABADO EN PINTURA ELECTROSTATICA Y CON SISTEMA ELECTROMECANICO DE FUNCIONAMIENTO (Suministro e instalación).</v>
          </cell>
          <cell r="D2617" t="str">
            <v>M2</v>
          </cell>
          <cell r="E2617">
            <v>487485</v>
          </cell>
        </row>
        <row r="2618">
          <cell r="B2618">
            <v>10569</v>
          </cell>
          <cell r="C2618" t="str">
            <v>BARANDA EN VIDRIO TEMPLADO OPALIZADO DE 10mm H=1.00m Y PASAMANOS CILINDRICO EN ACERO INOXIDABLE MATE DE D=1 1/2" EDIFICIO ACCESO (ESCALERAS, RAMPAS, TERRAZAS, TORNIQUETES) (Suministro e instalación).</v>
          </cell>
          <cell r="D2618" t="str">
            <v>ML</v>
          </cell>
          <cell r="E2618">
            <v>486384</v>
          </cell>
        </row>
        <row r="2619">
          <cell r="B2619">
            <v>10570</v>
          </cell>
          <cell r="C2619" t="str">
            <v>BARANDA ESCALERAS: VER ESPECIFICACIONES EN OBSERVACIONES (Suministro e instalación).</v>
          </cell>
          <cell r="D2619" t="str">
            <v>ML</v>
          </cell>
          <cell r="E2619">
            <v>486384</v>
          </cell>
        </row>
        <row r="2620">
          <cell r="B2620">
            <v>10571</v>
          </cell>
          <cell r="C2620" t="str">
            <v>PASAMANOS TUBULAR CILINDRICO EN ACERO INOXIDABLE MATE DE D=1 3/4" ESCALERA Y RAMPA DE ACCESO (Suministro e instalación).</v>
          </cell>
          <cell r="D2620" t="str">
            <v>ML</v>
          </cell>
          <cell r="E2620">
            <v>405320</v>
          </cell>
        </row>
        <row r="2621">
          <cell r="B2621">
            <v>10572</v>
          </cell>
          <cell r="C2621" t="str">
            <v>TRANSFORMADOR SEMISUMERGIBLE DE 75 KVA 11.4/0. 380-0.220 KV DYN5</v>
          </cell>
          <cell r="D2621" t="str">
            <v>UN</v>
          </cell>
          <cell r="E2621">
            <v>17225250</v>
          </cell>
        </row>
        <row r="2622">
          <cell r="B2622">
            <v>10573</v>
          </cell>
          <cell r="C2622" t="str">
            <v>CAJA MULTISERVICIOS C20 ARMADA - CON PUERTA INSTALADA EN COLUMNA</v>
          </cell>
          <cell r="D2622" t="str">
            <v>UN</v>
          </cell>
          <cell r="E2622">
            <v>87013</v>
          </cell>
        </row>
        <row r="2623">
          <cell r="B2623">
            <v>10574</v>
          </cell>
          <cell r="C2623" t="str">
            <v>PASAMANOS TUBULAR CILINDRICO EN ACERO INOXIDABLE MATE DE D=2" RAMPAS Y ESCALERAS PLATAFORMAS (Suministro e instalación).</v>
          </cell>
          <cell r="D2623" t="str">
            <v>ML</v>
          </cell>
          <cell r="E2623">
            <v>455985</v>
          </cell>
        </row>
        <row r="2624">
          <cell r="B2624">
            <v>10575</v>
          </cell>
          <cell r="C2624" t="str">
            <v>CAJA DE MANIOBRA DE 1 DE 600AMP Y 2 DE 200 AMP 3 VIAS</v>
          </cell>
          <cell r="D2624" t="str">
            <v>UN</v>
          </cell>
          <cell r="E2624">
            <v>9549750</v>
          </cell>
        </row>
        <row r="2625">
          <cell r="B2625">
            <v>10576</v>
          </cell>
          <cell r="C2625" t="str">
            <v>TUBERIA CONDUIT GALVANIZADA IMC D=2 1/2"</v>
          </cell>
          <cell r="D2625" t="str">
            <v>ML</v>
          </cell>
          <cell r="E2625">
            <v>63939</v>
          </cell>
        </row>
        <row r="2626">
          <cell r="B2626">
            <v>10577</v>
          </cell>
          <cell r="C2626" t="str">
            <v>LUMINARIA LED 4VT2-LD4-8-DR-UNV-L840-CD1-U, 64000 LM, 4000 K, 38.1 W</v>
          </cell>
          <cell r="D2626" t="str">
            <v>UN</v>
          </cell>
          <cell r="E2626">
            <v>952833</v>
          </cell>
        </row>
        <row r="2627">
          <cell r="B2627">
            <v>10578</v>
          </cell>
          <cell r="C2627" t="str">
            <v>TRANSFORMADOR SECO TIPO H 10 KVA, 480/208</v>
          </cell>
          <cell r="D2627" t="str">
            <v>UN</v>
          </cell>
          <cell r="E2627">
            <v>2380000</v>
          </cell>
        </row>
        <row r="2628">
          <cell r="B2628">
            <v>10579</v>
          </cell>
          <cell r="C2628" t="str">
            <v>CAJA PARA MEDIDOR MONOFÁSICO DE ENERGÍA 320X200X160mm. INCLUYE TOTALIZADOR DE 3X30A Y PROTECCIÓN PARA MEDIDOR DE 3X30A</v>
          </cell>
          <cell r="D2628" t="str">
            <v>UN</v>
          </cell>
          <cell r="E2628">
            <v>74890</v>
          </cell>
        </row>
        <row r="2629">
          <cell r="B2629">
            <v>10580</v>
          </cell>
          <cell r="C2629" t="str">
            <v>CELDA TRIPLEX, ENTRADA - SALIDA - PROTECCIÓN, 17 KV, 630A, ET651</v>
          </cell>
          <cell r="D2629" t="str">
            <v>UN</v>
          </cell>
          <cell r="E2629">
            <v>17982170</v>
          </cell>
        </row>
        <row r="2630">
          <cell r="B2630">
            <v>10581</v>
          </cell>
          <cell r="C2630" t="str">
            <v>ARMARIO MEDIDA DE ENERGÍA INDIRECTA CON TAG "5"S/E1 TRIFÁSICO 480 V TRANSMILENIO, CT´S 300/5A, CL 0.5, AE417, AE417-1</v>
          </cell>
          <cell r="D2630" t="str">
            <v>UN</v>
          </cell>
          <cell r="E2630">
            <v>23000000</v>
          </cell>
        </row>
        <row r="2631">
          <cell r="B2631">
            <v>10582</v>
          </cell>
          <cell r="C2631" t="str">
            <v>CABLE CONDUCTOR MONOPOLAR DE ALUMINIO HF FR PARA 600 V  C.A. CALIBRE No.4x4 AWG</v>
          </cell>
          <cell r="D2631" t="str">
            <v>ML</v>
          </cell>
          <cell r="E2631">
            <v>1560</v>
          </cell>
        </row>
        <row r="2632">
          <cell r="B2632">
            <v>10583</v>
          </cell>
          <cell r="C2632" t="str">
            <v>CABLE CONDUCTOR MONOPOLAR DE ALUMINIO HF FR PARA 600 V  C.A. CALIBRE No.4x1/0 AWG</v>
          </cell>
          <cell r="D2632" t="str">
            <v>ML</v>
          </cell>
          <cell r="E2632">
            <v>4227</v>
          </cell>
        </row>
        <row r="2633">
          <cell r="B2633">
            <v>10584</v>
          </cell>
          <cell r="C2633" t="str">
            <v>TRANSFORMADOR TRIFÁSICO AUTO REFRIGERADO 75 KVA, TIPO SECO, ABIERTO CLASE H, TAG"20" TRANSMILENIO, SERIE B.T. &lt;= 1.2 KV, 480/208-120V, NTC 3445</v>
          </cell>
          <cell r="D2633" t="str">
            <v>UN</v>
          </cell>
          <cell r="E2633">
            <v>6902000</v>
          </cell>
        </row>
        <row r="2634">
          <cell r="B2634">
            <v>10585</v>
          </cell>
          <cell r="C2634" t="str">
            <v>TABLERO DE DISTRIBUCIÓN TRANSMILENIO METÁLICO EN COLD ROLLED PINTADO EN PINTURA DE APLICACIÓN ELECTROSTÁTICA</v>
          </cell>
          <cell r="D2634" t="str">
            <v>UN</v>
          </cell>
          <cell r="E2634">
            <v>3046246</v>
          </cell>
        </row>
        <row r="2635">
          <cell r="B2635">
            <v>10586</v>
          </cell>
          <cell r="C2635" t="str">
            <v>CAJA METÁLICA DE PASO 30mm ±5mmX30mm ± 5mmX10mm ± 5mm.</v>
          </cell>
          <cell r="D2635" t="str">
            <v>UN</v>
          </cell>
          <cell r="E2635">
            <v>28960</v>
          </cell>
        </row>
        <row r="2636">
          <cell r="B2636">
            <v>10587</v>
          </cell>
          <cell r="C2636" t="str">
            <v>CABLE MONOPOLAR DE ALUMINIO, HF FR PARA 600V C.A. CALIBRE No. 10 AWG</v>
          </cell>
          <cell r="D2636" t="str">
            <v>ML</v>
          </cell>
          <cell r="E2636">
            <v>1671</v>
          </cell>
        </row>
        <row r="2637">
          <cell r="B2637">
            <v>10588</v>
          </cell>
          <cell r="C2637" t="str">
            <v>TABLERO DE DISTRIBUCIÓN Y/O COFRE METÁLICO PUBLICIDAD CON TAG "14", 208/120V, 3F+1N+1T, 10KA, TOTALIZADOR 75A, CAJA MOLDEADA 2x20A, 4 RESERVAS</v>
          </cell>
          <cell r="D2637" t="str">
            <v>UN</v>
          </cell>
          <cell r="E2637">
            <v>4525581</v>
          </cell>
        </row>
        <row r="2638">
          <cell r="B2638">
            <v>10589</v>
          </cell>
          <cell r="C2638" t="str">
            <v>CABLE COBRE DESNUDO No. 10 AWG</v>
          </cell>
          <cell r="D2638" t="str">
            <v>ML</v>
          </cell>
          <cell r="E2638">
            <v>1518</v>
          </cell>
        </row>
        <row r="2639">
          <cell r="B2639">
            <v>10590</v>
          </cell>
          <cell r="C2639" t="str">
            <v>FIBRA OPTICA 12 HILOS MONOMODO</v>
          </cell>
          <cell r="D2639" t="str">
            <v>ML</v>
          </cell>
          <cell r="E2639">
            <v>6900</v>
          </cell>
        </row>
        <row r="2640">
          <cell r="B2640">
            <v>10591</v>
          </cell>
          <cell r="C2640" t="str">
            <v>BRIDA CIEGA EN ACERO D= 24". PRESIÓN DE TRABAJO= 150 PSI. No incluye espárragos, tuerca ni empaques. Norma de fabricación AWWA C 207 Clase D. Incluye Transporte.</v>
          </cell>
          <cell r="D2640" t="str">
            <v>UN</v>
          </cell>
          <cell r="E2640">
            <v>2737000</v>
          </cell>
        </row>
        <row r="2641">
          <cell r="B2641">
            <v>10592</v>
          </cell>
          <cell r="C2641" t="str">
            <v>FIBRA ÓPTICA MONOMODO 4 HILOS</v>
          </cell>
          <cell r="D2641" t="str">
            <v>ML</v>
          </cell>
          <cell r="E2641">
            <v>2846</v>
          </cell>
        </row>
        <row r="2642">
          <cell r="B2642">
            <v>10593</v>
          </cell>
          <cell r="C2642" t="str">
            <v>TUBO ACERO CARBÓN 16" STD 150 PSI</v>
          </cell>
          <cell r="D2642" t="str">
            <v>ML</v>
          </cell>
          <cell r="E2642">
            <v>499800</v>
          </cell>
        </row>
        <row r="2643">
          <cell r="B2643">
            <v>10594</v>
          </cell>
          <cell r="C2643" t="str">
            <v>CODO 90° ALCANTARILLADO D=10"</v>
          </cell>
          <cell r="D2643" t="str">
            <v>UN</v>
          </cell>
          <cell r="E2643">
            <v>243974</v>
          </cell>
        </row>
        <row r="2644">
          <cell r="B2644">
            <v>10595</v>
          </cell>
          <cell r="C2644" t="str">
            <v>MANGLE H=1.5mt</v>
          </cell>
          <cell r="D2644" t="str">
            <v>UN</v>
          </cell>
          <cell r="E2644">
            <v>16500</v>
          </cell>
        </row>
        <row r="2645">
          <cell r="B2645">
            <v>10596</v>
          </cell>
          <cell r="C2645" t="str">
            <v>CODO 90° ALCANTARILLADO D=12"</v>
          </cell>
          <cell r="D2645" t="str">
            <v>UN</v>
          </cell>
          <cell r="E2645">
            <v>373691</v>
          </cell>
        </row>
        <row r="2646">
          <cell r="B2646">
            <v>10597</v>
          </cell>
          <cell r="C2646" t="str">
            <v>CODO 90° ALCANTARILLADO D=16"</v>
          </cell>
          <cell r="D2646" t="str">
            <v>UN</v>
          </cell>
          <cell r="E2646">
            <v>1222919</v>
          </cell>
        </row>
        <row r="2647">
          <cell r="B2647">
            <v>10598</v>
          </cell>
          <cell r="C2647" t="str">
            <v>DURANTE AMARILLA (Incluye suministro)</v>
          </cell>
          <cell r="D2647" t="str">
            <v>UN</v>
          </cell>
          <cell r="E2647">
            <v>29900</v>
          </cell>
        </row>
        <row r="2648">
          <cell r="B2648">
            <v>10599</v>
          </cell>
          <cell r="C2648" t="str">
            <v>BRIDA FLANCHE SLIPON ACERO CARBÓN 150 D= 16"</v>
          </cell>
          <cell r="D2648" t="str">
            <v>UN</v>
          </cell>
          <cell r="E2648">
            <v>391736</v>
          </cell>
        </row>
        <row r="2649">
          <cell r="B2649">
            <v>10600</v>
          </cell>
          <cell r="C2649" t="str">
            <v>TUBERIA EN ACERO D=16" CON UNIONES ESPIGO-CAMPANA CON EMPAQUE DE CAUCHO, CON REVESTIMIENTO INTERIOR Y RECUBRIMIENTO EXTERIOR EN MORTERO DE CEMENTO. PRESIÓN DE TRABAJO = 150 PSI</v>
          </cell>
          <cell r="D2649" t="str">
            <v>ML</v>
          </cell>
          <cell r="E2649">
            <v>644028</v>
          </cell>
        </row>
        <row r="2650">
          <cell r="B2650">
            <v>10601</v>
          </cell>
          <cell r="C2650" t="str">
            <v>TUBO ACERO CARBÓN A106 SCH-40  S/C 4"</v>
          </cell>
          <cell r="D2650" t="str">
            <v>ML</v>
          </cell>
          <cell r="E2650">
            <v>79135</v>
          </cell>
        </row>
        <row r="2651">
          <cell r="B2651">
            <v>10602</v>
          </cell>
          <cell r="C2651" t="str">
            <v>TUBERIA EN ACERO D=24" CON UNIONES ESPIGO-CAMPANA CON EMPAQUE DE CAUCHO, CON REVESTIMIENTO INTERIOR Y RECUBRIMIENTO EXTERIOR EN MORTERO DE CEMENTO. PRESIÓN DE TRABAJO = 150 PSI</v>
          </cell>
          <cell r="D2651" t="str">
            <v>ML</v>
          </cell>
          <cell r="E2651">
            <v>811104</v>
          </cell>
        </row>
        <row r="2652">
          <cell r="B2652">
            <v>10603</v>
          </cell>
          <cell r="C2652" t="str">
            <v>FLECHA LUMINOSA INTERMITENTE DE 1.10 MTS DE LONGITUD Y 40 CMS DE ANCHO CON ESTRUCTURA EN TUBO CUADRADO DE 1" DE 1.60CMS DE ALTO (ALTURA TOTAL 2 MTS) EN CALIBRE 20. ESTRUCTURA EN ANGULO DE 1 1/2 X 1/8</v>
          </cell>
          <cell r="D2652" t="str">
            <v>UN</v>
          </cell>
          <cell r="E2652">
            <v>624750</v>
          </cell>
        </row>
        <row r="2653">
          <cell r="B2653">
            <v>10604</v>
          </cell>
          <cell r="C2653" t="str">
            <v>GEOMALLA RESISTENCIA ÚLTIMA 60 KN/M</v>
          </cell>
          <cell r="D2653" t="str">
            <v>M2</v>
          </cell>
          <cell r="E2653">
            <v>13892</v>
          </cell>
        </row>
        <row r="2654">
          <cell r="B2654">
            <v>10605</v>
          </cell>
          <cell r="C2654" t="str">
            <v>TUBO ACERO CARBÓN 24" STD 150 PSI</v>
          </cell>
          <cell r="D2654" t="str">
            <v>ML</v>
          </cell>
          <cell r="E2654">
            <v>654500</v>
          </cell>
        </row>
        <row r="2655">
          <cell r="B2655">
            <v>10606</v>
          </cell>
          <cell r="C2655" t="str">
            <v>JUEGO INFANTIL TIPO M-5A DE TRES PUESTOS, ACABADO SUPERFICIAL EN PINTURA EN POLVO SECO TGIC RESISTENTE A LA INTERPERIE. (Incluye suministro e instalación)</v>
          </cell>
          <cell r="D2655" t="str">
            <v>UN</v>
          </cell>
          <cell r="E2655">
            <v>1606500</v>
          </cell>
        </row>
        <row r="2656">
          <cell r="B2656">
            <v>10607</v>
          </cell>
          <cell r="C2656" t="str">
            <v>BRIDA FLANCHE SLIPON ACERO CARBÓN 150 D= 24"</v>
          </cell>
          <cell r="D2656" t="str">
            <v>UN</v>
          </cell>
          <cell r="E2656">
            <v>1321828</v>
          </cell>
        </row>
        <row r="2657">
          <cell r="B2657">
            <v>10608</v>
          </cell>
          <cell r="C2657" t="str">
            <v>JUEGO INFANTIL TIPO M-3 METÁLICO. INCLUYE RODADERO, BARRAS DE FLEXIÓN, ESCALADOR ÁRBOL Y ARCO, PASAMANOS Y ANGULATADO, PLATAFORMAS CUBIERTAS, ACABDO SUPERFICIAL EN PINTURA EN POLVO EN SECO TGIC</v>
          </cell>
          <cell r="D2657" t="str">
            <v>UN</v>
          </cell>
          <cell r="E2657">
            <v>5474000</v>
          </cell>
        </row>
        <row r="2658">
          <cell r="B2658">
            <v>10609</v>
          </cell>
          <cell r="C2658" t="str">
            <v>BRIDA FLANCHE SLIPON ACERO CARBÓN 150 D= 12"</v>
          </cell>
          <cell r="D2658" t="str">
            <v>ML</v>
          </cell>
          <cell r="E2658">
            <v>425532</v>
          </cell>
        </row>
        <row r="2659">
          <cell r="B2659">
            <v>10610</v>
          </cell>
          <cell r="C2659" t="str">
            <v>JUNTA DE DILATACIÓN ELASTOMÉRICA DESPLAZAMIENTO MÁXIMO 20mm</v>
          </cell>
          <cell r="D2659" t="str">
            <v>ML</v>
          </cell>
          <cell r="E2659">
            <v>515389</v>
          </cell>
        </row>
        <row r="2660">
          <cell r="B2660">
            <v>10611</v>
          </cell>
          <cell r="C2660" t="str">
            <v>JUNTA DE DILATACIÓN ELASTOMÉRICA DESPLAZAMIENTO MÁXIMO 300mm</v>
          </cell>
          <cell r="D2660" t="str">
            <v>ML</v>
          </cell>
          <cell r="E2660">
            <v>5259059</v>
          </cell>
        </row>
        <row r="2661">
          <cell r="B2661">
            <v>10612</v>
          </cell>
          <cell r="C2661" t="str">
            <v>JUNTA DE DILATACIÓN ELASTOMÉRICA DESPLAZAMIENTO MÁXIMO 50mm</v>
          </cell>
          <cell r="D2661" t="str">
            <v>ML</v>
          </cell>
          <cell r="E2661">
            <v>500000</v>
          </cell>
        </row>
        <row r="2662">
          <cell r="B2662">
            <v>10613</v>
          </cell>
          <cell r="C2662" t="str">
            <v>BRIDA FLANCHE SLIPON ACERO CARBÓN 150 D= 4"</v>
          </cell>
          <cell r="D2662" t="str">
            <v>ML</v>
          </cell>
          <cell r="E2662">
            <v>45946</v>
          </cell>
        </row>
        <row r="2663">
          <cell r="B2663">
            <v>10614</v>
          </cell>
          <cell r="C2663" t="str">
            <v>SEÑAL VERTICAL SP/SR PARA CICLORUTA DE 0.45 m x 0.45 m, INCLUYE POSTE</v>
          </cell>
          <cell r="D2663" t="str">
            <v>UN</v>
          </cell>
          <cell r="E2663">
            <v>178500</v>
          </cell>
        </row>
        <row r="2664">
          <cell r="B2664">
            <v>10615</v>
          </cell>
          <cell r="C2664" t="str">
            <v>TEE EN ACERO Ø 16" x 12" CON EXTREMOS ESPIGO/CAMPANA Y BRIDA EN LA DERIVACIÓN (A)</v>
          </cell>
          <cell r="D2664" t="str">
            <v>UN</v>
          </cell>
          <cell r="E2664">
            <v>1785000</v>
          </cell>
        </row>
        <row r="2665">
          <cell r="B2665">
            <v>10616</v>
          </cell>
          <cell r="C2665" t="str">
            <v>TEE EN ACERO Ø 24" x 12" CON EXTREMOS ESPIGO/CAMPANA Y BRIDA EN LA DERIVACIÓN (A)</v>
          </cell>
          <cell r="D2665" t="str">
            <v>UN</v>
          </cell>
          <cell r="E2665">
            <v>3332000</v>
          </cell>
        </row>
        <row r="2666">
          <cell r="B2666">
            <v>10617</v>
          </cell>
          <cell r="C2666" t="str">
            <v>PALMA DE CERA H=3.5mt (Incluye tutor H=3.00m con manguera y alambre) SUMINISTRO. No incluye caja ni abono.</v>
          </cell>
          <cell r="D2666" t="str">
            <v>UN</v>
          </cell>
          <cell r="E2666">
            <v>140000</v>
          </cell>
        </row>
        <row r="2667">
          <cell r="B2667">
            <v>10618</v>
          </cell>
          <cell r="C2667" t="str">
            <v>PERFORACIÓN HORIZONTAL DIRIGIDA PARA ACUED. D=16", INCLUYE INSTAL. DE CAMISA ACERO D=24", MOVILIZACIÓN Y DESMOVILIZACIÓN EQUIPOS, EQUIPO Y COMPRESORES PARA HINCADO, OBRA MECÁNICA Y LIMPIEZA DE CAMISAS</v>
          </cell>
          <cell r="D2667" t="str">
            <v>ML</v>
          </cell>
          <cell r="E2667">
            <v>2319000</v>
          </cell>
        </row>
        <row r="2668">
          <cell r="B2668">
            <v>10619</v>
          </cell>
          <cell r="C2668" t="str">
            <v>PERFORACIÓN HORIZONTAL DIRIGIDA PARA ACUED. D=24", INCLUYE INSTAL. DE CAMISA ACERO D=36", MOVILIZACIÓN Y DESMOVILIZACIÓN EQUIPOS, EQUIPO Y COMPRESORES PARA HINCADO, OBRA MECÁNICA Y LIMPIEZA DE CAMISAS</v>
          </cell>
          <cell r="D2668" t="str">
            <v>ML</v>
          </cell>
          <cell r="E2668">
            <v>3478500</v>
          </cell>
        </row>
        <row r="2669">
          <cell r="B2669">
            <v>10620</v>
          </cell>
          <cell r="C2669" t="str">
            <v>REDUCCIÓN HD 24" x 16"</v>
          </cell>
          <cell r="D2669" t="str">
            <v>UN</v>
          </cell>
          <cell r="E2669">
            <v>6871779</v>
          </cell>
        </row>
        <row r="2670">
          <cell r="B2670">
            <v>10621</v>
          </cell>
          <cell r="C2670" t="str">
            <v>REDUCCION PVC TIPO  U.M. 12" X 6"</v>
          </cell>
          <cell r="D2670" t="str">
            <v>UN</v>
          </cell>
          <cell r="E2670">
            <v>1269992</v>
          </cell>
        </row>
        <row r="2671">
          <cell r="B2671">
            <v>10622</v>
          </cell>
          <cell r="C2671" t="str">
            <v>REDUCCION PVC TIPO  U.M. 12" X 8"</v>
          </cell>
          <cell r="D2671" t="str">
            <v>UN</v>
          </cell>
          <cell r="E2671">
            <v>1613840</v>
          </cell>
        </row>
        <row r="2672">
          <cell r="B2672">
            <v>10623</v>
          </cell>
          <cell r="C2672" t="str">
            <v>REDUCCION PVC TIPO  U.M. 6" X 3"</v>
          </cell>
          <cell r="D2672" t="str">
            <v>UN</v>
          </cell>
          <cell r="E2672">
            <v>221169</v>
          </cell>
        </row>
        <row r="2673">
          <cell r="B2673">
            <v>10624</v>
          </cell>
          <cell r="C2673" t="str">
            <v>ACERO LISO  D= 2 1/2"</v>
          </cell>
          <cell r="D2673" t="str">
            <v>KG</v>
          </cell>
          <cell r="E2673">
            <v>2701</v>
          </cell>
        </row>
        <row r="2674">
          <cell r="B2674">
            <v>10625</v>
          </cell>
          <cell r="C2674" t="str">
            <v>SEÑAL CICLORUTA SIC-02, TABLERO 0.70M X 0.18M. INCLUYE POSTE. SUMINISTRO E INSTALACIÓN</v>
          </cell>
          <cell r="D2674" t="str">
            <v>UN</v>
          </cell>
          <cell r="E2674">
            <v>180411</v>
          </cell>
        </row>
        <row r="2675">
          <cell r="B2675">
            <v>10626</v>
          </cell>
          <cell r="C2675" t="str">
            <v>SEÑAL CICLORUTA SIC-02, TABLERO 0.70M X 0.30M. INCLUYE POSTE. SUMINISTRO E INSTALACIÓN</v>
          </cell>
          <cell r="D2675" t="str">
            <v>UN</v>
          </cell>
          <cell r="E2675">
            <v>178500</v>
          </cell>
        </row>
        <row r="2676">
          <cell r="B2676">
            <v>10627</v>
          </cell>
          <cell r="C2676" t="str">
            <v>SEÑAL CICLORUTA SIC-02, TABLERO 0.70M X 0.40M. EN LÁMINA GALVANIZADA CAL-16. INCLUYE SOPORTE EN TUBO REDONDO 2" EN REFLECTIVO CON PINTURA ELECTROSTÁTICA</v>
          </cell>
          <cell r="D2676" t="str">
            <v>UN</v>
          </cell>
          <cell r="E2676">
            <v>392700</v>
          </cell>
        </row>
        <row r="2677">
          <cell r="B2677">
            <v>10628</v>
          </cell>
          <cell r="C2677" t="str">
            <v>SEÑAL CICLORUTA SIC-02, TABLERO 0.80M X 0.18M. INCLUYE POSTE. SUMINISTRO E INSTALACIÓN</v>
          </cell>
          <cell r="D2677" t="str">
            <v>UN</v>
          </cell>
          <cell r="E2677">
            <v>404600</v>
          </cell>
        </row>
        <row r="2678">
          <cell r="B2678">
            <v>10629</v>
          </cell>
          <cell r="C2678" t="str">
            <v>SEÑAL CICLORUTA SIC-02, TABLERO 0.80M X 0.80M. EN LÁMINA GALVANIZADA C-16. INCLUYE SOPORTE EN TUBO REDONDO 2" EN REFLECTIVO CON PINTURA ELECTROSTÁTICA</v>
          </cell>
          <cell r="D2678" t="str">
            <v>UN</v>
          </cell>
          <cell r="E2678">
            <v>404600</v>
          </cell>
        </row>
        <row r="2679">
          <cell r="B2679">
            <v>10630</v>
          </cell>
          <cell r="C2679" t="str">
            <v>SEÑAL ELEVADA SI-05B, TABLERO 4.0M X 1.5M. INCLUYE ESTRUCTURA Y CERCHA DE SOPORTE PARA SEÑAL. SUMINISTRO E INSTALACIÓN</v>
          </cell>
          <cell r="D2679" t="str">
            <v>UN</v>
          </cell>
          <cell r="E2679">
            <v>1609202</v>
          </cell>
        </row>
        <row r="2680">
          <cell r="B2680">
            <v>10631</v>
          </cell>
          <cell r="C2680" t="str">
            <v>SEÑAL CICLORUTA SIC-05B, TABLERO 5.0M X 1.50M. INCLUYE ESTRUCTURA DE SOPORTE. SUMINISTRO E INSTALACIÓN</v>
          </cell>
          <cell r="D2680" t="str">
            <v>UN</v>
          </cell>
          <cell r="E2680">
            <v>2011502</v>
          </cell>
        </row>
        <row r="2681">
          <cell r="B2681">
            <v>10632</v>
          </cell>
          <cell r="C2681" t="str">
            <v>SEÑAL ELEVADA SI-05B, TABLERO 5.0M X 1.5M. INCLUYE ESTRUCTURA Y CERCHA DE SOPORTE PARA SEÑAL. SUMINISTRO E INSTALACIÓN</v>
          </cell>
          <cell r="D2681" t="str">
            <v>UN</v>
          </cell>
          <cell r="E2681">
            <v>4023006</v>
          </cell>
        </row>
        <row r="2682">
          <cell r="B2682">
            <v>10633</v>
          </cell>
          <cell r="C2682" t="str">
            <v>SEÑAL ELEVADA SI-05B, TABLERO 7.0M X 3.0M. INCLUYE ESTRUCTURA Y CERCHA DE SOPORTE PARA SEÑAL. SUMINISTRO E INSTALACIÓN</v>
          </cell>
          <cell r="D2682" t="str">
            <v>UN</v>
          </cell>
          <cell r="E2682">
            <v>5632211</v>
          </cell>
        </row>
        <row r="2683">
          <cell r="B2683">
            <v>10634</v>
          </cell>
          <cell r="C2683" t="str">
            <v>SEÑAL VERTICAL SR 90x30 , INCLUYE POSTE. SUMINISTRO E INSTALACIÓN</v>
          </cell>
          <cell r="D2683" t="str">
            <v>UN</v>
          </cell>
          <cell r="E2683">
            <v>166600</v>
          </cell>
        </row>
        <row r="2684">
          <cell r="B2684">
            <v>10635</v>
          </cell>
          <cell r="C2684" t="str">
            <v>SEÑAL VERTICAL SR PARA CICLORUTA D=0.45M. INCLUYE POSTE</v>
          </cell>
          <cell r="D2684" t="str">
            <v>UN</v>
          </cell>
          <cell r="E2684">
            <v>190400</v>
          </cell>
        </row>
        <row r="2685">
          <cell r="B2685">
            <v>10636</v>
          </cell>
          <cell r="C2685" t="str">
            <v>SEÑAL VERTICAL GRUPO I (60X60CM) CON PLAQUETA. INCLUYE POSTE. SUMINISTRO E INSTALACIÓN</v>
          </cell>
          <cell r="D2685" t="str">
            <v>UN</v>
          </cell>
          <cell r="E2685">
            <v>273700</v>
          </cell>
        </row>
        <row r="2686">
          <cell r="B2686">
            <v>10637</v>
          </cell>
          <cell r="C2686" t="str">
            <v>SIETE CUERO RASTRERO (Incluye suministro)</v>
          </cell>
          <cell r="D2686" t="str">
            <v>M2</v>
          </cell>
          <cell r="E2686">
            <v>27846</v>
          </cell>
        </row>
        <row r="2687">
          <cell r="B2687">
            <v>10638</v>
          </cell>
          <cell r="C2687" t="str">
            <v>TAPON DE ACERO 12" SOLDADO</v>
          </cell>
          <cell r="D2687" t="str">
            <v>UN</v>
          </cell>
          <cell r="E2687">
            <v>99282</v>
          </cell>
        </row>
        <row r="2688">
          <cell r="B2688">
            <v>10639</v>
          </cell>
          <cell r="C2688" t="str">
            <v>TEE PVC U.M. 4" X 4"</v>
          </cell>
          <cell r="D2688" t="str">
            <v>UN</v>
          </cell>
          <cell r="E2688">
            <v>144495</v>
          </cell>
        </row>
        <row r="2689">
          <cell r="B2689">
            <v>10640</v>
          </cell>
          <cell r="C2689" t="str">
            <v>TEE PVC U.M. 6" X 3"</v>
          </cell>
          <cell r="D2689" t="str">
            <v>UN</v>
          </cell>
          <cell r="E2689">
            <v>916932</v>
          </cell>
        </row>
        <row r="2690">
          <cell r="B2690">
            <v>10641</v>
          </cell>
          <cell r="C2690" t="str">
            <v>TEE PVC U.M. 6" X 4"</v>
          </cell>
          <cell r="D2690" t="str">
            <v>UN</v>
          </cell>
          <cell r="E2690">
            <v>829641</v>
          </cell>
        </row>
        <row r="2691">
          <cell r="B2691">
            <v>10642</v>
          </cell>
          <cell r="C2691" t="str">
            <v>TEE PVC U.M. 6" X 6"</v>
          </cell>
          <cell r="D2691" t="str">
            <v>UN</v>
          </cell>
          <cell r="E2691">
            <v>399470</v>
          </cell>
        </row>
        <row r="2692">
          <cell r="B2692">
            <v>10643</v>
          </cell>
          <cell r="C2692" t="str">
            <v>TEE PVC U.M. 8" X 6"</v>
          </cell>
          <cell r="D2692" t="str">
            <v>UN</v>
          </cell>
          <cell r="E2692">
            <v>1433201</v>
          </cell>
        </row>
        <row r="2693">
          <cell r="B2693">
            <v>10644</v>
          </cell>
          <cell r="C2693" t="str">
            <v>TEE PVC U.M. 8" X 8"</v>
          </cell>
          <cell r="D2693" t="str">
            <v>UN</v>
          </cell>
          <cell r="E2693">
            <v>1265958</v>
          </cell>
        </row>
        <row r="2694">
          <cell r="B2694">
            <v>10645</v>
          </cell>
          <cell r="C2694" t="str">
            <v>TUBERIA PVC U.M. EXT CORRUGAD LISO U.M. NORMA NTC 3722-1  D=24"</v>
          </cell>
          <cell r="D2694" t="str">
            <v>ML</v>
          </cell>
          <cell r="E2694">
            <v>360679</v>
          </cell>
        </row>
        <row r="2695">
          <cell r="B2695">
            <v>10646</v>
          </cell>
          <cell r="C2695" t="str">
            <v>TUBERIA PVC U.M. EXT CORRUGAD LISO U.M. NORMA NTC 3722-1  D=27"</v>
          </cell>
          <cell r="D2695" t="str">
            <v>ML</v>
          </cell>
          <cell r="E2695">
            <v>413722</v>
          </cell>
        </row>
        <row r="2696">
          <cell r="B2696">
            <v>10647</v>
          </cell>
          <cell r="C2696" t="str">
            <v>TUBERIA PVC U.M. EXT CORRUGAD LISO U.M. NORMA NTC 3722-1  D=30"</v>
          </cell>
          <cell r="D2696" t="str">
            <v>ML</v>
          </cell>
          <cell r="E2696">
            <v>538929</v>
          </cell>
        </row>
        <row r="2697">
          <cell r="B2697">
            <v>10648</v>
          </cell>
          <cell r="C2697" t="str">
            <v>TUBERIA PVC U.M. EXT CORRUGAD LISO U.M. NORMA NTC 3722-1  D=36"</v>
          </cell>
          <cell r="D2697" t="str">
            <v>ML</v>
          </cell>
          <cell r="E2697">
            <v>1000319</v>
          </cell>
        </row>
        <row r="2698">
          <cell r="B2698">
            <v>10649</v>
          </cell>
          <cell r="C2698" t="str">
            <v>TUBERIA PVC U.M. EXT CORRUGAD LISO U.M. NORMA NTC 3722-1  D=39"</v>
          </cell>
          <cell r="D2698" t="str">
            <v>ML</v>
          </cell>
          <cell r="E2698">
            <v>1338385</v>
          </cell>
        </row>
        <row r="2699">
          <cell r="B2699">
            <v>10650</v>
          </cell>
          <cell r="C2699" t="str">
            <v>TUBERIA PVC U.M. EXT CORRUGAD LISO U.M. NORMA NTC 3722-1  D=48"</v>
          </cell>
          <cell r="D2699" t="str">
            <v>ML</v>
          </cell>
          <cell r="E2699">
            <v>2081809</v>
          </cell>
        </row>
        <row r="2700">
          <cell r="B2700">
            <v>10651</v>
          </cell>
          <cell r="C2700" t="str">
            <v>VÁLVULA 1 1/2" PARA EXPULSIÓN DE AIRE</v>
          </cell>
          <cell r="D2700" t="str">
            <v>UN</v>
          </cell>
          <cell r="E2700">
            <v>335497</v>
          </cell>
        </row>
        <row r="2701">
          <cell r="B2701">
            <v>10652</v>
          </cell>
          <cell r="C2701" t="str">
            <v>VÁLVULA DE 2"</v>
          </cell>
          <cell r="D2701" t="str">
            <v>UN</v>
          </cell>
          <cell r="E2701">
            <v>101269</v>
          </cell>
        </row>
        <row r="2702">
          <cell r="B2702">
            <v>10653</v>
          </cell>
          <cell r="C2702" t="str">
            <v>KIT DE PUESTA A TIERRA CAPACITIVO VERTICAL DE 90 KG DE HIDROSOLTA</v>
          </cell>
          <cell r="D2702" t="str">
            <v>UN</v>
          </cell>
          <cell r="E2702">
            <v>580720</v>
          </cell>
        </row>
        <row r="2703">
          <cell r="B2703">
            <v>10654</v>
          </cell>
          <cell r="C2703" t="str">
            <v>VÁLVULA CHEQUE DE 4" (A) (150 PSI)</v>
          </cell>
          <cell r="D2703" t="str">
            <v>UN</v>
          </cell>
          <cell r="E2703">
            <v>1079925</v>
          </cell>
        </row>
        <row r="2704">
          <cell r="B2704">
            <v>10655</v>
          </cell>
          <cell r="C2704" t="str">
            <v>TUBO ACERO CARBÓN A106 SCH-40  S/C 2"</v>
          </cell>
          <cell r="D2704" t="str">
            <v>ML</v>
          </cell>
          <cell r="E2704">
            <v>30302</v>
          </cell>
        </row>
        <row r="2705">
          <cell r="B2705">
            <v>10656</v>
          </cell>
          <cell r="C2705" t="str">
            <v>VÁLVULA COMPUERTA D=4" EXTREMOS BRIDADOS (A) (150 PSI)</v>
          </cell>
          <cell r="D2705" t="str">
            <v>UN</v>
          </cell>
          <cell r="E2705">
            <v>809200</v>
          </cell>
        </row>
        <row r="2706">
          <cell r="B2706">
            <v>10657</v>
          </cell>
          <cell r="C2706" t="str">
            <v>VÁLVULA DE GLOBO DE 4" (A)</v>
          </cell>
          <cell r="D2706" t="str">
            <v>UN</v>
          </cell>
          <cell r="E2706">
            <v>1973710</v>
          </cell>
        </row>
        <row r="2707">
          <cell r="B2707">
            <v>10658</v>
          </cell>
          <cell r="C2707" t="str">
            <v>HIDROSOLTA (15 KILOGRAMOS)</v>
          </cell>
          <cell r="D2707" t="str">
            <v>UN</v>
          </cell>
          <cell r="E2707">
            <v>68250</v>
          </cell>
        </row>
        <row r="2708">
          <cell r="B2708">
            <v>10659</v>
          </cell>
          <cell r="C2708" t="str">
            <v>VÁLVULA DE MARIPOSA Ø 12"A BRIDA - BRIDA (A) (150 PSI)</v>
          </cell>
          <cell r="D2708" t="str">
            <v>UN</v>
          </cell>
          <cell r="E2708">
            <v>1107302</v>
          </cell>
        </row>
        <row r="2709">
          <cell r="B2709">
            <v>10660</v>
          </cell>
          <cell r="C2709" t="str">
            <v>VÁLVULA DE MARIPOSA Ø 16" (A) (150 PSI)</v>
          </cell>
          <cell r="D2709" t="str">
            <v>UN</v>
          </cell>
          <cell r="E2709">
            <v>2785529</v>
          </cell>
        </row>
        <row r="2710">
          <cell r="B2710">
            <v>10661</v>
          </cell>
          <cell r="C2710" t="str">
            <v>VÁLVULA DE MARIPOSA Ø 24" (A) (150 PSI)</v>
          </cell>
          <cell r="D2710" t="str">
            <v>UN</v>
          </cell>
          <cell r="E2710">
            <v>11245500</v>
          </cell>
        </row>
        <row r="2711">
          <cell r="B2711">
            <v>10662</v>
          </cell>
          <cell r="C2711" t="str">
            <v>CAÑUELA PREFABRICADA CU 004 (20cm x 30cm x 100cm)</v>
          </cell>
          <cell r="D2711" t="str">
            <v>UN</v>
          </cell>
          <cell r="E2711">
            <v>50218</v>
          </cell>
        </row>
        <row r="2712">
          <cell r="B2712">
            <v>10663</v>
          </cell>
          <cell r="C2712" t="str">
            <v>CODO EN ACERO D=16" ENTRE 5° Y 22 1/2°  L=0.35MX0.35M, CON REVEST. INTER. Y EXT. EN MORTERO DE CEMENTO. INCLUYE UNIONES (ESPIGO CAMPANA), EMPAQUES DE CAUCHO, NO INCLUYE MATERIALES PARA ANCLAJE</v>
          </cell>
          <cell r="D2712" t="str">
            <v>UN</v>
          </cell>
          <cell r="E2712">
            <v>2158184</v>
          </cell>
        </row>
        <row r="2713">
          <cell r="B2713">
            <v>10664</v>
          </cell>
          <cell r="C2713" t="str">
            <v>CODO EN ACERO D=24" CON REVEST. INTER. Y EXT. EN MORTERO DE CEMENTO. ENTRE 22 1/2° Y 45° L=0.80M X 0.80M. INCLUYE JUNTA ESPIGO-CAMPANA CON EMPAQUES DE CAUCHO</v>
          </cell>
          <cell r="D2713" t="str">
            <v>UN</v>
          </cell>
          <cell r="E2713">
            <v>4445602</v>
          </cell>
        </row>
        <row r="2714">
          <cell r="B2714">
            <v>10665</v>
          </cell>
          <cell r="C2714" t="str">
            <v>CODO EN ACERO D=24" CON REVEST. INTER. Y EXT. EN MORTERO DE CEMENTO. ENTRE 45° Y 67 1/2°. L=1.20MX1.20M. INCLUYE JUNTA ESPIGO-CAMPANA CON EMPAQUES DE CAUCHO</v>
          </cell>
          <cell r="D2714" t="str">
            <v>UN</v>
          </cell>
          <cell r="E2714">
            <v>5819814</v>
          </cell>
        </row>
        <row r="2715">
          <cell r="B2715">
            <v>10666</v>
          </cell>
          <cell r="C2715" t="str">
            <v>CODO EN ACERO D=24" CON REVEST. INTER. Y EXT. EN MORTERO DE CEMENTO. ENTRE 5° Y 22 1/2°. L=0.45MX0.45M. INCLUYE JUNTA ESPIGO-CAMPANA CON EMPAQUES DE CAUCHO</v>
          </cell>
          <cell r="D2715" t="str">
            <v>UN</v>
          </cell>
          <cell r="E2715">
            <v>2914667</v>
          </cell>
        </row>
        <row r="2716">
          <cell r="B2716">
            <v>10668</v>
          </cell>
          <cell r="C2716" t="str">
            <v>POSTE ROLLIZO D= 10cm</v>
          </cell>
          <cell r="D2716" t="str">
            <v>ML</v>
          </cell>
          <cell r="E2716">
            <v>3675</v>
          </cell>
        </row>
        <row r="2717">
          <cell r="B2717">
            <v>10669</v>
          </cell>
          <cell r="C2717" t="str">
            <v>SEÑAL VERTICAL DE TRÁNSITO TIPO DELINEADOR OBSTÁCULO LATERAL CON LÁMINA RETRORREFLECTIVA TIPO GRADO DIAMANTE (90X20) INCLUYE POSTE</v>
          </cell>
          <cell r="D2717" t="str">
            <v>UN</v>
          </cell>
          <cell r="E2717">
            <v>142800</v>
          </cell>
        </row>
        <row r="2718">
          <cell r="B2718">
            <v>10670</v>
          </cell>
          <cell r="C2718" t="str">
            <v>SEÑAL VERTICAL DE TRÁNSITO TIPO DELINEADOR OBSTÁCULO LATERAL CON LÁMINA RETRORREFLECTIVA TIPO GRADO DIAMANTE (40X50) INCLUYE POSTE</v>
          </cell>
          <cell r="D2718" t="str">
            <v>UN</v>
          </cell>
          <cell r="E2718">
            <v>154700</v>
          </cell>
        </row>
        <row r="2719">
          <cell r="B2719">
            <v>10671</v>
          </cell>
          <cell r="C2719" t="str">
            <v>TEE PVC U.M. 12" X 6"</v>
          </cell>
          <cell r="D2719" t="str">
            <v>UN</v>
          </cell>
          <cell r="E2719">
            <v>2304992</v>
          </cell>
        </row>
        <row r="2720">
          <cell r="B2720">
            <v>10672</v>
          </cell>
          <cell r="C2720" t="str">
            <v>TEE PVC U.M. 12" X 4"</v>
          </cell>
          <cell r="D2720" t="str">
            <v>UN</v>
          </cell>
          <cell r="E2720">
            <v>1890301</v>
          </cell>
        </row>
        <row r="2721">
          <cell r="B2721">
            <v>10673</v>
          </cell>
          <cell r="C2721" t="str">
            <v>TUBERIA PVC U.M. EXT CORRUGAD LISO U.M. NORMA NTC 3722-1 D=33"</v>
          </cell>
          <cell r="D2721" t="str">
            <v>ML</v>
          </cell>
          <cell r="E2721">
            <v>686965</v>
          </cell>
        </row>
        <row r="2722">
          <cell r="B2722">
            <v>10674</v>
          </cell>
          <cell r="C2722" t="str">
            <v>TUBERIA PVC U.M. EXT CORRUGAD LISO U.M. NORMA NTC 3722-1 D=42"</v>
          </cell>
          <cell r="D2722" t="str">
            <v>ML</v>
          </cell>
          <cell r="E2722">
            <v>1530962</v>
          </cell>
        </row>
        <row r="2723">
          <cell r="B2723">
            <v>10675</v>
          </cell>
          <cell r="C2723" t="str">
            <v>CODO EN ACERO Ø=24" ENTRE 67 1/2° Y 90° JUNTA ESPIGO Y CAMPANA, CON EMPAQUE DE CAUCHO, CON REVEST.INT. Y RECUBR. EXT. EN MORTERO DE CEMENTO. L= 1.75m x 1.75m PRESIÓN DE TRABAJO 150PSI.</v>
          </cell>
          <cell r="D2723" t="str">
            <v>UN</v>
          </cell>
          <cell r="E2723">
            <v>7306243</v>
          </cell>
        </row>
        <row r="2724">
          <cell r="B2724">
            <v>10676</v>
          </cell>
          <cell r="C2724" t="str">
            <v>TUBO ACERO CARBÓN A106 SCH-40  S/C 1"</v>
          </cell>
          <cell r="D2724" t="str">
            <v>ML</v>
          </cell>
          <cell r="E2724">
            <v>14299</v>
          </cell>
        </row>
        <row r="2725">
          <cell r="B2725">
            <v>10677</v>
          </cell>
          <cell r="C2725" t="str">
            <v>TUBO ACERO CARBÓN A106 SCH-40  S/C 1 1/2"</v>
          </cell>
          <cell r="D2725" t="str">
            <v>ML</v>
          </cell>
          <cell r="E2725">
            <v>22562</v>
          </cell>
        </row>
        <row r="2726">
          <cell r="B2726">
            <v>10678</v>
          </cell>
          <cell r="C2726" t="str">
            <v>UNIÓN JUNTA DE DESMONTAJE AUTOPORTANTE Ø 16" (A)</v>
          </cell>
          <cell r="D2726" t="str">
            <v>UN</v>
          </cell>
          <cell r="E2726">
            <v>3339000</v>
          </cell>
        </row>
        <row r="2727">
          <cell r="B2727">
            <v>10679</v>
          </cell>
          <cell r="C2727" t="str">
            <v>TAPON PVC U.M. JUNTA HIDRAULICA NORMA NTC 382 D=2"</v>
          </cell>
          <cell r="D2727" t="str">
            <v>UN</v>
          </cell>
          <cell r="E2727">
            <v>70555</v>
          </cell>
        </row>
        <row r="2728">
          <cell r="B2728">
            <v>10680</v>
          </cell>
          <cell r="C2728" t="str">
            <v>UNIÓN JUNTA DE DESMONTAJE AUTOPORTANTE Ø 12" (A)</v>
          </cell>
          <cell r="D2728" t="str">
            <v>UN</v>
          </cell>
          <cell r="E2728">
            <v>1484347</v>
          </cell>
        </row>
        <row r="2729">
          <cell r="B2729">
            <v>10681</v>
          </cell>
          <cell r="C2729" t="str">
            <v>UNIÓN JUNTA DE DESMONTAJE AUTOPORTANTE Ø 24" (A)</v>
          </cell>
          <cell r="D2729" t="str">
            <v>UN</v>
          </cell>
          <cell r="E2729">
            <v>6930000</v>
          </cell>
        </row>
        <row r="2730">
          <cell r="B2730">
            <v>10682</v>
          </cell>
          <cell r="C2730" t="str">
            <v>VÁLVULA DE COMPUERTA Ø 4" (E.L) CON SELLO EN BRONCE</v>
          </cell>
          <cell r="D2730" t="str">
            <v>UN</v>
          </cell>
          <cell r="E2730">
            <v>630700</v>
          </cell>
        </row>
        <row r="2731">
          <cell r="B2731">
            <v>10683</v>
          </cell>
          <cell r="C2731" t="str">
            <v>TEE EN ACERO Ø 16" x 16" CON EXTREMO ESPIGO/CAMPANA Y BRIDA EN LA DERIVACION (ACERO) (Incluye suministro e instalación)</v>
          </cell>
          <cell r="D2731" t="str">
            <v>UN</v>
          </cell>
          <cell r="E2731">
            <v>2427600</v>
          </cell>
        </row>
        <row r="2732">
          <cell r="B2732">
            <v>10684</v>
          </cell>
          <cell r="C2732" t="str">
            <v>VENTOSA DE DOBLE ACCIÓN DE 2" DE BRIDA (A)</v>
          </cell>
          <cell r="D2732" t="str">
            <v>UN</v>
          </cell>
          <cell r="E2732">
            <v>335497</v>
          </cell>
        </row>
        <row r="2733">
          <cell r="B2733">
            <v>10685</v>
          </cell>
          <cell r="C2733" t="str">
            <v>CODO EN ACERO D=16" ENTRE 22 1/2° Y 45  L=0.60 m x 0.60 m, JUNTA ESPIGO-CAMPANA CON EMPAQUE CAUCHO. CON REVEST. INTER. Y RECUBRIMIENTO EXT. EN MORTERO DE CEMENTO. PRESIÓN TRABAJO 150 PSI</v>
          </cell>
          <cell r="D2733" t="str">
            <v>UN</v>
          </cell>
          <cell r="E2733">
            <v>3133508</v>
          </cell>
        </row>
        <row r="2734">
          <cell r="B2734">
            <v>10686</v>
          </cell>
          <cell r="C2734" t="str">
            <v>TEE EN ACERO Ø 24"x16" CON EXTREMO ESPIGO/CAMPANA Y BRIDA EN LA DERIVACION (ACERO) (Incluye suministro e instalación)</v>
          </cell>
          <cell r="D2734" t="str">
            <v>UN</v>
          </cell>
          <cell r="E2734">
            <v>4646950</v>
          </cell>
        </row>
        <row r="2735">
          <cell r="B2735">
            <v>10687</v>
          </cell>
          <cell r="C2735" t="str">
            <v>CODO EN ACERO D=16" ENTRE 67.5° Y 90  L=1.25 m x 1.25 m, INCLUYE UNIONES ESPIGO-CAMPANA CON EMPAQUE CAUCHO. CON REVESTIMIENTO INTERIOR Y EXTERIOR EN MORTERO DE CEMENTO. PRESIÓN TRABAJO 150 PSI</v>
          </cell>
          <cell r="D2735" t="str">
            <v>UN</v>
          </cell>
          <cell r="E2735">
            <v>5156865</v>
          </cell>
        </row>
        <row r="2736">
          <cell r="B2736">
            <v>10688</v>
          </cell>
          <cell r="C2736" t="str">
            <v>CODO EN ACERO D=4"</v>
          </cell>
          <cell r="D2736" t="str">
            <v>UN</v>
          </cell>
          <cell r="E2736">
            <v>72292</v>
          </cell>
        </row>
        <row r="2737">
          <cell r="B2737">
            <v>10689</v>
          </cell>
          <cell r="C2737" t="str">
            <v>SEÑAL METÁLICA DEINITIVA DOBLE DE 0.75x0.75m REFLECTIVO GRADO INGENIERÍA ÁNGULOS DE 2x1/4", LÁMINA CLA. 16 PINTADA UNA CARA PINTURA ELECTROSTÁTICA. INCL. POSTE</v>
          </cell>
          <cell r="D2737" t="str">
            <v>UN</v>
          </cell>
          <cell r="E2737">
            <v>249900</v>
          </cell>
        </row>
        <row r="2738">
          <cell r="B2738">
            <v>10690</v>
          </cell>
          <cell r="C2738" t="str">
            <v>CODO EN ACERO D=16" ENTRE 45° y 67.5°   JUNTA ESPIGO-CAMPANA CON EMPAQUE CAUCHO.  REVESTIMIENTO INTERIOR Y EXTERIOR EN MORTERO DE CEMENTO. L=0.85X0.85M PRESIÓN TRABAJO 150 PSI</v>
          </cell>
          <cell r="D2738" t="str">
            <v>UN</v>
          </cell>
          <cell r="E2738">
            <v>3883200</v>
          </cell>
        </row>
        <row r="2739">
          <cell r="B2739">
            <v>10691</v>
          </cell>
          <cell r="C2739" t="str">
            <v>TAPON DE ACERO 16" SOLDADO</v>
          </cell>
          <cell r="D2739" t="str">
            <v>UN</v>
          </cell>
          <cell r="E2739">
            <v>684250</v>
          </cell>
        </row>
        <row r="2740">
          <cell r="B2740">
            <v>10692</v>
          </cell>
          <cell r="C2740" t="str">
            <v>SEÑAL DOBLE DE 60 CM, REFLECTIVO ALTA DENSIDAD TIPO IV EN LAMINA GALVANIZADA, PEDESTAL EN ANGULO SP/SR/SI. (SUMINISTRO E INSTALACION)</v>
          </cell>
          <cell r="D2740" t="str">
            <v>UN</v>
          </cell>
          <cell r="E2740">
            <v>224600</v>
          </cell>
        </row>
        <row r="2741">
          <cell r="B2741">
            <v>10693</v>
          </cell>
          <cell r="C2741" t="str">
            <v>TUBO AC 150 PSI D=16" SOLDADO</v>
          </cell>
          <cell r="D2741" t="str">
            <v>ML</v>
          </cell>
          <cell r="E2741">
            <v>499800</v>
          </cell>
        </row>
        <row r="2742">
          <cell r="B2742">
            <v>10694</v>
          </cell>
          <cell r="C2742" t="str">
            <v>SEÑAL VERTICAL REGLAMENTARIA CICLORRUTA (D= 45cm) CON PLAQUETA. INCLUYE POSTE.</v>
          </cell>
          <cell r="D2742" t="str">
            <v>UN</v>
          </cell>
          <cell r="E2742">
            <v>261800</v>
          </cell>
        </row>
        <row r="2743">
          <cell r="B2743">
            <v>10695</v>
          </cell>
          <cell r="C2743" t="str">
            <v>TUBO EN ACERO SCH 40 D= 1"</v>
          </cell>
          <cell r="D2743" t="str">
            <v>ML</v>
          </cell>
          <cell r="E2743">
            <v>14299</v>
          </cell>
        </row>
        <row r="2744">
          <cell r="B2744">
            <v>10696</v>
          </cell>
          <cell r="C2744" t="str">
            <v>TUBO EN ACERO SCH 40 D= 1 1/2"</v>
          </cell>
          <cell r="D2744" t="str">
            <v>ML</v>
          </cell>
          <cell r="E2744">
            <v>22562</v>
          </cell>
        </row>
        <row r="2745">
          <cell r="B2745">
            <v>10697</v>
          </cell>
          <cell r="C2745" t="str">
            <v>SEÑAL VERTICAL INFORMATIVA CICLORUTA (D= 45cm x 45cm) CON PLAQUETA. INCLUYE POSTE. LÁMINA CALIBRE 16 PINTADA POR UNA CARA CON PINTURA ELECTROSTÁTICA</v>
          </cell>
          <cell r="D2745" t="str">
            <v>UN</v>
          </cell>
          <cell r="E2745">
            <v>261800</v>
          </cell>
        </row>
        <row r="2746">
          <cell r="B2746">
            <v>10698</v>
          </cell>
          <cell r="C2746" t="str">
            <v>SEÑAL VERTICAL GRUPO DE REGLAMENTARIAS TIPO CIRCULO (D= 60cm). INCLUYE POSTE.</v>
          </cell>
          <cell r="D2746" t="str">
            <v>UN</v>
          </cell>
          <cell r="E2746">
            <v>196350</v>
          </cell>
        </row>
        <row r="2747">
          <cell r="B2747">
            <v>10699</v>
          </cell>
          <cell r="C2747" t="str">
            <v>SEÑAL VERTICAL GRUPO DE REGLAMENTARIAS TIPO CIRCULO (D= 60cm). CON PLAQUETA. INCLUYE POSTE. REFLECTIVO GRADO ING. CON ÁNGULO DE 2" x 1/4" x 3m LÁMINA CAL. 16 PINTADA UNA CARA PINTURA ELECTROSTATICA</v>
          </cell>
          <cell r="D2747" t="str">
            <v>UN</v>
          </cell>
          <cell r="E2747">
            <v>249900</v>
          </cell>
        </row>
        <row r="2748">
          <cell r="B2748">
            <v>10700</v>
          </cell>
          <cell r="C2748" t="str">
            <v>CODO 90° PVC ALCANTARILLADO D=8"</v>
          </cell>
          <cell r="D2748" t="str">
            <v>UN</v>
          </cell>
          <cell r="E2748">
            <v>127603</v>
          </cell>
        </row>
        <row r="2749">
          <cell r="B2749">
            <v>10701</v>
          </cell>
          <cell r="C2749" t="str">
            <v>AIRE - MATERIAL PARTICULADO TAMAÑO 10 µ (PM 10).</v>
          </cell>
          <cell r="D2749" t="str">
            <v>DIA/MU</v>
          </cell>
          <cell r="E2749">
            <v>142800</v>
          </cell>
        </row>
        <row r="2750">
          <cell r="B2750">
            <v>10702</v>
          </cell>
          <cell r="C2750" t="str">
            <v>AIRE - MATERIAL PARTICULADO TAMAÑO 2.5 µ (PM2.5)</v>
          </cell>
          <cell r="D2750" t="str">
            <v>DIA/MU</v>
          </cell>
          <cell r="E2750">
            <v>261800</v>
          </cell>
        </row>
        <row r="2751">
          <cell r="B2751">
            <v>10703</v>
          </cell>
          <cell r="C2751" t="str">
            <v>PERNOS ROSCADO EN "U" PARA TUBERÍA D=6"</v>
          </cell>
          <cell r="D2751" t="str">
            <v>UN</v>
          </cell>
          <cell r="E2751">
            <v>21163</v>
          </cell>
        </row>
        <row r="2752">
          <cell r="B2752">
            <v>10704</v>
          </cell>
          <cell r="C2752" t="str">
            <v>AIRE - DIÓXIDOS DE NITRÓGENO (NO2)</v>
          </cell>
          <cell r="D2752" t="str">
            <v>DIA/MU</v>
          </cell>
          <cell r="E2752">
            <v>107100</v>
          </cell>
        </row>
        <row r="2753">
          <cell r="B2753">
            <v>10705</v>
          </cell>
          <cell r="C2753" t="str">
            <v>AIRE - DIÓXIDOS DE AZUFRE (SO2)</v>
          </cell>
          <cell r="D2753" t="str">
            <v>DIA/MU</v>
          </cell>
          <cell r="E2753">
            <v>119000</v>
          </cell>
        </row>
        <row r="2754">
          <cell r="B2754">
            <v>10706</v>
          </cell>
          <cell r="C2754" t="str">
            <v>PERNOS ROSCADO EN "U" PARA TUBERÍA D=3"</v>
          </cell>
          <cell r="D2754" t="str">
            <v>UN</v>
          </cell>
          <cell r="E2754">
            <v>12034</v>
          </cell>
        </row>
        <row r="2755">
          <cell r="B2755">
            <v>10707</v>
          </cell>
          <cell r="C2755" t="str">
            <v>LADRILLO PORTANTE PRENSADO P-V CELDA CIRCULAR (29X12X9)CM</v>
          </cell>
          <cell r="D2755" t="str">
            <v>UN</v>
          </cell>
          <cell r="E2755">
            <v>760</v>
          </cell>
        </row>
        <row r="2756">
          <cell r="B2756">
            <v>10708</v>
          </cell>
          <cell r="C2756" t="str">
            <v>AIRE - MONÓXIDO DE CARBONO (CO)</v>
          </cell>
          <cell r="D2756" t="str">
            <v>DIA/MU</v>
          </cell>
          <cell r="E2756">
            <v>142800</v>
          </cell>
        </row>
        <row r="2757">
          <cell r="B2757">
            <v>10709</v>
          </cell>
          <cell r="C2757" t="str">
            <v>AIRE - OZONO TROPOSFÉRICO (O3)</v>
          </cell>
          <cell r="D2757" t="str">
            <v>DIA/MU</v>
          </cell>
          <cell r="E2757">
            <v>142800</v>
          </cell>
        </row>
        <row r="2758">
          <cell r="B2758">
            <v>10710</v>
          </cell>
          <cell r="C2758" t="str">
            <v>POSTE TIPO MÁSTIL T1 (3.80m) EN TUBO SCH 40 GALVANIZADO Y PINTADO</v>
          </cell>
          <cell r="D2758" t="str">
            <v>UN</v>
          </cell>
          <cell r="E2758">
            <v>1707888</v>
          </cell>
        </row>
        <row r="2759">
          <cell r="B2759">
            <v>10712</v>
          </cell>
          <cell r="C2759" t="str">
            <v>TAPA VALVULA TIPO CHOROTE TRAFICO PESADO</v>
          </cell>
          <cell r="D2759" t="str">
            <v>UN</v>
          </cell>
          <cell r="E2759">
            <v>368900</v>
          </cell>
        </row>
        <row r="2760">
          <cell r="B2760">
            <v>10720</v>
          </cell>
          <cell r="C2760" t="str">
            <v>AGUA - CAUDAL (Q)</v>
          </cell>
          <cell r="D2760" t="str">
            <v>MUESTR</v>
          </cell>
          <cell r="E2760">
            <v>27132</v>
          </cell>
        </row>
        <row r="2761">
          <cell r="B2761">
            <v>10721</v>
          </cell>
          <cell r="C2761" t="str">
            <v>CÁMARA PREFABRICADA DE 110 CM - RECTA A 180° GRADOS</v>
          </cell>
          <cell r="D2761" t="str">
            <v>UN</v>
          </cell>
          <cell r="E2761">
            <v>4067203</v>
          </cell>
        </row>
        <row r="2762">
          <cell r="B2762">
            <v>10722</v>
          </cell>
          <cell r="C2762" t="str">
            <v>AGUA - DATOS HIDROBIOLÓGICOS (DEMANDA BÉNTICA Y BENTOS)</v>
          </cell>
          <cell r="D2762" t="str">
            <v>MUESTR</v>
          </cell>
          <cell r="E2762">
            <v>162509</v>
          </cell>
        </row>
        <row r="2763">
          <cell r="B2763">
            <v>10723</v>
          </cell>
          <cell r="C2763" t="str">
            <v>AGUA - E. COLI</v>
          </cell>
          <cell r="D2763" t="str">
            <v>MUESTR</v>
          </cell>
          <cell r="E2763">
            <v>52120</v>
          </cell>
        </row>
        <row r="2764">
          <cell r="B2764">
            <v>10728</v>
          </cell>
          <cell r="C2764" t="str">
            <v>AGUA - COLOR APARENTE</v>
          </cell>
          <cell r="D2764" t="str">
            <v>MUESTR</v>
          </cell>
          <cell r="E2764">
            <v>12500</v>
          </cell>
        </row>
        <row r="2765">
          <cell r="B2765">
            <v>10729</v>
          </cell>
          <cell r="C2765" t="str">
            <v>RUIDO - MONITOREO DE RUIDO</v>
          </cell>
          <cell r="D2765" t="str">
            <v>MUESTR</v>
          </cell>
          <cell r="E2765">
            <v>722000</v>
          </cell>
        </row>
        <row r="2766">
          <cell r="B2766">
            <v>10730</v>
          </cell>
          <cell r="C2766" t="str">
            <v>AZALEA (Incluye suministro) RANGO ALTURA DE SIEMBRE 0.80m INCLUYE TUTOR</v>
          </cell>
          <cell r="D2766" t="str">
            <v>M2</v>
          </cell>
          <cell r="E2766">
            <v>11900</v>
          </cell>
        </row>
        <row r="2767">
          <cell r="B2767">
            <v>10731</v>
          </cell>
          <cell r="C2767" t="str">
            <v>CODO DN 28" (700 mm) x CON ANGULO ENTRE 0° A 11.25° - NO INCLUYE TRANSPORTE</v>
          </cell>
          <cell r="D2767" t="str">
            <v>UN</v>
          </cell>
          <cell r="E2767">
            <v>6349959</v>
          </cell>
        </row>
        <row r="2768">
          <cell r="B2768">
            <v>10732</v>
          </cell>
          <cell r="C2768" t="str">
            <v>CODO G.RAD. PVC U.M. NORMA NTC 382 45° D=4" RDE 26</v>
          </cell>
          <cell r="D2768" t="str">
            <v>UN</v>
          </cell>
          <cell r="E2768">
            <v>73770</v>
          </cell>
        </row>
        <row r="2769">
          <cell r="B2769">
            <v>10733</v>
          </cell>
          <cell r="C2769" t="str">
            <v>VALVULA COMPUERTA ELASTICA HD DN D=12" PVC L.F.</v>
          </cell>
          <cell r="D2769" t="str">
            <v>UN</v>
          </cell>
          <cell r="E2769">
            <v>4165000</v>
          </cell>
        </row>
        <row r="2770">
          <cell r="B2770">
            <v>10734</v>
          </cell>
          <cell r="C2770" t="str">
            <v>VALVULA COMPUERTA ELASTICA HD DN D=8" PVC L.F.</v>
          </cell>
          <cell r="D2770" t="str">
            <v>UN</v>
          </cell>
          <cell r="E2770">
            <v>1785000</v>
          </cell>
        </row>
        <row r="2771">
          <cell r="B2771">
            <v>10735</v>
          </cell>
          <cell r="C2771" t="str">
            <v>AISLADOR SISMICO EN NEOPRENO Ø400mm x165mm. DUREZA 60 REFORZADA CON  LÁMINAS METÁLICAS INTERNAS (6UN A-36 DE 3mm Y 2UN A-36 DE 13mm). LRN 400x48</v>
          </cell>
          <cell r="D2771" t="str">
            <v>UN</v>
          </cell>
          <cell r="E2771">
            <v>1451250</v>
          </cell>
        </row>
        <row r="2772">
          <cell r="B2772">
            <v>10736</v>
          </cell>
          <cell r="C2772" t="str">
            <v>VALVULA COMPUERTA ELASTICA HD DN D=6" PVC L.F.</v>
          </cell>
          <cell r="D2772" t="str">
            <v>UN</v>
          </cell>
          <cell r="E2772">
            <v>1219750</v>
          </cell>
        </row>
        <row r="2773">
          <cell r="B2773">
            <v>10737</v>
          </cell>
          <cell r="C2773" t="str">
            <v>VALVULA COMPUERTA ELASTICA HD DN D=4" PVC L.F.</v>
          </cell>
          <cell r="D2773" t="str">
            <v>UN</v>
          </cell>
          <cell r="E2773">
            <v>630700</v>
          </cell>
        </row>
        <row r="2774">
          <cell r="B2774">
            <v>10738</v>
          </cell>
          <cell r="C2774" t="str">
            <v>AISLADOR SISMICO EN NEOPRENO Ø500mm x198mm. DUREZA 60 REFORZADA CON  LÁMINAS METÁLICAS INTERNAS (8UN A-36 DE 3mm Y 2UN A-36 DE 13mm). LRN 500x70</v>
          </cell>
          <cell r="D2774" t="str">
            <v>UN</v>
          </cell>
          <cell r="E2774">
            <v>2033998</v>
          </cell>
        </row>
        <row r="2775">
          <cell r="B2775">
            <v>10739</v>
          </cell>
          <cell r="C2775" t="str">
            <v>AISLADOR SISMICO EN NEOPRENO Ø500mm x 212mm. DUREZA 60 REFORZADA CON  LÁMINAS METÁLICAS INTERNAS (9N A-36 DE 3mm Y 2UN A-36 DE 13mm). LRN 500x80</v>
          </cell>
          <cell r="D2775" t="str">
            <v>UN</v>
          </cell>
          <cell r="E2775">
            <v>2174098</v>
          </cell>
        </row>
        <row r="2776">
          <cell r="B2776">
            <v>10740</v>
          </cell>
          <cell r="C2776" t="str">
            <v>CODO G.RAD. PVC U.M. NORMA NTC 382 11.25° D=4" RDE 26</v>
          </cell>
          <cell r="D2776" t="str">
            <v>UN</v>
          </cell>
          <cell r="E2776">
            <v>62480</v>
          </cell>
        </row>
        <row r="2777">
          <cell r="B2777">
            <v>10741</v>
          </cell>
          <cell r="C2777" t="str">
            <v>CODO G.RAD. PVC U.M. NORMA NTC 382 22.50° D=6" RDE 26</v>
          </cell>
          <cell r="D2777" t="str">
            <v>UN</v>
          </cell>
          <cell r="E2777">
            <v>192329</v>
          </cell>
        </row>
        <row r="2778">
          <cell r="B2778">
            <v>10743</v>
          </cell>
          <cell r="C2778" t="str">
            <v>AISLADOR SISMICO EN NEOPRENO Ø550mm x 203mm. DUREZA 60 REFORZADA CON  LÁMINAS METÁLICAS INTERNAS (9N A-36 DE 3mm Y 2UN A-36 DE 13mm). LRN 550x77</v>
          </cell>
          <cell r="D2778" t="str">
            <v>UN</v>
          </cell>
          <cell r="E2778">
            <v>2334142</v>
          </cell>
        </row>
        <row r="2779">
          <cell r="B2779">
            <v>10744</v>
          </cell>
          <cell r="C2779" t="str">
            <v>CODO G.RAD. PVC U.M. NORMA NTC 382 45° D=6" RDE 26</v>
          </cell>
          <cell r="D2779" t="str">
            <v>UN</v>
          </cell>
          <cell r="E2779">
            <v>159568</v>
          </cell>
        </row>
        <row r="2780">
          <cell r="B2780">
            <v>10745</v>
          </cell>
          <cell r="C2780" t="str">
            <v>AISLADOR SISMICO EN NEOPRENO Ø700mm x 209mm. DUREZA 60 REFORZADA CON  LÁMINAS METÁLICAS INTERNAS (9N A-36 DE 3mm Y 2UN A-36 DE 13mm). LRN 700x84</v>
          </cell>
          <cell r="D2780" t="str">
            <v>UN</v>
          </cell>
          <cell r="E2780">
            <v>3213411</v>
          </cell>
        </row>
        <row r="2781">
          <cell r="B2781">
            <v>10746</v>
          </cell>
          <cell r="C2781" t="str">
            <v>JUNTA VERTICAL D=24" (DV 1°33'33")</v>
          </cell>
          <cell r="D2781" t="str">
            <v>UN</v>
          </cell>
          <cell r="E2781">
            <v>8406398</v>
          </cell>
        </row>
        <row r="2782">
          <cell r="B2782">
            <v>10747</v>
          </cell>
          <cell r="C2782" t="str">
            <v>AMPLIACIÓN EXCÉNTRICA D=24" - D=27"</v>
          </cell>
          <cell r="D2782" t="str">
            <v>UN</v>
          </cell>
          <cell r="E2782">
            <v>9145150</v>
          </cell>
        </row>
        <row r="2783">
          <cell r="B2783">
            <v>10748</v>
          </cell>
          <cell r="C2783" t="str">
            <v>CODO HORIZONTAL DN 28 (700MM) CON ANGULO ENTRE 22.5° A 45°</v>
          </cell>
          <cell r="D2783" t="str">
            <v>UN</v>
          </cell>
          <cell r="E2783">
            <v>8639400</v>
          </cell>
        </row>
        <row r="2784">
          <cell r="B2784">
            <v>10749</v>
          </cell>
          <cell r="C2784" t="str">
            <v>CODO DN 28 (700MM) CON ANGULO ENTRE 11.25° A 22.5°</v>
          </cell>
          <cell r="D2784" t="str">
            <v>UN</v>
          </cell>
          <cell r="E2784">
            <v>12113879</v>
          </cell>
        </row>
        <row r="2785">
          <cell r="B2785">
            <v>10750</v>
          </cell>
          <cell r="C2785" t="str">
            <v>CODO DN 28 (700MM) CON ANGULO ENTRE 0° A 11.25°. CODO VERTICAL DV 7°23´54" L-L D=27°.</v>
          </cell>
          <cell r="D2785" t="str">
            <v>UN</v>
          </cell>
          <cell r="E2785">
            <v>6349959</v>
          </cell>
        </row>
        <row r="2786">
          <cell r="B2786">
            <v>10751</v>
          </cell>
          <cell r="C2786" t="str">
            <v>CODO DN 28 (700MM) CON ANGULO ENTRE 0° A 11.25°. CODO DV VERTICAL 5°39´59" L-L D=27°.</v>
          </cell>
          <cell r="D2786" t="str">
            <v>UN</v>
          </cell>
          <cell r="E2786">
            <v>6349959</v>
          </cell>
        </row>
        <row r="2787">
          <cell r="B2787">
            <v>10752</v>
          </cell>
          <cell r="C2787" t="str">
            <v>CODO HORIZONTAL DN 28 (700MM) CON ANGULO ENTRE 0° A 11.25°</v>
          </cell>
          <cell r="D2787" t="str">
            <v>UN</v>
          </cell>
          <cell r="E2787">
            <v>6349959</v>
          </cell>
        </row>
        <row r="2788">
          <cell r="B2788">
            <v>10753</v>
          </cell>
          <cell r="C2788" t="str">
            <v>CODO DN 28" (700 mm) x CON ANGULO ENTRE 11.25° A 22.5° - NO INCLUYE TRANSPORTE</v>
          </cell>
          <cell r="D2788" t="str">
            <v>UN</v>
          </cell>
          <cell r="E2788">
            <v>12113879</v>
          </cell>
        </row>
        <row r="2789">
          <cell r="B2789">
            <v>10754</v>
          </cell>
          <cell r="C2789" t="str">
            <v>REDUCCIÓN EXCÉNTRICA HD 27" x 24". Br PN10 x Br CL 125</v>
          </cell>
          <cell r="D2789" t="str">
            <v>UN</v>
          </cell>
          <cell r="E2789">
            <v>9145150</v>
          </cell>
        </row>
        <row r="2790">
          <cell r="B2790">
            <v>10755</v>
          </cell>
          <cell r="C2790" t="str">
            <v>UNIÓN JUNTA DE DESMONTAJE TIPO DRESSER Ø 4" 150 PSI</v>
          </cell>
          <cell r="D2790" t="str">
            <v>UN</v>
          </cell>
          <cell r="E2790">
            <v>493850</v>
          </cell>
        </row>
        <row r="2791">
          <cell r="B2791">
            <v>10756</v>
          </cell>
          <cell r="C2791" t="str">
            <v>VÁLVULA DE CHEQUE DE 4" 150 PSI EXTREMOS BRIDADOS.</v>
          </cell>
          <cell r="D2791" t="str">
            <v>UN</v>
          </cell>
          <cell r="E2791">
            <v>809200</v>
          </cell>
        </row>
        <row r="2792">
          <cell r="B2792">
            <v>10757</v>
          </cell>
          <cell r="C2792" t="str">
            <v>VÁLVULA VENTOSA HD COMBINADA TRIPLE ACCIÓN (TRIPLE EFECTO) D=3" EXTREMO EN BRIDA CLASE 150</v>
          </cell>
          <cell r="D2792" t="str">
            <v>UN</v>
          </cell>
          <cell r="E2792">
            <v>940100</v>
          </cell>
        </row>
        <row r="2793">
          <cell r="B2793">
            <v>10758</v>
          </cell>
          <cell r="C2793" t="str">
            <v>VÁLVULA COMPUERTA ELÁSTICA EXTREMOS BRIDADOS. D=3"  150 PSI</v>
          </cell>
          <cell r="D2793" t="str">
            <v>UN</v>
          </cell>
          <cell r="E2793">
            <v>618800</v>
          </cell>
        </row>
        <row r="2794">
          <cell r="B2794">
            <v>10759</v>
          </cell>
          <cell r="C2794" t="str">
            <v>SISTEMA DE BOMBEO DE RED CONTRA INCENDIO ESTACIÓN ALIMENTADORA MOLINOS (TRONCAL CARACAS) (Incluye suministro y montaje).</v>
          </cell>
          <cell r="D2794" t="str">
            <v>GLB</v>
          </cell>
          <cell r="E2794">
            <v>125585822</v>
          </cell>
        </row>
        <row r="2795">
          <cell r="B2795">
            <v>10760</v>
          </cell>
          <cell r="C2795" t="str">
            <v>JUNTA DE DILATACIÓN ELASTOMÉRICA T-140 DESPLAZAMIENTO 70+/- mm</v>
          </cell>
          <cell r="D2795" t="str">
            <v>ML</v>
          </cell>
          <cell r="E2795">
            <v>1576967</v>
          </cell>
        </row>
        <row r="2796">
          <cell r="B2796">
            <v>10761</v>
          </cell>
          <cell r="C2796" t="str">
            <v>JUNTA DE DILATACIÓN ELASTOMÉRICA T-80 MOVIMIENTO 80mm+/-40mm</v>
          </cell>
          <cell r="D2796" t="str">
            <v>ML</v>
          </cell>
          <cell r="E2796">
            <v>714000</v>
          </cell>
        </row>
        <row r="2797">
          <cell r="B2797">
            <v>10762</v>
          </cell>
          <cell r="C2797" t="str">
            <v>CODO G.RAD. PVC U.M. NORMA NTC 382 11.25° D=6" RDE 26</v>
          </cell>
          <cell r="D2797" t="str">
            <v>UN</v>
          </cell>
          <cell r="E2797">
            <v>144483</v>
          </cell>
        </row>
        <row r="2798">
          <cell r="B2798">
            <v>10763</v>
          </cell>
          <cell r="C2798" t="str">
            <v>SISTEMA DE EXTINCIÓN DE RED CONTRA INCENDIO ESTACIÓN ALIMENTADORA MOLINOS. (Incluye suministro y montaje)</v>
          </cell>
          <cell r="D2798" t="str">
            <v>GLB</v>
          </cell>
          <cell r="E2798">
            <v>52535325</v>
          </cell>
        </row>
        <row r="2799">
          <cell r="B2799">
            <v>10764</v>
          </cell>
          <cell r="C2799" t="str">
            <v>LOGO DE LA ALCALDÍA O TRANSMILENIO EN ADHESIVO VINILICO ESMERILADO EFECTO SAND BLASTING FROSTED CRYSTAL. ALTO: 50cm LARGO: 50cm. SUMINISTRO E INSTALACIÓN</v>
          </cell>
          <cell r="D2799" t="str">
            <v>UN</v>
          </cell>
          <cell r="E2799">
            <v>95200</v>
          </cell>
        </row>
        <row r="2800">
          <cell r="B2800">
            <v>10765</v>
          </cell>
          <cell r="C2800" t="str">
            <v>SEÑAL DISCAPACITADOS EN VINILO CON ADHESIVO EN VINILO FUNDIDO. ALTO: 20cm LARGO: 20cm. SUMINISTRO E INSTALACIÓN</v>
          </cell>
          <cell r="D2800" t="str">
            <v>UN</v>
          </cell>
          <cell r="E2800">
            <v>58406</v>
          </cell>
        </row>
        <row r="2801">
          <cell r="B2801">
            <v>10766</v>
          </cell>
          <cell r="C2801" t="str">
            <v>LETREROS PUERTA PREFERENCIAL NIÑOS, DISCAPACITADOS, ANCIANOS, EMBARAZADAS EN ADHESIVO VINILICO CON ADHESIVOS EN VINILO FUNDIDO, COLOR, DOS TAMAÑOS. SUMINISTRO E INSTALACIÓN</v>
          </cell>
          <cell r="D2801" t="str">
            <v>UN</v>
          </cell>
          <cell r="E2801">
            <v>72581</v>
          </cell>
        </row>
        <row r="2802">
          <cell r="B2802">
            <v>10767</v>
          </cell>
          <cell r="C2802" t="str">
            <v>PINTURA DE TRÁFICO ESPESOR SECO 4mils PARA SEÑALIZACIÓN DE PISO EN PUERTA CORREDIZA SENCILLA, SEGÚN MANUAL DE IMAGEN DE TRANSMILENIO - Incluye suministro y aplicación</v>
          </cell>
          <cell r="D2802" t="str">
            <v>M2</v>
          </cell>
          <cell r="E2802">
            <v>102229</v>
          </cell>
        </row>
        <row r="2803">
          <cell r="B2803">
            <v>10768</v>
          </cell>
          <cell r="C2803" t="str">
            <v>PINTURA DE TRÁFICO ESPESOR SECO 4mils PARA SEÑALIZACIÓN DE PISO EN PUERTA CORREDIZA TELESCÓPICA, SEGÚN MANUAL DE IMAGEN DE TRANSMILENIO - Incluye suministro y aplicación</v>
          </cell>
          <cell r="D2803" t="str">
            <v>UN</v>
          </cell>
          <cell r="E2803">
            <v>118132</v>
          </cell>
        </row>
        <row r="2804">
          <cell r="B2804">
            <v>10769</v>
          </cell>
          <cell r="C2804" t="str">
            <v>SEÑAL TIPO VAGÓN EN LÁMINA, RECUBRIMIENTO POR AMBAS CARAS EN PELÍCULA REFLECTORA GRADO INGENIERÍA AZUL PARA EL FONDO Y BLANCO PARA NÚMERO O LETRA. SEGÚN MANUAL DE IMAGEN TRANSMILENIO. SUMIN. E INSTAL.</v>
          </cell>
          <cell r="D2804" t="str">
            <v>UN</v>
          </cell>
          <cell r="E2804">
            <v>80876</v>
          </cell>
        </row>
        <row r="2805">
          <cell r="B2805">
            <v>10770</v>
          </cell>
          <cell r="C2805" t="str">
            <v>SEÑAL TIPO DE FRECUENCIA EN LÁMINA, RECUBRIMIENTO POR AMBAS CARAS EN PELÍCULA REFLECTORA GRADO INGENIERÍA AZUL PARA EL FONDO Y BLANCO PARA NÚMERO O LETRA. SEGÚN MANUAL DE IMAGEN TRANSMILENIO.</v>
          </cell>
          <cell r="D2805" t="str">
            <v>UN</v>
          </cell>
          <cell r="E2805">
            <v>65881</v>
          </cell>
        </row>
        <row r="2806">
          <cell r="B2806">
            <v>10771</v>
          </cell>
          <cell r="C2806" t="str">
            <v>BANDERA Y ÁNGULO PORTABANDERA, SEGÚN MANUAL DE IMAGEN TRANSMILENIO. INCLUYE ELEMENTOS DE FIJACIÓN. SUMINISTRO E INSTALACIÓN</v>
          </cell>
          <cell r="D2806" t="str">
            <v>UN</v>
          </cell>
          <cell r="E2806">
            <v>147665</v>
          </cell>
        </row>
        <row r="2807">
          <cell r="B2807">
            <v>10772</v>
          </cell>
          <cell r="C2807" t="str">
            <v>SEÑAL DE ALINEACIÓN BUS, SEGÚN MANUAL DE IMAGEN TRANSMILENIO. INCLUYE ELEMENTOS DE FIJACIÓN. SUMINISTRO E INSTALACIÓN</v>
          </cell>
          <cell r="D2807" t="str">
            <v>UN</v>
          </cell>
          <cell r="E2807">
            <v>34076</v>
          </cell>
        </row>
        <row r="2808">
          <cell r="B2808">
            <v>10773</v>
          </cell>
          <cell r="C2808" t="str">
            <v>RUTEROS VALLAS EN VINILO CON ADHESIVO EN VINILO FUNDIDO SOBRE PS CALIBRE 80. SEGÚN MANUAL DE IMAGEN TRANSMILENIO. SUMINISTRO E INSTALACIÓN</v>
          </cell>
          <cell r="D2808" t="str">
            <v>UN</v>
          </cell>
          <cell r="E2808">
            <v>19310</v>
          </cell>
        </row>
        <row r="2809">
          <cell r="B2809">
            <v>10774</v>
          </cell>
          <cell r="C2809" t="str">
            <v>RUTEROS MONTAJE RUTA FÁCIL EN VINILO CON ADHESIVO EN VINILO FUNDIDO 32cm x 16cm SOBRE IMPRESIÓN. SEGÚN MANUAL DE IMAGEN TRANSMILENIO. SUMINISTRO E INSTALACIÓN</v>
          </cell>
          <cell r="D2809" t="str">
            <v>UN</v>
          </cell>
          <cell r="E2809">
            <v>67742</v>
          </cell>
        </row>
        <row r="2810">
          <cell r="B2810">
            <v>10775</v>
          </cell>
          <cell r="C2810" t="str">
            <v>RUTEROS MONTANTE EN VINILO CON ADHESIVO EN VINILO FUNDIDO SOBRE IMPRESIÓN DIGITAL SOBRE PS CALIBRE 80. SEGÚN MANUAL DE IMAGEN TRANSMILENIO. SUMINISTRO E INSTALACIÓN.</v>
          </cell>
          <cell r="D2810" t="str">
            <v>UN</v>
          </cell>
          <cell r="E2810">
            <v>59066</v>
          </cell>
        </row>
        <row r="2811">
          <cell r="B2811">
            <v>10776</v>
          </cell>
          <cell r="C2811" t="str">
            <v>RUTEROS MONTANTE SERVICIOS Y HORARIOS + INFORMACIÓN + RIELES. SEGÚN MANUAL DE IMAGEN TRANSMILENIO. SUMINISTRO E INSTALACIÓN.</v>
          </cell>
          <cell r="D2811" t="str">
            <v>UN</v>
          </cell>
          <cell r="E2811">
            <v>80645</v>
          </cell>
        </row>
        <row r="2812">
          <cell r="B2812">
            <v>10777</v>
          </cell>
          <cell r="C2812" t="str">
            <v>YEE REDUCIDA PVC SANITARIA 4" x 3"</v>
          </cell>
          <cell r="D2812" t="str">
            <v>UN</v>
          </cell>
          <cell r="E2812">
            <v>19210</v>
          </cell>
        </row>
        <row r="2813">
          <cell r="B2813">
            <v>10778</v>
          </cell>
          <cell r="C2813" t="str">
            <v>VIDRIO TEMPLADO DE 10MM CON PELÍCULA SAND BLASTING</v>
          </cell>
          <cell r="D2813" t="str">
            <v>M2</v>
          </cell>
          <cell r="E2813">
            <v>226913</v>
          </cell>
        </row>
        <row r="2814">
          <cell r="B2814">
            <v>10779</v>
          </cell>
          <cell r="C2814" t="str">
            <v>MESÓN EN CONCRETO CON GRANITO FUNDIDO EN TODAS SUS CARAS VISTAS</v>
          </cell>
          <cell r="D2814" t="str">
            <v>ML</v>
          </cell>
          <cell r="E2814">
            <v>75855</v>
          </cell>
        </row>
        <row r="2815">
          <cell r="B2815">
            <v>10780</v>
          </cell>
          <cell r="C2815" t="str">
            <v>PANEL SEPARADOR DE ORINALES 0.50m x 1.50m ANCLADO A MURO EN LÁMINA DE ACERO INOXIDABLE MATE CAL. 18</v>
          </cell>
          <cell r="D2815" t="str">
            <v>ML</v>
          </cell>
          <cell r="E2815">
            <v>559046</v>
          </cell>
        </row>
        <row r="2816">
          <cell r="B2816">
            <v>10781</v>
          </cell>
          <cell r="C2816" t="str">
            <v>INTERRUPTOR DETECTOR DE POSICION ASOCIADA CON EL SISTEMA DE DETECCION Y ALARMA DE INCENDIO  D=2 1/2" (DN 65 mm)</v>
          </cell>
          <cell r="D2816" t="str">
            <v>UN</v>
          </cell>
          <cell r="E2816">
            <v>578340</v>
          </cell>
        </row>
        <row r="2817">
          <cell r="B2817">
            <v>10782</v>
          </cell>
          <cell r="C2817" t="str">
            <v>QUIEBRA SOL METÁLICO</v>
          </cell>
          <cell r="D2817" t="str">
            <v>M2</v>
          </cell>
          <cell r="E2817">
            <v>292295</v>
          </cell>
        </row>
        <row r="2818">
          <cell r="B2818">
            <v>10783</v>
          </cell>
          <cell r="C2818" t="str">
            <v>CONDUCTORES DE ALUMINIO 4X(1X2/0) AWG AISLADO HFFR 600 V C.A.</v>
          </cell>
          <cell r="D2818" t="str">
            <v>ML</v>
          </cell>
          <cell r="E2818">
            <v>6023</v>
          </cell>
        </row>
        <row r="2819">
          <cell r="B2819">
            <v>10784</v>
          </cell>
          <cell r="C2819" t="str">
            <v>INTERRUPTOR DETECTOR DE POSICION ASOCIADA CON EL SISTEMA DE DETECCION Y ALARMA DE INCENDIO  D=4" (DN 100mm)</v>
          </cell>
          <cell r="D2819" t="str">
            <v>UN</v>
          </cell>
          <cell r="E2819">
            <v>578340</v>
          </cell>
        </row>
        <row r="2820">
          <cell r="B2820">
            <v>10785</v>
          </cell>
          <cell r="C2820" t="str">
            <v>ALAMBRÓN DE ALUMINIO 70 MM</v>
          </cell>
          <cell r="D2820" t="str">
            <v>ML</v>
          </cell>
          <cell r="E2820">
            <v>2499</v>
          </cell>
        </row>
        <row r="2821">
          <cell r="B2821">
            <v>10787</v>
          </cell>
          <cell r="C2821" t="str">
            <v>SIFON PVC 135° D=3"</v>
          </cell>
          <cell r="D2821" t="str">
            <v>UN</v>
          </cell>
          <cell r="E2821">
            <v>8598</v>
          </cell>
        </row>
        <row r="2822">
          <cell r="B2822">
            <v>10788</v>
          </cell>
          <cell r="C2822" t="str">
            <v>BARRA SOPORTE BAÑO MOVILIDAD REDUCIDA</v>
          </cell>
          <cell r="D2822" t="str">
            <v>UN</v>
          </cell>
          <cell r="E2822">
            <v>341900</v>
          </cell>
        </row>
        <row r="2823">
          <cell r="B2823">
            <v>10789</v>
          </cell>
          <cell r="C2823" t="str">
            <v>ABRAZADERA PARA ALAMBRÓN DE ALUMINIO 70 MM</v>
          </cell>
          <cell r="D2823" t="str">
            <v>UN</v>
          </cell>
          <cell r="E2823">
            <v>126485</v>
          </cell>
        </row>
        <row r="2824">
          <cell r="B2824">
            <v>10790</v>
          </cell>
          <cell r="C2824" t="str">
            <v>PUERTA METÁLICA CON REJILLA DE 0.80 m x 2.10 m.</v>
          </cell>
          <cell r="D2824" t="str">
            <v>M2</v>
          </cell>
          <cell r="E2824">
            <v>386900</v>
          </cell>
        </row>
        <row r="2825">
          <cell r="B2825">
            <v>10791</v>
          </cell>
          <cell r="C2825" t="str">
            <v>POSTE METÁLICO AP, H=8M (INCLUYE SUMINISTRO, IZAJE, APLOMADO E INSTALACIÓN. INCLUYE BRAZO SENCILLO Y BRAZO SEGÚN NORMA AP802)</v>
          </cell>
          <cell r="D2825" t="str">
            <v>UN</v>
          </cell>
          <cell r="E2825">
            <v>1611201</v>
          </cell>
        </row>
        <row r="2826">
          <cell r="B2826">
            <v>10792</v>
          </cell>
          <cell r="C2826" t="str">
            <v>LUMINARIA PANEL LED 1.20 X 0.30MT. INSTALADA EN EL TECHO. INCLUYE SUMINISTRO E INSTALACIÓN, 42W 120V C.A 4396LM</v>
          </cell>
          <cell r="D2826" t="str">
            <v>UN</v>
          </cell>
          <cell r="E2826">
            <v>101150</v>
          </cell>
        </row>
        <row r="2827">
          <cell r="B2827">
            <v>10793</v>
          </cell>
          <cell r="C2827" t="str">
            <v>TOPE LLANTA</v>
          </cell>
          <cell r="D2827" t="str">
            <v>UN</v>
          </cell>
          <cell r="E2827">
            <v>31950</v>
          </cell>
        </row>
        <row r="2828">
          <cell r="B2828">
            <v>10794</v>
          </cell>
          <cell r="C2828" t="str">
            <v>SIFON PVC 135° D=4"</v>
          </cell>
          <cell r="D2828" t="str">
            <v>UN</v>
          </cell>
          <cell r="E2828">
            <v>19899</v>
          </cell>
        </row>
        <row r="2829">
          <cell r="B2829">
            <v>10795</v>
          </cell>
          <cell r="C2829" t="str">
            <v>LUMINARIA PANEL LED 60 X 60CM. INSTALADA EN EL TECHO. INCLUYE SUMINISTRO E INSTALACIÓN, 33W 120V C.A 3520LM</v>
          </cell>
          <cell r="D2829" t="str">
            <v>UN</v>
          </cell>
          <cell r="E2829">
            <v>70151</v>
          </cell>
        </row>
        <row r="2830">
          <cell r="B2830">
            <v>10796</v>
          </cell>
          <cell r="C2830" t="str">
            <v>LUMINARIA PANEL LED  REDONDO INSTALADA EN EL TECHO. INCLUYE SUMINISTRO E INSTALACIÓN, 12W 120V C.A 710LM</v>
          </cell>
          <cell r="D2830" t="str">
            <v>UN</v>
          </cell>
          <cell r="E2830">
            <v>11031</v>
          </cell>
        </row>
        <row r="2831">
          <cell r="B2831">
            <v>10797</v>
          </cell>
          <cell r="C2831" t="str">
            <v>TABLERO DE TRANSFERENCIA AUTOMÁTICA CON INTERRUPTORES 800 A Y ELEMENTOS DE CONTROL INCLUIDOS. INCLUYE SUMINISTRO E INSTALACIÓN.</v>
          </cell>
          <cell r="D2831" t="str">
            <v>UN</v>
          </cell>
          <cell r="E2831">
            <v>62405741</v>
          </cell>
        </row>
        <row r="2832">
          <cell r="B2832">
            <v>10798</v>
          </cell>
          <cell r="C2832" t="str">
            <v>LUMINARIA PANEL LED  REDONDO INSTALADA EN EL TECHO. INCLUYE SUMINISTRO E INSTALACIÓN, 105W 120V C.A 11792LM</v>
          </cell>
          <cell r="D2832" t="str">
            <v>UN</v>
          </cell>
          <cell r="E2832">
            <v>618800</v>
          </cell>
        </row>
        <row r="2833">
          <cell r="B2833">
            <v>10799</v>
          </cell>
          <cell r="C2833" t="str">
            <v>LUMINARIA PANEL LED  REDONDO INSTALADA EN EL TECHO (CARPA TALLER). INCLUYE SUMINISTRO E INSTALACIÓN, 140W 120V C.A 15947LM</v>
          </cell>
          <cell r="D2833" t="str">
            <v>UN</v>
          </cell>
          <cell r="E2833">
            <v>618800</v>
          </cell>
        </row>
        <row r="2834">
          <cell r="B2834">
            <v>10800</v>
          </cell>
          <cell r="C2834" t="str">
            <v>REDUCCION SANITARIA PVC E.L.  D= 4" x 3" (BUJE SOLDADO)</v>
          </cell>
          <cell r="D2834" t="str">
            <v>UN</v>
          </cell>
          <cell r="E2834">
            <v>5400</v>
          </cell>
        </row>
        <row r="2835">
          <cell r="B2835">
            <v>10801</v>
          </cell>
          <cell r="C2835" t="str">
            <v>LUMINARIA PANEL LED  REDONDO INSTALADA EN EL TECHO (CÁRCAMO TALLER). INCLUYE SUMINISTRO E INSTALACIÓN, 52W 120V C.A 5700LM</v>
          </cell>
          <cell r="D2835" t="str">
            <v>UN</v>
          </cell>
          <cell r="E2835">
            <v>252678</v>
          </cell>
        </row>
        <row r="2836">
          <cell r="B2836">
            <v>10802</v>
          </cell>
          <cell r="C2836" t="str">
            <v>PLANTA ELÉCTRICA DIESEL 200 Kw a 2600 m.s.n.m. MODELO DE165 @ 1800 RPM SUMINISTRO E INSTALACIÓN. CAPACIDAD NOMINAL 150eKw</v>
          </cell>
          <cell r="D2836" t="str">
            <v>UN</v>
          </cell>
          <cell r="E2836">
            <v>112455000</v>
          </cell>
        </row>
        <row r="2837">
          <cell r="B2837">
            <v>10803</v>
          </cell>
          <cell r="C2837" t="str">
            <v>TABLERO DE DISTRIBUCIÓN PRINCIPAL (TDP) A 208/120V C.A. TRIFÁSICO 5 HILOS CON BARRA NEUTRO Y TIERRA. BREAKERS TRIFÁSICOS DE 1x200A, 3x100A, 1x80A, 1x60A, 3x50A, 1x40A, 3x30A. SUMINISTRO E INSTALACIÓN</v>
          </cell>
          <cell r="D2837" t="str">
            <v>UN</v>
          </cell>
          <cell r="E2837">
            <v>7015413</v>
          </cell>
        </row>
        <row r="2838">
          <cell r="B2838">
            <v>10804</v>
          </cell>
          <cell r="C2838" t="str">
            <v>UPS 0.5 KVA, MONOFÁSICA 120 VCA, RESPALDO DE 15 MINUTOS</v>
          </cell>
          <cell r="D2838" t="str">
            <v>UN</v>
          </cell>
          <cell r="E2838">
            <v>135000</v>
          </cell>
        </row>
        <row r="2839">
          <cell r="B2839">
            <v>10805</v>
          </cell>
          <cell r="C2839" t="str">
            <v>CONDUCTORES DE ALUMINIO 4X(1X300) KCMIL AISLADO HFFR 600 V C.A.</v>
          </cell>
          <cell r="D2839" t="str">
            <v>ML</v>
          </cell>
          <cell r="E2839">
            <v>10479</v>
          </cell>
        </row>
        <row r="2840">
          <cell r="B2840">
            <v>10806</v>
          </cell>
          <cell r="C2840" t="str">
            <v>CONDUCTORES DE ALUMINIO 4X(1X4/0) AWG AISLADO HFFR 600 V C.A.</v>
          </cell>
          <cell r="D2840" t="str">
            <v>ML</v>
          </cell>
          <cell r="E2840">
            <v>7125</v>
          </cell>
        </row>
        <row r="2841">
          <cell r="B2841">
            <v>10807</v>
          </cell>
          <cell r="C2841" t="str">
            <v>CONDUCTORES DE ALUMINIO 4X(1X350) KCMIL AISLADO HFFR 600 V C.A.</v>
          </cell>
          <cell r="D2841" t="str">
            <v>ML</v>
          </cell>
          <cell r="E2841">
            <v>11448</v>
          </cell>
        </row>
        <row r="2842">
          <cell r="B2842">
            <v>10808</v>
          </cell>
          <cell r="C2842" t="str">
            <v>ACCESORIOS DE INSTALACIÓN ADICIONALES: CONDULETAS, CONECTORES, RECTOS, ADAPTADOR PVC A EMT, CAJAS METÁLICAS 5800 ENTRE OTROS</v>
          </cell>
          <cell r="D2842" t="str">
            <v>UN</v>
          </cell>
          <cell r="E2842">
            <v>54041</v>
          </cell>
        </row>
        <row r="2843">
          <cell r="B2843">
            <v>10809</v>
          </cell>
          <cell r="C2843" t="str">
            <v>MÓDULO DE RELÉ DEL SISTEMA DE DETECCIÓN Y ALARMA (DIRECCIONABLE)</v>
          </cell>
          <cell r="D2843" t="str">
            <v>UN</v>
          </cell>
          <cell r="E2843">
            <v>264180</v>
          </cell>
        </row>
        <row r="2844">
          <cell r="B2844">
            <v>10810</v>
          </cell>
          <cell r="C2844" t="str">
            <v>CABLE MULTICONDUCTOR TIPO FPLR 2X18 AWG (USO DETECCIÓN Y ALARMA)</v>
          </cell>
          <cell r="D2844" t="str">
            <v>ML</v>
          </cell>
          <cell r="E2844">
            <v>1380</v>
          </cell>
        </row>
        <row r="2845">
          <cell r="B2845">
            <v>10811</v>
          </cell>
          <cell r="C2845" t="str">
            <v>CABLE MULTICONDUCTOR TIPO FPLR 2X16 AWG (USO DETECCIÓN Y ALARMA)</v>
          </cell>
          <cell r="D2845" t="str">
            <v>ML</v>
          </cell>
          <cell r="E2845">
            <v>2876</v>
          </cell>
        </row>
        <row r="2846">
          <cell r="B2846">
            <v>10812</v>
          </cell>
          <cell r="C2846" t="str">
            <v>ADAPTADOR PVC CONDUIT MACHO ROSCADO D=2"</v>
          </cell>
          <cell r="D2846" t="str">
            <v>UN</v>
          </cell>
          <cell r="E2846">
            <v>3913</v>
          </cell>
        </row>
        <row r="2847">
          <cell r="B2847">
            <v>10813</v>
          </cell>
          <cell r="C2847" t="str">
            <v>CODO 90° PVC E.L.  D= 2"</v>
          </cell>
          <cell r="D2847" t="str">
            <v>UN</v>
          </cell>
          <cell r="E2847">
            <v>14138</v>
          </cell>
        </row>
        <row r="2848">
          <cell r="B2848">
            <v>10814</v>
          </cell>
          <cell r="C2848" t="str">
            <v>CODO 90° E.L. PRESION PARA SOLDAR D= 2 1/2"</v>
          </cell>
          <cell r="D2848" t="str">
            <v>UN</v>
          </cell>
          <cell r="E2848">
            <v>28373</v>
          </cell>
        </row>
        <row r="2849">
          <cell r="B2849">
            <v>10815</v>
          </cell>
          <cell r="C2849" t="str">
            <v>REDUCCION CONCENTRICA PVC (2"X1")</v>
          </cell>
          <cell r="D2849" t="str">
            <v>UN</v>
          </cell>
          <cell r="E2849">
            <v>4252</v>
          </cell>
        </row>
        <row r="2850">
          <cell r="B2850">
            <v>10816</v>
          </cell>
          <cell r="C2850" t="str">
            <v>CODO 45° E.L. PRESION PARA SOLDAR D= 2 1/2"</v>
          </cell>
          <cell r="D2850" t="str">
            <v>UN</v>
          </cell>
          <cell r="E2850">
            <v>30428</v>
          </cell>
        </row>
        <row r="2851">
          <cell r="B2851">
            <v>10817</v>
          </cell>
          <cell r="C2851" t="str">
            <v>TEE PVC PRESION E.L. PARA SOLDAR D=2 1/2"</v>
          </cell>
          <cell r="D2851" t="str">
            <v>UN</v>
          </cell>
          <cell r="E2851">
            <v>29861</v>
          </cell>
        </row>
        <row r="2852">
          <cell r="B2852">
            <v>10818</v>
          </cell>
          <cell r="C2852" t="str">
            <v>VALVULA DE CIERRE (Cheque) D=2 1/2" EN BRONCE.</v>
          </cell>
          <cell r="D2852" t="str">
            <v>UN</v>
          </cell>
          <cell r="E2852">
            <v>272800</v>
          </cell>
        </row>
        <row r="2853">
          <cell r="B2853">
            <v>10819</v>
          </cell>
          <cell r="C2853" t="str">
            <v>REDUCCIÓN PVC SOLDAR D= 1 1/4"" x  1/2"</v>
          </cell>
          <cell r="D2853" t="str">
            <v>UN</v>
          </cell>
          <cell r="E2853">
            <v>1800</v>
          </cell>
        </row>
        <row r="2854">
          <cell r="B2854">
            <v>10820</v>
          </cell>
          <cell r="C2854" t="str">
            <v>DISEÑO DE ESTRUCTURA COMPUESTA POR MATERIAL DE MEMBRANA , CABLES, POSTES, PLATINAS Y ACCESORIOS PARA CONEXIÓN AL PÓRTICO ESTRUCTURAL SOBRE EL CUAL VA INSTALADA. SUMINISTRO E INSTALACIÓN</v>
          </cell>
          <cell r="D2854" t="str">
            <v>M2</v>
          </cell>
          <cell r="E2854">
            <v>477273</v>
          </cell>
        </row>
        <row r="2855">
          <cell r="B2855">
            <v>10821</v>
          </cell>
          <cell r="C2855" t="str">
            <v>JUNTA DE DILATACIÓN ELASTOMÉRICA 80. INCLUYE SUMINISTRO E INSTALACIÓN</v>
          </cell>
          <cell r="D2855" t="str">
            <v>ML</v>
          </cell>
          <cell r="E2855">
            <v>1670182</v>
          </cell>
        </row>
        <row r="2856">
          <cell r="B2856">
            <v>10822</v>
          </cell>
          <cell r="C2856" t="str">
            <v>LUMINARIA LED I, 16 LED, RA03SIM, 21W, 4000°K  100-227 V</v>
          </cell>
          <cell r="D2856" t="str">
            <v>UN</v>
          </cell>
          <cell r="E2856">
            <v>954587</v>
          </cell>
        </row>
        <row r="2857">
          <cell r="B2857">
            <v>10823</v>
          </cell>
          <cell r="C2857" t="str">
            <v>LUMINARIA LED PARA AP IP 65/65  (CONJUNTO OPTICO/CONJUNTO ELECTRICO 74W, 4000°K 100-227 V 32 LEDS)</v>
          </cell>
          <cell r="D2857" t="str">
            <v>UN</v>
          </cell>
          <cell r="E2857">
            <v>1110329</v>
          </cell>
        </row>
        <row r="2858">
          <cell r="B2858">
            <v>10824</v>
          </cell>
          <cell r="C2858" t="str">
            <v>UPS 2.0 KVA</v>
          </cell>
          <cell r="D2858" t="str">
            <v>UN</v>
          </cell>
          <cell r="E2858">
            <v>1420860</v>
          </cell>
        </row>
        <row r="2859">
          <cell r="B2859">
            <v>10825</v>
          </cell>
          <cell r="C2859" t="str">
            <v>ESPECIES DE JARDINERÍA PORTE BAJO (CINTAS)</v>
          </cell>
          <cell r="D2859" t="str">
            <v>M2</v>
          </cell>
          <cell r="E2859">
            <v>1547</v>
          </cell>
        </row>
        <row r="2860">
          <cell r="B2860">
            <v>10826</v>
          </cell>
          <cell r="C2860" t="str">
            <v>CABLE DE 3X300 MCM XLPE 15KV-AL</v>
          </cell>
          <cell r="D2860" t="str">
            <v>UN</v>
          </cell>
          <cell r="E2860">
            <v>33700</v>
          </cell>
        </row>
        <row r="2861">
          <cell r="B2861">
            <v>10827</v>
          </cell>
          <cell r="C2861" t="str">
            <v>LUMINARIA LED II 32 LED. RA05MIL, 54W, 4000°K  100-227 V</v>
          </cell>
          <cell r="D2861" t="str">
            <v>UN</v>
          </cell>
          <cell r="E2861">
            <v>1077783</v>
          </cell>
        </row>
        <row r="2862">
          <cell r="B2862">
            <v>10828</v>
          </cell>
          <cell r="C2862" t="str">
            <v>AISLADOR DE SUSPENSIÓN ANSI-52-1</v>
          </cell>
          <cell r="D2862" t="str">
            <v>UN</v>
          </cell>
          <cell r="E2862">
            <v>22738</v>
          </cell>
        </row>
        <row r="2863">
          <cell r="B2863">
            <v>10829</v>
          </cell>
          <cell r="C2863" t="str">
            <v>CRUCETA DE MADERA DE 2.5M</v>
          </cell>
          <cell r="D2863" t="str">
            <v>UN</v>
          </cell>
          <cell r="E2863">
            <v>119000</v>
          </cell>
        </row>
        <row r="2864">
          <cell r="B2864">
            <v>10830</v>
          </cell>
          <cell r="C2864" t="str">
            <v>ESPECIES DE JARDINERÍA PORTE ALTO (GARRAS DE CANGURO)</v>
          </cell>
          <cell r="D2864" t="str">
            <v>M2</v>
          </cell>
          <cell r="E2864">
            <v>9520</v>
          </cell>
        </row>
        <row r="2865">
          <cell r="B2865">
            <v>10831</v>
          </cell>
          <cell r="C2865" t="str">
            <v>DIAGONAL METÁLICA EN VARILLA TIPO 1</v>
          </cell>
          <cell r="D2865" t="str">
            <v>UN</v>
          </cell>
          <cell r="E2865">
            <v>8300</v>
          </cell>
        </row>
        <row r="2866">
          <cell r="B2866">
            <v>10832</v>
          </cell>
          <cell r="C2866" t="str">
            <v>GRAPA TERMINAL TIPO RECTO</v>
          </cell>
          <cell r="D2866" t="str">
            <v>UN</v>
          </cell>
          <cell r="E2866">
            <v>18445</v>
          </cell>
        </row>
        <row r="2867">
          <cell r="B2867">
            <v>10833</v>
          </cell>
          <cell r="C2867" t="str">
            <v>HEBILLA DE ACERO INOXIDABLE 5/8"</v>
          </cell>
          <cell r="D2867" t="str">
            <v>UN</v>
          </cell>
          <cell r="E2867">
            <v>536</v>
          </cell>
        </row>
        <row r="2868">
          <cell r="B2868">
            <v>10834</v>
          </cell>
          <cell r="C2868" t="str">
            <v>LUMINARIA LED PARA TUNEL LED I, 32 LED, RA03SIM, 38W PARA ALUMBRADO PÚBLICO</v>
          </cell>
          <cell r="D2868" t="str">
            <v>UN</v>
          </cell>
          <cell r="E2868">
            <v>954587</v>
          </cell>
        </row>
        <row r="2869">
          <cell r="B2869">
            <v>10835</v>
          </cell>
          <cell r="C2869" t="str">
            <v>CINTA DE ACERO INOXIDABLE DE 5/8" X 0.03"</v>
          </cell>
          <cell r="D2869" t="str">
            <v>ML</v>
          </cell>
          <cell r="E2869">
            <v>2506</v>
          </cell>
        </row>
        <row r="2870">
          <cell r="B2870">
            <v>10836</v>
          </cell>
          <cell r="C2870" t="str">
            <v>POSTE METALICO GALVANIZADO EN CALIENTE H=14m CON BRAZO SENCILLO</v>
          </cell>
          <cell r="D2870" t="str">
            <v>UN</v>
          </cell>
          <cell r="E2870">
            <v>3247153</v>
          </cell>
        </row>
        <row r="2871">
          <cell r="B2871">
            <v>10837</v>
          </cell>
          <cell r="C2871" t="str">
            <v>DESCONECTADOR CUCHILLO MONOFÁSICO 400 A</v>
          </cell>
          <cell r="D2871" t="str">
            <v>UN</v>
          </cell>
          <cell r="E2871">
            <v>618800</v>
          </cell>
        </row>
        <row r="2872">
          <cell r="B2872">
            <v>10838</v>
          </cell>
          <cell r="C2872" t="str">
            <v>DESCARGADOR DE SOBRETENSIÓN ÓXIDO METÁLICO</v>
          </cell>
          <cell r="D2872" t="str">
            <v>UN</v>
          </cell>
          <cell r="E2872">
            <v>112000</v>
          </cell>
        </row>
        <row r="2873">
          <cell r="B2873">
            <v>10839</v>
          </cell>
          <cell r="C2873" t="str">
            <v>CONECTOR TERMINAL DE COMPRESIÓN TIPO VÁSTAGO. TIPO4</v>
          </cell>
          <cell r="D2873" t="str">
            <v>UN</v>
          </cell>
          <cell r="E2873">
            <v>39999</v>
          </cell>
        </row>
        <row r="2874">
          <cell r="B2874">
            <v>10840</v>
          </cell>
          <cell r="C2874" t="str">
            <v>APOYO ELASTOMÉRICO CIRCULAR REFORZADO DE d: 800mm Y H: 200mm CON 10 REFUERZOS DE 3.0mm D60</v>
          </cell>
          <cell r="D2874" t="str">
            <v>UN</v>
          </cell>
          <cell r="E2874">
            <v>3617600</v>
          </cell>
        </row>
        <row r="2875">
          <cell r="B2875">
            <v>10841</v>
          </cell>
          <cell r="C2875" t="str">
            <v>CONECTOR TIPO TORNILLO PARA PUESTA A TIERRA</v>
          </cell>
          <cell r="D2875" t="str">
            <v>UN</v>
          </cell>
          <cell r="E2875">
            <v>7854</v>
          </cell>
        </row>
        <row r="2876">
          <cell r="B2876">
            <v>10842</v>
          </cell>
          <cell r="C2876" t="str">
            <v>CONECTOR TIPO CUÑA</v>
          </cell>
          <cell r="D2876" t="str">
            <v>UN</v>
          </cell>
          <cell r="E2876">
            <v>11900</v>
          </cell>
        </row>
        <row r="2877">
          <cell r="B2877">
            <v>10843</v>
          </cell>
          <cell r="C2877" t="str">
            <v>ESPARRAGO DE 16 X 508MM (5/8" X 20")</v>
          </cell>
          <cell r="D2877" t="str">
            <v>UN</v>
          </cell>
          <cell r="E2877">
            <v>7213</v>
          </cell>
        </row>
        <row r="2878">
          <cell r="B2878">
            <v>10844</v>
          </cell>
          <cell r="C2878" t="str">
            <v>TUBERIA DE ACERO GALVANIZADA D=4"</v>
          </cell>
          <cell r="D2878" t="str">
            <v>ML</v>
          </cell>
          <cell r="E2878">
            <v>84292</v>
          </cell>
        </row>
        <row r="2879">
          <cell r="B2879">
            <v>10845</v>
          </cell>
          <cell r="C2879" t="str">
            <v>BOQUILLA GALVANIZADA D=4"</v>
          </cell>
          <cell r="D2879" t="str">
            <v>ML</v>
          </cell>
          <cell r="E2879">
            <v>12000</v>
          </cell>
        </row>
        <row r="2880">
          <cell r="B2880">
            <v>10846</v>
          </cell>
          <cell r="C2880" t="str">
            <v>APOYO DESLIZANTE (SLIDE FLON) DESPLAZAMIENTO TOTAL 220mm, CARGA 230 tf. 50x50x6cm SEGÚN PLANO</v>
          </cell>
          <cell r="D2880" t="str">
            <v>UN</v>
          </cell>
          <cell r="E2880">
            <v>4760000</v>
          </cell>
        </row>
        <row r="2881">
          <cell r="B2881">
            <v>10847</v>
          </cell>
          <cell r="C2881" t="str">
            <v>POSTE METALICO GALVANIZADO EN CALIENTE H=14m CON BRAZO DOBLE PROPOSITO DE 1.5m</v>
          </cell>
          <cell r="D2881" t="str">
            <v>UN</v>
          </cell>
          <cell r="E2881">
            <v>3322183</v>
          </cell>
        </row>
        <row r="2882">
          <cell r="B2882">
            <v>10848</v>
          </cell>
          <cell r="C2882" t="str">
            <v>CURVA DE ACERO GALVANIZADA DE 4" X 90°</v>
          </cell>
          <cell r="D2882" t="str">
            <v>ML</v>
          </cell>
          <cell r="E2882">
            <v>122540</v>
          </cell>
        </row>
        <row r="2883">
          <cell r="B2883">
            <v>10849</v>
          </cell>
          <cell r="C2883" t="str">
            <v>UNIÓN GALVANIZADA DE 4"</v>
          </cell>
          <cell r="D2883" t="str">
            <v>ML</v>
          </cell>
          <cell r="E2883">
            <v>17250</v>
          </cell>
        </row>
        <row r="2884">
          <cell r="B2884">
            <v>10850</v>
          </cell>
          <cell r="C2884" t="str">
            <v>ABRAZADERA DE UNA SALIDA PARA SUJECIÓN DE CABLES AL POSTE</v>
          </cell>
          <cell r="D2884" t="str">
            <v>ML</v>
          </cell>
          <cell r="E2884">
            <v>11400</v>
          </cell>
        </row>
        <row r="2885">
          <cell r="B2885">
            <v>10851</v>
          </cell>
          <cell r="C2885" t="str">
            <v>POSTE METALICO GALVANIZADO EN CALIENTE H=14m CON BRAZO TRIPLE PROPOSITO DE 1.5m</v>
          </cell>
          <cell r="D2885" t="str">
            <v>UN</v>
          </cell>
          <cell r="E2885">
            <v>3525732</v>
          </cell>
        </row>
        <row r="2886">
          <cell r="B2886">
            <v>10852</v>
          </cell>
          <cell r="C2886" t="str">
            <v>LUMINARIA REALED IV 128 LED, RA02SII, 200W COMPLETA PARA ALUMBRADO PÚBLICO</v>
          </cell>
          <cell r="D2886" t="str">
            <v>UN</v>
          </cell>
          <cell r="E2886">
            <v>3125892</v>
          </cell>
        </row>
        <row r="2887">
          <cell r="B2887">
            <v>10853</v>
          </cell>
          <cell r="C2887" t="str">
            <v>CARRO DE AVANCE PARA VOLADIZOS SUCESIVOS DE 150 TONELADAS</v>
          </cell>
          <cell r="D2887" t="str">
            <v>MES</v>
          </cell>
          <cell r="E2887">
            <v>59476200</v>
          </cell>
        </row>
        <row r="2888">
          <cell r="B2888">
            <v>10854</v>
          </cell>
          <cell r="C2888" t="str">
            <v>CIMBRA DE SOPORTE. FORZA ANDAMIOS Y FORZA ACERO LOSA</v>
          </cell>
          <cell r="D2888" t="str">
            <v>M2/DIA</v>
          </cell>
          <cell r="E2888">
            <v>1547</v>
          </cell>
        </row>
        <row r="2889">
          <cell r="B2889">
            <v>10855</v>
          </cell>
          <cell r="C2889" t="str">
            <v>CAJA METÁLICA DE PASO 30cmX30cmX10cm</v>
          </cell>
          <cell r="D2889" t="str">
            <v>UN</v>
          </cell>
          <cell r="E2889">
            <v>26387</v>
          </cell>
        </row>
        <row r="2890">
          <cell r="B2890">
            <v>10856</v>
          </cell>
          <cell r="C2890" t="str">
            <v>JUNTA DE DILATACIÓN ELASTOMÉRICA 250. INCLUYE SUMINISTRO E INSTALACIÓN</v>
          </cell>
          <cell r="D2890" t="str">
            <v>ML</v>
          </cell>
          <cell r="E2890">
            <v>3194104</v>
          </cell>
        </row>
        <row r="2891">
          <cell r="B2891">
            <v>10857</v>
          </cell>
          <cell r="C2891" t="str">
            <v>MEDIDOR ELECTRONICO TENSION 3X120/208 V CORRIENTE 10(100) A CLASE 1, NORMA AP 650.</v>
          </cell>
          <cell r="D2891" t="str">
            <v>UN</v>
          </cell>
          <cell r="E2891">
            <v>178500</v>
          </cell>
        </row>
        <row r="2892">
          <cell r="B2892">
            <v>10858</v>
          </cell>
          <cell r="C2892" t="str">
            <v>PUNTA CAPTADORA 5/8" DE DIÁMETRO TIPO FRANKLIN AL.</v>
          </cell>
          <cell r="D2892" t="str">
            <v>UN</v>
          </cell>
          <cell r="E2892">
            <v>41650</v>
          </cell>
        </row>
        <row r="2893">
          <cell r="B2893">
            <v>10859</v>
          </cell>
          <cell r="C2893" t="str">
            <v>CODO PREMOLDEADO DE 200 A</v>
          </cell>
          <cell r="D2893" t="str">
            <v>UN</v>
          </cell>
          <cell r="E2893">
            <v>202895</v>
          </cell>
        </row>
        <row r="2894">
          <cell r="B2894">
            <v>10860</v>
          </cell>
          <cell r="C2894" t="str">
            <v>INTERRUPTOR DE POSICION (SUPERVISIÓN) PARA VALVULA DE COMPUERTA Ø8" (DN200)</v>
          </cell>
          <cell r="D2894" t="str">
            <v>UN</v>
          </cell>
          <cell r="E2894">
            <v>868153</v>
          </cell>
        </row>
        <row r="2895">
          <cell r="B2895">
            <v>10861</v>
          </cell>
          <cell r="C2895" t="str">
            <v>BANDEJA METÁLICA SEMI GALVANIZADA DE 20cm DE ANCHO x 10cm DE ALTO EN TRAMOS DE 2.40m</v>
          </cell>
          <cell r="D2895" t="str">
            <v>ML</v>
          </cell>
          <cell r="E2895">
            <v>49237</v>
          </cell>
        </row>
        <row r="2896">
          <cell r="B2896">
            <v>10862</v>
          </cell>
          <cell r="C2896" t="str">
            <v>CAJA DE EMPALME PARA 12 HILOS MÍNIMO</v>
          </cell>
          <cell r="D2896" t="str">
            <v>UN</v>
          </cell>
          <cell r="E2896">
            <v>323100</v>
          </cell>
        </row>
        <row r="2897">
          <cell r="B2897">
            <v>10863</v>
          </cell>
          <cell r="C2897" t="str">
            <v>OTDR FIBRA ÓPTICA ALQUILER</v>
          </cell>
          <cell r="D2897" t="str">
            <v>DIA</v>
          </cell>
          <cell r="E2897">
            <v>50000</v>
          </cell>
        </row>
        <row r="2898">
          <cell r="B2898">
            <v>10864</v>
          </cell>
          <cell r="C2898" t="str">
            <v>FUSIONADOR DE FIBRA ÓPTICA ALQUILER</v>
          </cell>
          <cell r="D2898" t="str">
            <v>DIA</v>
          </cell>
          <cell r="E2898">
            <v>50000</v>
          </cell>
        </row>
        <row r="2899">
          <cell r="B2899">
            <v>10865</v>
          </cell>
          <cell r="C2899" t="str">
            <v>GEO BLOQUE Largo= 3.00m x ancho= 1.00m x Alto= 0.5m NTC 1359 DENSIDAD 25 Kg</v>
          </cell>
          <cell r="D2899" t="str">
            <v>UN</v>
          </cell>
          <cell r="E2899">
            <v>417244</v>
          </cell>
        </row>
        <row r="2900">
          <cell r="B2900">
            <v>10866</v>
          </cell>
          <cell r="C2900" t="str">
            <v>JUNTA VERTICAL CHAFLANADA D=27" (DV 1°57'22")</v>
          </cell>
          <cell r="D2900" t="str">
            <v>UN</v>
          </cell>
          <cell r="E2900">
            <v>12640815</v>
          </cell>
        </row>
        <row r="2901">
          <cell r="B2901">
            <v>10867</v>
          </cell>
          <cell r="C2901" t="str">
            <v>VÁLVULA DE AIRE BRIDADA PARA DESAGÜE TIPO APCO DN 1502"</v>
          </cell>
          <cell r="D2901" t="str">
            <v>UN</v>
          </cell>
          <cell r="E2901">
            <v>1004328</v>
          </cell>
        </row>
        <row r="2902">
          <cell r="B2902">
            <v>10868</v>
          </cell>
          <cell r="C2902" t="str">
            <v>CÁMARA PARA VÁLVULA DE AIRE TERR-NORMAL  E.D carg+volq.p/matriz DN100 a 400 Ce</v>
          </cell>
          <cell r="D2902" t="str">
            <v>UN</v>
          </cell>
          <cell r="E2902">
            <v>601595</v>
          </cell>
        </row>
        <row r="2903">
          <cell r="B2903">
            <v>10869</v>
          </cell>
          <cell r="C2903" t="str">
            <v>SUMINISTRO INSTALACIÓN HIDRÁULICA PARA VÁLVULA DE AIRE DN 150 EN LÍNEA DN 400</v>
          </cell>
          <cell r="D2903" t="str">
            <v>UN</v>
          </cell>
          <cell r="E2903">
            <v>354779</v>
          </cell>
        </row>
        <row r="2904">
          <cell r="B2904">
            <v>10870</v>
          </cell>
          <cell r="C2904" t="str">
            <v>VÁLVULA DE PURGA DN 250 COMPUESTA TIPO BRIDADA DE HIERRO DÚCTIL (HD) C/ELASTÓMERO</v>
          </cell>
          <cell r="D2904" t="str">
            <v>UN</v>
          </cell>
          <cell r="E2904">
            <v>253717</v>
          </cell>
        </row>
        <row r="2905">
          <cell r="B2905">
            <v>10871</v>
          </cell>
          <cell r="C2905" t="str">
            <v>SUMINISTRO INSTALACIÓN HIDRÁULICA PARA VÁLVULA DE AIRE DN 250 EN LÍNEA DN 400</v>
          </cell>
          <cell r="D2905" t="str">
            <v>UN</v>
          </cell>
          <cell r="E2905">
            <v>1108039</v>
          </cell>
        </row>
        <row r="2906">
          <cell r="B2906">
            <v>10872</v>
          </cell>
          <cell r="C2906" t="str">
            <v>TABLERO TRIFASICO CON PUERTA Y ESPACIO PARA TOTALIZADOR DE 24 CIRCUITOS CON BARRAJE DE 225A-BARRA NEUTRO-BARRA TIERRA-CHAPA Y LLAVE.</v>
          </cell>
          <cell r="D2906" t="str">
            <v>UN</v>
          </cell>
          <cell r="E2906">
            <v>294950</v>
          </cell>
        </row>
        <row r="2907">
          <cell r="B2907">
            <v>10873</v>
          </cell>
          <cell r="C2907" t="str">
            <v>CÁMARA PARA VÁLVULA DE PURGA DN 250 E INSTALACIÓN HIDRÁULICA</v>
          </cell>
          <cell r="D2907" t="str">
            <v>UN</v>
          </cell>
          <cell r="E2907">
            <v>806705</v>
          </cell>
        </row>
        <row r="2908">
          <cell r="B2908">
            <v>10874</v>
          </cell>
          <cell r="C2908" t="str">
            <v>TUBERÍA PVC-U UF NTP ISO 4435 SN 2 DN 300 INCLUYE ANILLO - SUMINISTRO</v>
          </cell>
          <cell r="D2908" t="str">
            <v>ML</v>
          </cell>
          <cell r="E2908">
            <v>5559</v>
          </cell>
        </row>
        <row r="2909">
          <cell r="B2909">
            <v>10875</v>
          </cell>
          <cell r="C2909" t="str">
            <v>TUBERÍA PVC-U UF t-normal DN 300 DE 1.26 A 1.560 m FROF. INSTALACIÓN</v>
          </cell>
          <cell r="D2909" t="str">
            <v>ML</v>
          </cell>
          <cell r="E2909">
            <v>8233</v>
          </cell>
        </row>
        <row r="2910">
          <cell r="B2910">
            <v>10876</v>
          </cell>
          <cell r="C2910" t="str">
            <v>POSTE METÁLICO AP, H=21M CON CANASTA DE ANCLAJE, CANASTA DE MANTENIMIENTO, SOPORTE PARA LUMINARIAS, LÍNEA DE VIDA Y PELDAÑOS. INCLUYE TRANSPORTE AL PORTAL AMÉRICAS</v>
          </cell>
          <cell r="D2910" t="str">
            <v>UN</v>
          </cell>
          <cell r="E2910">
            <v>12415746</v>
          </cell>
        </row>
        <row r="2911">
          <cell r="B2911">
            <v>10877</v>
          </cell>
          <cell r="C2911" t="str">
            <v>PROYECTOR LED PRO 600W 5000K, 120-277V, 6000 LM, CON DIFUSOR DE VIDRIO PLANO (INCLUYE ACCESORIOS DE FIJACION)</v>
          </cell>
          <cell r="D2911" t="str">
            <v>UN</v>
          </cell>
          <cell r="E2911">
            <v>3547238</v>
          </cell>
        </row>
        <row r="2912">
          <cell r="B2912">
            <v>10878</v>
          </cell>
          <cell r="C2912" t="str">
            <v>TRAGANTE CÚPULA 4" x 3" PLÁSTICAS</v>
          </cell>
          <cell r="D2912" t="str">
            <v>UN</v>
          </cell>
          <cell r="E2912">
            <v>4050</v>
          </cell>
        </row>
        <row r="2913">
          <cell r="B2913">
            <v>10879</v>
          </cell>
          <cell r="C2913" t="str">
            <v>PUERTA EN ALUMINIO Y VIDRIO DE 4 MM DE ESPESOR</v>
          </cell>
          <cell r="D2913" t="str">
            <v>UN</v>
          </cell>
          <cell r="E2913">
            <v>1499284</v>
          </cell>
        </row>
        <row r="2914">
          <cell r="B2914">
            <v>10880</v>
          </cell>
          <cell r="C2914" t="str">
            <v>MATERIAL GRANULAR TIPO B-400 PROVENIENTE DE CENTROS DE TRATAMIENTO Y/O APROVECHAMIENTO DE RCD</v>
          </cell>
          <cell r="D2914" t="str">
            <v>M3</v>
          </cell>
          <cell r="E2914">
            <v>28465</v>
          </cell>
        </row>
        <row r="2915">
          <cell r="B2915">
            <v>10881</v>
          </cell>
          <cell r="C2915" t="str">
            <v>BREAKER INDUSTRIAL 1X80 AMP</v>
          </cell>
          <cell r="D2915" t="str">
            <v>UN</v>
          </cell>
          <cell r="E2915">
            <v>110190</v>
          </cell>
        </row>
        <row r="2916">
          <cell r="B2916">
            <v>10882</v>
          </cell>
          <cell r="C2916" t="str">
            <v>CABLE ALUMINIO AISLADO THHW, 500 KCMIL AA8000-CPT 600V 90°C CT</v>
          </cell>
          <cell r="D2916" t="str">
            <v>ML</v>
          </cell>
          <cell r="E2916">
            <v>14400</v>
          </cell>
        </row>
        <row r="2917">
          <cell r="B2917">
            <v>10883</v>
          </cell>
          <cell r="C2917" t="str">
            <v>CERTIFICACIÓN DE RED - Proyecto ampliación estacionamiento Patio Portal Américas</v>
          </cell>
          <cell r="D2917" t="str">
            <v>ML</v>
          </cell>
          <cell r="E2917">
            <v>300000</v>
          </cell>
        </row>
        <row r="2918">
          <cell r="B2918">
            <v>10884</v>
          </cell>
          <cell r="C2918" t="str">
            <v>SISTEMA DE TRATAMIENTO DE AGUAS RESIDUALES DE 3.15 LPS (Incluye transporte, instalación y puesta en marcha).</v>
          </cell>
          <cell r="D2918" t="str">
            <v>GLB</v>
          </cell>
          <cell r="E2918">
            <v>70160250</v>
          </cell>
        </row>
        <row r="2919">
          <cell r="B2919">
            <v>10885</v>
          </cell>
          <cell r="C2919" t="str">
            <v>SISTEMA DE TRATAMIENTO DE AGUAS LLUVIAS DE 1 LPS (Incluye transporte, instalación y puesta en marcha).</v>
          </cell>
          <cell r="D2919" t="str">
            <v>GLB</v>
          </cell>
          <cell r="E2919">
            <v>21962640</v>
          </cell>
        </row>
        <row r="2920">
          <cell r="B2920">
            <v>10886</v>
          </cell>
          <cell r="C2920" t="str">
            <v>PUERTA PTA-3 DE ACCESO AUTOMÁTICA TIPO ENMARCADA. Construcción e instalación de carpintería metálica en aluminio POLYCRON ANODIC CLEAR, cristal incoloro 10mm templado AD. Tipo ENMARCADA</v>
          </cell>
          <cell r="D2920" t="str">
            <v>UN</v>
          </cell>
          <cell r="E2920">
            <v>19693430</v>
          </cell>
        </row>
        <row r="2921">
          <cell r="B2921">
            <v>10887</v>
          </cell>
          <cell r="C2921" t="str">
            <v>BOMBA SUMERGIBLE Q= 1.7 l/s, (26.95 rpm) P=10.1m (15.36 psi) HOMA TP28M13/2/1, 230V 1 F, 60 Hz, CON AUTOACOPLE KK50/R 1 1/2" Y 10m DE CABLE. PORTAL AMÉRICAS</v>
          </cell>
          <cell r="D2921" t="str">
            <v>UN</v>
          </cell>
          <cell r="E2921">
            <v>5747419</v>
          </cell>
        </row>
        <row r="2922">
          <cell r="B2922">
            <v>10888</v>
          </cell>
          <cell r="C2922" t="str">
            <v>TABLERO DE FUERZA Y CONTROL: Para 2 bombas de 2.2 Kw / 220 VAC. Incluye: Cofre metálico fabricado en lámina cold rolled calibre 16 con tratamiento anticorrosivo acabado pintura electr. PORTAL AMÉRICAS</v>
          </cell>
          <cell r="D2922" t="str">
            <v>UN</v>
          </cell>
          <cell r="E2922">
            <v>20349000</v>
          </cell>
        </row>
        <row r="2923">
          <cell r="B2923">
            <v>10889</v>
          </cell>
          <cell r="C2923" t="str">
            <v>TUBERÍA FLEXIBLE DE ALTA DENSIDAD NEGRA. TUBO Ø2", TUBERÍA PEAD, PE100, SDR17, DN50, PE.</v>
          </cell>
          <cell r="D2923" t="str">
            <v>ML</v>
          </cell>
          <cell r="E2923">
            <v>5919</v>
          </cell>
        </row>
        <row r="2924">
          <cell r="B2924">
            <v>10890</v>
          </cell>
          <cell r="C2924" t="str">
            <v>TUBERÍA DE ACERO D 1 1/2" (DN40), ASTM A53 GALVANIZADO ASTM A123, SCH10, SC, CLASE 150, CONEXIONES ROSCADAS NPT.</v>
          </cell>
          <cell r="D2924" t="str">
            <v>ML</v>
          </cell>
          <cell r="E2924">
            <v>7735</v>
          </cell>
        </row>
        <row r="2925">
          <cell r="B2925">
            <v>10891</v>
          </cell>
          <cell r="C2925" t="str">
            <v>VÁLVULA ANTI-RETORNO, (CHEQUE CORTINA) TIPO SWING, D 1 1/2" (DN40), CLASE 150, CONEXIONES ROSCADAS NPT.</v>
          </cell>
          <cell r="D2925" t="str">
            <v>UN</v>
          </cell>
          <cell r="E2925">
            <v>82824</v>
          </cell>
        </row>
        <row r="2926">
          <cell r="B2926">
            <v>10892</v>
          </cell>
          <cell r="C2926" t="str">
            <v>VÁLVULA BOLA CON INDICADOR DE POSICIÓN, D 1 1/2" (DN40), CLASE 150, CONEXIONES ROSCADAS NPT</v>
          </cell>
          <cell r="D2926" t="str">
            <v>UN</v>
          </cell>
          <cell r="E2926">
            <v>14280</v>
          </cell>
        </row>
        <row r="2927">
          <cell r="B2927">
            <v>10893</v>
          </cell>
          <cell r="C2927" t="str">
            <v>CODO 90°, DN50, PEAD PE100, SRD17, PE DE Ø2"</v>
          </cell>
          <cell r="D2927" t="str">
            <v>UN</v>
          </cell>
          <cell r="E2927">
            <v>32557</v>
          </cell>
        </row>
        <row r="2928">
          <cell r="B2928">
            <v>10894</v>
          </cell>
          <cell r="C2928" t="str">
            <v>CODO 90° BRIDADO, D 1 1/2" (DN40), ASTM A126, GALVANIZADO ASTM A123, CLASE 150, NPT.</v>
          </cell>
          <cell r="D2928" t="str">
            <v>UN</v>
          </cell>
          <cell r="E2928">
            <v>40067</v>
          </cell>
        </row>
        <row r="2929">
          <cell r="B2929">
            <v>10895</v>
          </cell>
          <cell r="C2929" t="str">
            <v>TEE ROSCADA, D 1 1/2" (DN40), ASTM A197, GALVANIZADO ASTM A123, CLASE 150, NPT</v>
          </cell>
          <cell r="D2929" t="str">
            <v>UN</v>
          </cell>
          <cell r="E2929">
            <v>3808</v>
          </cell>
        </row>
        <row r="2930">
          <cell r="B2930">
            <v>10896</v>
          </cell>
          <cell r="C2930" t="str">
            <v>BRIDA ROSCABLE, D 1 1/2" (DN40), ASTM A197, GALVANIZADO ASTM A123, NPT / ANSI B16.5, FF, CLASE 150 CON EMPAQUE DE NEOPRENO Y JUEGO DE PERNOS.</v>
          </cell>
          <cell r="D2930" t="str">
            <v>UN</v>
          </cell>
          <cell r="E2930">
            <v>20373</v>
          </cell>
        </row>
        <row r="2931">
          <cell r="B2931">
            <v>10897</v>
          </cell>
          <cell r="C2931" t="str">
            <v>PORTA BRIDA PEAD, PE100, PN 10, Ø2", SDR17, DN5, PE, CON EMPAQUE DE NEOPRENO.</v>
          </cell>
          <cell r="D2931" t="str">
            <v>UN</v>
          </cell>
          <cell r="E2931">
            <v>22729</v>
          </cell>
        </row>
        <row r="2932">
          <cell r="B2932">
            <v>10898</v>
          </cell>
          <cell r="C2932" t="str">
            <v>BRIDA DESLIZANTE D 1 1/2" (DN40), ASTM A105, ASME B16.5, FF, CLASE 150, PINTURA ANTICORROSIVA O GALVANIZADO.</v>
          </cell>
          <cell r="D2932" t="str">
            <v>UN</v>
          </cell>
          <cell r="E2932">
            <v>17921</v>
          </cell>
        </row>
        <row r="2933">
          <cell r="B2933">
            <v>10899</v>
          </cell>
          <cell r="C2933" t="str">
            <v>REDUCCIÓN BRIDADA, D 3" x 1 1/2" (DN80xDN40), ASTM A126, GALVANIZADO ASTM A123, ASME B16.42, RF, CLASE 150, CON EMPAQUE DE NEOPRENO Y JUEGO DE PERNOS.</v>
          </cell>
          <cell r="D2933" t="str">
            <v>UN</v>
          </cell>
          <cell r="E2933">
            <v>73744</v>
          </cell>
        </row>
        <row r="2934">
          <cell r="B2934">
            <v>10900</v>
          </cell>
          <cell r="C2934" t="str">
            <v>MONTAJE E INSTALACIÓN DE EQUIPOS DE BOMBEO DE STALL A AGUAS TRATADAS. ESTACIONAMIENTO DEL PATIO PORTAL AMÉRICAS</v>
          </cell>
          <cell r="D2934" t="str">
            <v>GLB</v>
          </cell>
          <cell r="E2934">
            <v>3448451</v>
          </cell>
        </row>
        <row r="2935">
          <cell r="B2935">
            <v>10901</v>
          </cell>
          <cell r="C2935" t="str">
            <v>BOMBA SUMERGIBLE, Q= 1.94 l/s (30.75 gpm). P=7.89m (11.31 psi) XYLEM FLYGT NP 3085,060 SH3. ADAPTIVE 453 CON IMPULSOR AUTOLIMPIANTE TIPO N. Motor Eléctrico (60Hz), 3 fases, 200V). PORTAL AMÉRICAS</v>
          </cell>
          <cell r="D2935" t="str">
            <v>UN</v>
          </cell>
          <cell r="E2935">
            <v>5443774</v>
          </cell>
        </row>
        <row r="2936">
          <cell r="B2936">
            <v>10902</v>
          </cell>
          <cell r="C2936" t="str">
            <v>CODO 90° ROSCADO, D 1 1/2" (DN40), ASTM A197, GALVANIZADO ASTM A123, CLASE 150, NPT.</v>
          </cell>
          <cell r="D2936" t="str">
            <v>UN</v>
          </cell>
          <cell r="E2936">
            <v>6331</v>
          </cell>
        </row>
        <row r="2937">
          <cell r="B2937">
            <v>10903</v>
          </cell>
          <cell r="C2937" t="str">
            <v>MONTAJE E INSTALACIÓN DE EQUIPOS DE BOMBEO DESARENADOR A STAR. SUMINISTRO E INSTALACIÓN. ESTACIONAMIENTO DEL PATIO PORTAL AMÉRICAS</v>
          </cell>
          <cell r="D2937" t="str">
            <v>GLB</v>
          </cell>
          <cell r="E2937">
            <v>3266264</v>
          </cell>
        </row>
        <row r="2938">
          <cell r="B2938">
            <v>10904</v>
          </cell>
          <cell r="C2938" t="str">
            <v>BOMBA SUMERGIBLE. Q= 2.16 l/s (34.24 rpm). P= 6.16m (8.76 psi) HOMA TP28V16/2/3, 230V/460V 3 F, 60 Hz, CON AUTOACOPLE KK50/R 1 1/2" Y 10m DE CABLE. PORTAL AMÉRICAS</v>
          </cell>
          <cell r="D2938" t="str">
            <v>UN</v>
          </cell>
          <cell r="E2938">
            <v>5443774</v>
          </cell>
        </row>
        <row r="2939">
          <cell r="B2939">
            <v>10905</v>
          </cell>
          <cell r="C2939" t="str">
            <v>MONTAJE E INSTALACIÓN DE EQUIPOS DE BOMBEO DE STALL A AGUAS DE LAVADO. ESTACIONAMIENTO DEL PATIO PORTAL AMÉRICAS.</v>
          </cell>
          <cell r="D2939" t="str">
            <v>GLB</v>
          </cell>
          <cell r="E2939">
            <v>3266264</v>
          </cell>
        </row>
        <row r="2940">
          <cell r="B2940">
            <v>10906</v>
          </cell>
          <cell r="C2940" t="str">
            <v>SISTEMA DE SUCCIÓN, DESCARGA, PRUEBA, ALIVIO Y DE EXTINCIÓN CONTRA INCENDIO. Incl, accesorios para el funcionamiento. Suministro e Instalación. PORTAL AMÉRICAS</v>
          </cell>
          <cell r="D2940" t="str">
            <v>UN</v>
          </cell>
          <cell r="E2940">
            <v>739941650</v>
          </cell>
        </row>
        <row r="2941">
          <cell r="B2941">
            <v>10907</v>
          </cell>
          <cell r="C2941" t="str">
            <v>BOMBA SUMERGIBLE Q= 1 l/s (15.85 gpm), P=21.1 m, (28.59psi). HOMA TP28M13/2/3, 230V/460V 3 F, 60 Hz, CON AUTOACOPLE KK50/R 1 1/2" Y 10m DE CABLE. motor eléctrico (60Hz), 3 fases, 200V. PORTAL AMÉRICAS</v>
          </cell>
          <cell r="D2941" t="str">
            <v>UN</v>
          </cell>
          <cell r="E2941">
            <v>5854292</v>
          </cell>
        </row>
        <row r="2942">
          <cell r="B2942">
            <v>10908</v>
          </cell>
          <cell r="C2942" t="str">
            <v>MONTAJE E INSTALACIÓN DE EQUIPOS DE BOMBEO (2 BOMBAS) DE AGUAS LLUVIAS A STALL. ESTACIONAMIENTO DEL PATIO PORTAL AMÉRICAS.</v>
          </cell>
          <cell r="D2942" t="str">
            <v>GLB</v>
          </cell>
          <cell r="E2942">
            <v>3512575</v>
          </cell>
        </row>
        <row r="2943">
          <cell r="B2943">
            <v>10909</v>
          </cell>
          <cell r="C2943" t="str">
            <v>VÁLVULA ANTI-RETORNO, CHEQUE CORTINA, TIPO SWING, D 2" (DN50), CLASE 150, CONEXIONES ROSCADAS NPT.</v>
          </cell>
          <cell r="D2943" t="str">
            <v>UN</v>
          </cell>
          <cell r="E2943">
            <v>112812</v>
          </cell>
        </row>
        <row r="2944">
          <cell r="B2944">
            <v>10910</v>
          </cell>
          <cell r="C2944" t="str">
            <v>VÁLVULA BOLA CON INDICADOR DE POSICIÓN, D 2" (DN50), CLASE 150, CONEXIONES ROSCADAS NPT</v>
          </cell>
          <cell r="D2944" t="str">
            <v>UN</v>
          </cell>
          <cell r="E2944">
            <v>79064</v>
          </cell>
        </row>
        <row r="2945">
          <cell r="B2945">
            <v>10911</v>
          </cell>
          <cell r="C2945" t="str">
            <v>CODO 90° ROSCADO, D 2" (DN50), ASTM A197, GALVANIZADO ASTM A123, CLASE 150, NPT.</v>
          </cell>
          <cell r="D2945" t="str">
            <v>UN</v>
          </cell>
          <cell r="E2945">
            <v>13536</v>
          </cell>
        </row>
        <row r="2946">
          <cell r="B2946">
            <v>10912</v>
          </cell>
          <cell r="C2946" t="str">
            <v>TEE ROSCADA, D 2" (DN50), ASTM A197, GALVANIZADO ASTM A123, CLASE 150, NPT.</v>
          </cell>
          <cell r="D2946" t="str">
            <v>UN</v>
          </cell>
          <cell r="E2946">
            <v>18327</v>
          </cell>
        </row>
        <row r="2947">
          <cell r="B2947">
            <v>10913</v>
          </cell>
          <cell r="C2947" t="str">
            <v>BRIDA ROSCABLE, D 2" (DN50), ASTM A197, GALVANIZADO ASTM A123, NPT / ANSI B16.5, FF, CLASE 150 CON EMPAQUE DE NEOPRENO Y JUEGO DE PERNOS.</v>
          </cell>
          <cell r="D2947" t="str">
            <v>UN</v>
          </cell>
          <cell r="E2947">
            <v>23645</v>
          </cell>
        </row>
        <row r="2948">
          <cell r="B2948">
            <v>10914</v>
          </cell>
          <cell r="C2948" t="str">
            <v>CODO 90° BRIDADO, D 2" (DN50), ASTM A126, GALVANIZADO ASTM A123, ASME B16,42, RF, CLASE 150, NPT.</v>
          </cell>
          <cell r="D2948" t="str">
            <v>UN</v>
          </cell>
          <cell r="E2948">
            <v>119000</v>
          </cell>
        </row>
        <row r="2949">
          <cell r="B2949">
            <v>10915</v>
          </cell>
          <cell r="C2949" t="str">
            <v>REDUCCIÓN BRIDADA, D 3" x 2" (DN80xDN50), ASTM A126, GALVANIZADO ASTM A123, ASME B16.42, RF, CLASE 150, CON EMPAQUE DE NEOPRENO Y JUEGO DE PERNOS.</v>
          </cell>
          <cell r="D2949" t="str">
            <v>UN</v>
          </cell>
          <cell r="E2949">
            <v>142800</v>
          </cell>
        </row>
        <row r="2950">
          <cell r="B2950">
            <v>10916</v>
          </cell>
          <cell r="C2950" t="str">
            <v>BOMBA CENTRIFUGA CON MOTOR ELÉCTRICO (60Hz, 3 FASES, 200V) Q= 3.56 l/s (56.5 gpm) P= 35.53m (50.53 psi) CON SALIDA BRIDADA ANSI B16.42 NPS 2". PORTAL AMÉRICAS</v>
          </cell>
          <cell r="D2950" t="str">
            <v>UN</v>
          </cell>
          <cell r="E2950">
            <v>5736990</v>
          </cell>
        </row>
        <row r="2951">
          <cell r="B2951">
            <v>10917</v>
          </cell>
          <cell r="C2951" t="str">
            <v>TUBERÍA ACERO AL CARBÓN SIN COSTURA SCH40 D=2 1/2"</v>
          </cell>
          <cell r="D2951" t="str">
            <v>ML</v>
          </cell>
          <cell r="E2951">
            <v>27965</v>
          </cell>
        </row>
        <row r="2952">
          <cell r="B2952">
            <v>10918</v>
          </cell>
          <cell r="C2952" t="str">
            <v>CODO 90° BRIDADO, D 6" (DN150), ASTM A126, GALVANIZADO ASTM A123, GR. 65-45-12 CONEXIONES BRIDADAS ASME B16.42, RF, CLASE 150 LB</v>
          </cell>
          <cell r="D2952" t="str">
            <v>UN</v>
          </cell>
          <cell r="E2952">
            <v>511700</v>
          </cell>
        </row>
        <row r="2953">
          <cell r="B2953">
            <v>10919</v>
          </cell>
          <cell r="C2953" t="str">
            <v>CODO 90° BRIDADO, D 3" (DN80), ASTM A126, GALVANIZADO ASTM A123, GR. 65-45-12 CONEXIONES BRIDADAS ASME B16.42, RF, CLASE 150 LB</v>
          </cell>
          <cell r="D2953" t="str">
            <v>UN</v>
          </cell>
          <cell r="E2953">
            <v>238000</v>
          </cell>
        </row>
        <row r="2954">
          <cell r="B2954">
            <v>10920</v>
          </cell>
          <cell r="C2954" t="str">
            <v>TEE BRIDADO, D 6" (DN150), ASTM A126, GALVANIZADO ASTM A123, ASME B16.42, RF CLASE 150.</v>
          </cell>
          <cell r="D2954" t="str">
            <v>UN</v>
          </cell>
          <cell r="E2954">
            <v>386869</v>
          </cell>
        </row>
        <row r="2955">
          <cell r="B2955">
            <v>10921</v>
          </cell>
          <cell r="C2955" t="str">
            <v>TEE BRIDADO, D 3" (DN80), ASTM A126, GALVANIZADO ASTM A123, ASME B16.42, RF CLASE 150.</v>
          </cell>
          <cell r="D2955" t="str">
            <v>UN</v>
          </cell>
          <cell r="E2955">
            <v>161126</v>
          </cell>
        </row>
        <row r="2956">
          <cell r="B2956">
            <v>10922</v>
          </cell>
          <cell r="C2956" t="str">
            <v>TEE BRIDADO, D 2 1/2" (DN65), ASTM A126, GALVANIZADO ASTM A123, ASME B16.42, RF CLASE 150.</v>
          </cell>
          <cell r="D2956" t="str">
            <v>UN</v>
          </cell>
          <cell r="E2956">
            <v>133875</v>
          </cell>
        </row>
        <row r="2957">
          <cell r="B2957">
            <v>10923</v>
          </cell>
          <cell r="C2957" t="str">
            <v>REDUCCIÓN BRIDADA, D 6" x 4" (DN150xDN100), ASTM A126, GALVANIZADO ASTM A123, ASME B16.42, RF, CLASE 150.</v>
          </cell>
          <cell r="D2957" t="str">
            <v>UN</v>
          </cell>
          <cell r="E2957">
            <v>385560</v>
          </cell>
        </row>
        <row r="2958">
          <cell r="B2958">
            <v>10924</v>
          </cell>
          <cell r="C2958" t="str">
            <v>REDUCCIÓN BRIDADA, D 4" x 2" (DN100xDN50), ASTM A126, GALVANIZADO ASTM A123, ASME B16.42, RF, CLASE 150.</v>
          </cell>
          <cell r="D2958" t="str">
            <v>UN</v>
          </cell>
          <cell r="E2958">
            <v>209440</v>
          </cell>
        </row>
        <row r="2959">
          <cell r="B2959">
            <v>10925</v>
          </cell>
          <cell r="C2959" t="str">
            <v>REDUCCIÓN BRIDADA, D 2 1/2" x 3" (DN65xDN80), ASTM A126, GALVANIZADO ASTM A123, ASME B16.42, RF, CLASE 150.</v>
          </cell>
          <cell r="D2959" t="str">
            <v>UN</v>
          </cell>
          <cell r="E2959">
            <v>157675</v>
          </cell>
        </row>
        <row r="2960">
          <cell r="B2960">
            <v>10926</v>
          </cell>
          <cell r="C2960" t="str">
            <v>REDUCCIÓN BRIDADA, D 2 1/2" x 1 1/4" (DN65xDN32), ASTM A126, GALVANIZADO ASTM A123, ASME B16.42, RF, CLASE 150.</v>
          </cell>
          <cell r="D2960" t="str">
            <v>UN</v>
          </cell>
          <cell r="E2960">
            <v>106743</v>
          </cell>
        </row>
        <row r="2961">
          <cell r="B2961">
            <v>10927</v>
          </cell>
          <cell r="C2961" t="str">
            <v>FILTRO EN "Y" D 4" (DN100), CONEXIONES BRIDADAS ANSI B16.5, RF, 150 LB</v>
          </cell>
          <cell r="D2961" t="str">
            <v>UN</v>
          </cell>
          <cell r="E2961">
            <v>677824</v>
          </cell>
        </row>
        <row r="2962">
          <cell r="B2962">
            <v>10928</v>
          </cell>
          <cell r="C2962" t="str">
            <v>VÁLVULA ANTI-RETORNO, TIPO SWING, D 2 1/2" (DN60), CLASE 150, CONEXIONES BRIDADAS RF</v>
          </cell>
          <cell r="D2962" t="str">
            <v>UN</v>
          </cell>
          <cell r="E2962">
            <v>829584</v>
          </cell>
        </row>
        <row r="2963">
          <cell r="B2963">
            <v>10929</v>
          </cell>
          <cell r="C2963" t="str">
            <v>TANQUE HIDRONEUMÁTICO VERTICAL DE 265 GALONES, D 2 1/2" (DN100), 16 BAR, 1 MP, 35-50 PSI, CONEXIONES BRIDADAS ANSI B16.5, RF, 150 LB. EN LÁMINA DE 4.5mm</v>
          </cell>
          <cell r="D2963" t="str">
            <v>UN</v>
          </cell>
          <cell r="E2963">
            <v>1767150</v>
          </cell>
        </row>
        <row r="2964">
          <cell r="B2964">
            <v>10930</v>
          </cell>
          <cell r="C2964" t="str">
            <v>SOPORTE DE PISO D 6" (DN150), TIPO PEDESTAL CON U BOLT Y 4 ANCLAJES DE EXPNSIÓN 3/8" UL FM.</v>
          </cell>
          <cell r="D2964" t="str">
            <v>UN</v>
          </cell>
          <cell r="E2964">
            <v>225505</v>
          </cell>
        </row>
        <row r="2965">
          <cell r="B2965">
            <v>10931</v>
          </cell>
          <cell r="C2965" t="str">
            <v>SOPORTE DE PISO D 4" (DN100), TIPO PEDESTAL CON U BOLT Y 4 ANCLAJES DE EXPNSIÓN 3/8" UL FM.</v>
          </cell>
          <cell r="D2965" t="str">
            <v>UN</v>
          </cell>
          <cell r="E2965">
            <v>208369</v>
          </cell>
        </row>
        <row r="2966">
          <cell r="B2966">
            <v>10932</v>
          </cell>
          <cell r="C2966" t="str">
            <v>SOPORTE DE PISO D 3" (DN80), TIPO PEDESTAL CON U BOLT Y 4 ANCLAJES DE EXPNSIÓN 3/8" UL FM.</v>
          </cell>
          <cell r="D2966" t="str">
            <v>UN</v>
          </cell>
          <cell r="E2966">
            <v>201586</v>
          </cell>
        </row>
        <row r="2967">
          <cell r="B2967">
            <v>10933</v>
          </cell>
          <cell r="C2967" t="str">
            <v>SOPORTE DE PISO D 2 1/2" (DN65), TIPO PEDESTAL CON U BOLT Y 4 ANCLAJES DE EXPNSIÓN 3/8" UL FM.</v>
          </cell>
          <cell r="D2967" t="str">
            <v>UN</v>
          </cell>
          <cell r="E2967">
            <v>196350</v>
          </cell>
        </row>
        <row r="2968">
          <cell r="B2968">
            <v>10934</v>
          </cell>
          <cell r="C2968" t="str">
            <v>PASAMURO D 8" (DN200) PARA TUBO DE 6" (DN150), ACERO AL CARBONO EMPOTRADO CON GRAUTING.</v>
          </cell>
          <cell r="D2968" t="str">
            <v>UN</v>
          </cell>
          <cell r="E2968">
            <v>388535</v>
          </cell>
        </row>
        <row r="2969">
          <cell r="B2969">
            <v>10935</v>
          </cell>
          <cell r="C2969" t="str">
            <v>BRIDA FLANCHE SLIPON D= 2 1/2" ACERO SOLDABLE RF 150 LB. ANSI B16.5</v>
          </cell>
          <cell r="D2969" t="str">
            <v>UN</v>
          </cell>
          <cell r="E2969">
            <v>46077</v>
          </cell>
        </row>
        <row r="2970">
          <cell r="B2970">
            <v>10936</v>
          </cell>
          <cell r="C2970" t="str">
            <v>BRIDA FLANCHE SLIPON D= 3" ACERO SOLDABLE RF 150 LB. ANSI B16.5</v>
          </cell>
          <cell r="D2970" t="str">
            <v>UN</v>
          </cell>
          <cell r="E2970">
            <v>51170</v>
          </cell>
        </row>
        <row r="2971">
          <cell r="B2971">
            <v>10937</v>
          </cell>
          <cell r="C2971" t="str">
            <v>BRIDA FLANCHE SLIPON D= 6" ACERO SOLDABLE RF 150 LB. ANSI B16.5</v>
          </cell>
          <cell r="D2971" t="str">
            <v>UN</v>
          </cell>
          <cell r="E2971">
            <v>80920</v>
          </cell>
        </row>
        <row r="2972">
          <cell r="B2972">
            <v>10938</v>
          </cell>
          <cell r="C2972" t="str">
            <v>EMPAQUE DE NEOPRENO, BRIDA D 3" (DN80), 1/16", ANSI B16.5 FF, CLASE 150</v>
          </cell>
          <cell r="D2972" t="str">
            <v>UN</v>
          </cell>
          <cell r="E2972">
            <v>19992</v>
          </cell>
        </row>
        <row r="2973">
          <cell r="B2973">
            <v>10939</v>
          </cell>
          <cell r="C2973" t="str">
            <v>EMPAQUE DE NEOPRENO, BRIDA D 2 1/2" (DN65), 1/16", ANSI B16.5 FF, CLASE 150</v>
          </cell>
          <cell r="D2973" t="str">
            <v>UN</v>
          </cell>
          <cell r="E2973">
            <v>25704</v>
          </cell>
        </row>
        <row r="2974">
          <cell r="B2974">
            <v>10940</v>
          </cell>
          <cell r="C2974" t="str">
            <v>EMPAQUE DE NEOPRENO, BRIDA D 4" (DN100), 1/16", ANSI B16.5 FF, CLASE 150 .</v>
          </cell>
          <cell r="D2974" t="str">
            <v>UN</v>
          </cell>
          <cell r="E2974">
            <v>31892</v>
          </cell>
        </row>
        <row r="2975">
          <cell r="B2975">
            <v>10941</v>
          </cell>
          <cell r="C2975" t="str">
            <v>EMPAQUE DE NEOPRENO, BRIDA D 6" (DN150), 1/16", ANSI B16.5 FF, CLASE 150.</v>
          </cell>
          <cell r="D2975" t="str">
            <v>UN</v>
          </cell>
          <cell r="E2975">
            <v>34867</v>
          </cell>
        </row>
        <row r="2976">
          <cell r="B2976">
            <v>10942</v>
          </cell>
          <cell r="C2976" t="str">
            <v>JUEGO DE PERNOS, BRIDA D 3" (DN80), ANSI B16.5, FF, CLASE 150</v>
          </cell>
          <cell r="D2976" t="str">
            <v>UN</v>
          </cell>
          <cell r="E2976">
            <v>17255</v>
          </cell>
        </row>
        <row r="2977">
          <cell r="B2977">
            <v>10943</v>
          </cell>
          <cell r="C2977" t="str">
            <v>JUEGO DE PERNOS, BRIDA D 2 1/2" (DN50), ANSI B16.5, FF, CLASE 150.</v>
          </cell>
          <cell r="D2977" t="str">
            <v>UN</v>
          </cell>
          <cell r="E2977">
            <v>25347</v>
          </cell>
        </row>
        <row r="2978">
          <cell r="B2978">
            <v>10944</v>
          </cell>
          <cell r="C2978" t="str">
            <v>JUEGO DE PERNOS, BRIDA D 4" (DN50), ANSI B16.5, FF, CLASE 150.</v>
          </cell>
          <cell r="D2978" t="str">
            <v>UN</v>
          </cell>
          <cell r="E2978">
            <v>29988</v>
          </cell>
        </row>
        <row r="2979">
          <cell r="B2979">
            <v>10945</v>
          </cell>
          <cell r="C2979" t="str">
            <v>JUEGO DE PERNOS, BRIDA D 6" (DN50), ANSI B16.5, FF, CLASE 150.</v>
          </cell>
          <cell r="D2979" t="str">
            <v>UN</v>
          </cell>
          <cell r="E2979">
            <v>43792</v>
          </cell>
        </row>
        <row r="2980">
          <cell r="B2980">
            <v>10946</v>
          </cell>
          <cell r="C2980" t="str">
            <v>MONTAJE E INSTALACIÓN DE EQUIPOS DE BOMBEO (3 BOMBAS) DE AGUAS LLUVIAS A STALL. ESTACIONAMIENTO DEL PATIO PORTAL AMÉRICAS.</v>
          </cell>
          <cell r="D2980" t="str">
            <v>GLB</v>
          </cell>
          <cell r="E2980">
            <v>5163291</v>
          </cell>
        </row>
        <row r="2981">
          <cell r="B2981">
            <v>10947</v>
          </cell>
          <cell r="C2981" t="str">
            <v>ACERO LISO  D= 1 1/2" A37 - ACERO DE TRANSFERENCIA</v>
          </cell>
          <cell r="D2981" t="str">
            <v>KG</v>
          </cell>
          <cell r="E2981">
            <v>3823</v>
          </cell>
        </row>
        <row r="2982">
          <cell r="B2982">
            <v>10948</v>
          </cell>
          <cell r="C2982" t="str">
            <v>ACERO LISO  D= 1" A37 - ACERO DE TRANSFERENCIA</v>
          </cell>
          <cell r="D2982" t="str">
            <v>KG</v>
          </cell>
          <cell r="E2982">
            <v>3257</v>
          </cell>
        </row>
        <row r="2983">
          <cell r="B2983">
            <v>10949</v>
          </cell>
          <cell r="C2983" t="str">
            <v>CERTIFICACIÓN E INSPECCIÓN RETILAP - INSPECCIÓN DE INSTALACIONES DE ILUMINACIÓN Y ALUMBRADO PÚBLICO. Zona Estacionamiento del Patio del Portal AMÉRICAS</v>
          </cell>
          <cell r="D2983" t="str">
            <v>ML</v>
          </cell>
          <cell r="E2983">
            <v>9282000</v>
          </cell>
        </row>
        <row r="2984">
          <cell r="B2984">
            <v>10950</v>
          </cell>
          <cell r="C2984" t="str">
            <v>BOMBA con motor eléctrico (60Hz,3 fases,208V). Incl. Bomba Principal,Bomba Contra Incendio,Centrífuga,Horizontal,Carcasa Partida,Q=2838 L/Min (750gpm),P=12,3 BAR (180psi) Listada UL y FM. P. AMÉRICAS</v>
          </cell>
          <cell r="D2984" t="str">
            <v>UN</v>
          </cell>
          <cell r="E2984">
            <v>77333340</v>
          </cell>
        </row>
        <row r="2985">
          <cell r="B2985">
            <v>10951</v>
          </cell>
          <cell r="C2985" t="str">
            <v>BOMBA con motor diésel. Incl. Bomba de respaldo Contra Incendio,Centrífuga,Horizontal,Carcasa Partida,Q=2838 L/Min (750gpm),P=8,57 BAR (125psi) Listada UL y FM. Requerimiento NFPA 20. PORTAL AMÉRICAS</v>
          </cell>
          <cell r="D2985" t="str">
            <v>UN</v>
          </cell>
          <cell r="E2985">
            <v>184676100</v>
          </cell>
        </row>
        <row r="2986">
          <cell r="B2986">
            <v>10952</v>
          </cell>
          <cell r="C2986" t="str">
            <v>BOMBA AUXILIAR (JOCKEY). Incl. Bomba Jockey vertical, multietapa,Q=28,3 L/Min (7,5gpm),P=12,34 BAR (180psi) Listada UL. Motor eléctrico (60Hz,3 fases,460V).Tablero eléctrico de control LI. P. AMÉRICAS</v>
          </cell>
          <cell r="D2986" t="str">
            <v>UN</v>
          </cell>
          <cell r="E2986">
            <v>6754440</v>
          </cell>
        </row>
        <row r="2987">
          <cell r="B2987">
            <v>10953</v>
          </cell>
          <cell r="C2987" t="str">
            <v>EQUIPO DE PRESIÓN CON VARIADOR DE VELOCIDAD, CAUDAL: 1,84 l/s, POTENCIA: 2,00 HP, DIÁMETRO DE SUCCIÓN: 2 1/2", DIÁMETRO DE IMPULSIÓN: 2", TANQUE HIDROFLOW: 200 LITROS</v>
          </cell>
          <cell r="D2987" t="str">
            <v>UN</v>
          </cell>
          <cell r="E2987">
            <v>12197500</v>
          </cell>
        </row>
        <row r="2988">
          <cell r="B2988">
            <v>10954</v>
          </cell>
          <cell r="C2988" t="str">
            <v>PISO EN CAUCHO 100 % RECICLADO MONOCAPA e= 2.0cm BASE EN GRC PIGMENTADO PARA COLOR. Suministro e Instalación. Utilizado para zonas de alto tráfico.</v>
          </cell>
          <cell r="D2988" t="str">
            <v>M2</v>
          </cell>
          <cell r="E2988">
            <v>327000</v>
          </cell>
        </row>
        <row r="2989">
          <cell r="B2989">
            <v>10955</v>
          </cell>
          <cell r="C2989" t="str">
            <v>CAMIÓN APLICADOR DE VÍAS DOBLE CABINA DE 3.5 ton DE CAPACIDAD, CON EQUIPO DE APLICACIÓN DE DOS MAQUINAS DEMARCADORAS HIDRA AIRLESS HIDRAM 4000, UNA MAQUINA DEMARCADORA POWRLINE</v>
          </cell>
          <cell r="D2989" t="str">
            <v>DIA</v>
          </cell>
          <cell r="E2989">
            <v>4165000</v>
          </cell>
        </row>
        <row r="2990">
          <cell r="B2990">
            <v>10957</v>
          </cell>
          <cell r="C2990" t="str">
            <v>MÉTODOS PARA MUESTREO Y ENSAYOS DE UNIDADES DE MAMPOSTERÍA Y OTROS PRODUCTOS DE ARCILLA. EFLORECENCIA</v>
          </cell>
          <cell r="D2990" t="str">
            <v>UN</v>
          </cell>
          <cell r="E2990">
            <v>38400</v>
          </cell>
        </row>
        <row r="2991">
          <cell r="B2991">
            <v>10958</v>
          </cell>
          <cell r="C2991" t="str">
            <v>MÉTODOS PARA MUESTREO Y ENSAYOS DE UNIDADES DE MAMPOSTERÍA Y OTROS PRODUCTOS DE ARCILLA. ABSORCIÓN DE AGUA</v>
          </cell>
          <cell r="D2991" t="str">
            <v>UN</v>
          </cell>
          <cell r="E2991">
            <v>27751</v>
          </cell>
        </row>
        <row r="2992">
          <cell r="B2992">
            <v>10959</v>
          </cell>
          <cell r="C2992" t="str">
            <v>MÉTODOS PARA MUESTREO Y ENSAYOS DE UNIDADES DE MAMPOSTERÍA Y OTROS PRODUCTOS DE ARCILLA. MEDICIÓN DEL ALABEO</v>
          </cell>
          <cell r="D2992" t="str">
            <v>UN</v>
          </cell>
          <cell r="E2992">
            <v>31238</v>
          </cell>
        </row>
        <row r="2993">
          <cell r="B2993">
            <v>10960</v>
          </cell>
          <cell r="C2993" t="str">
            <v>MÉTODOS PARA MUESTREO Y ENSAYOS DE UNIDADES DE MAMPOSTERÍA Y OTROS PRODUCTOS DE ARCILLA. RESISTENCIA A LA COMPRESIÓN</v>
          </cell>
          <cell r="D2993" t="str">
            <v>UN</v>
          </cell>
          <cell r="E2993">
            <v>31238</v>
          </cell>
        </row>
        <row r="2994">
          <cell r="B2994">
            <v>10961</v>
          </cell>
          <cell r="C2994" t="str">
            <v>MÉTODOS PARA MUESTREO Y ENSAYOS DE UNIDADES DE MAMPOSTERÍA Y OTROS PRODUCTOS DE ARCILLA. MEDICIÓN DEL TAMAÑO</v>
          </cell>
          <cell r="D2994" t="str">
            <v>UN</v>
          </cell>
          <cell r="E2994">
            <v>31238</v>
          </cell>
        </row>
        <row r="2995">
          <cell r="B2995">
            <v>10962</v>
          </cell>
          <cell r="C2995" t="str">
            <v>MEDICIONES (DIMENSIONES) DE LOSETAS DE CONCRETO PARA PAVIMENTOS</v>
          </cell>
          <cell r="D2995" t="str">
            <v>UN</v>
          </cell>
          <cell r="E2995">
            <v>38437</v>
          </cell>
        </row>
        <row r="2996">
          <cell r="B2996">
            <v>10963</v>
          </cell>
          <cell r="C2996" t="str">
            <v>PREFABRICADOS DE CONCRETO. MUESTREO Y ENSAYO DE PREFABRICADOS DE CONCRETO NO REFORZADOS, VIBROCOMPACTADOS. ABSORCIÓN DE AGUA</v>
          </cell>
          <cell r="D2996" t="str">
            <v>UN</v>
          </cell>
          <cell r="E2996">
            <v>28441</v>
          </cell>
        </row>
        <row r="2997">
          <cell r="B2997">
            <v>10964</v>
          </cell>
          <cell r="C2997" t="str">
            <v>ADOQUINES DE CONCRETO PARA PAVIMENTOS. MEDICIONES</v>
          </cell>
          <cell r="D2997" t="str">
            <v>UN</v>
          </cell>
          <cell r="E2997">
            <v>34629</v>
          </cell>
        </row>
        <row r="2998">
          <cell r="B2998">
            <v>10965</v>
          </cell>
          <cell r="C2998" t="str">
            <v>DETERMINACIÓN DE LA VISCOSIDAD DEL ASFALTO EMPLEANDO VISCOSÍMETROS CAPILARES DE VACÍO</v>
          </cell>
          <cell r="D2998" t="str">
            <v>UN</v>
          </cell>
          <cell r="E2998">
            <v>121499</v>
          </cell>
        </row>
        <row r="2999">
          <cell r="B2999">
            <v>10966</v>
          </cell>
          <cell r="C2999" t="str">
            <v>CARACTERIZACIÓN DE LAS MEZCLAS ASFÁLTICAS ABIERTAS POR MEDIO DEL ENSAYO CANTABRO DE PÉRDIDA POR DESGASTE</v>
          </cell>
          <cell r="D2999" t="str">
            <v>UN</v>
          </cell>
          <cell r="E2999">
            <v>113288</v>
          </cell>
        </row>
        <row r="3000">
          <cell r="B3000">
            <v>10967</v>
          </cell>
          <cell r="C3000" t="str">
            <v>DISEÑO DE MEZCLAS DE AGREGADOS CON CEMENTO ASFÁLTICO ESPUMADO. COMPACTACIÓN DE 6 PROBETAS</v>
          </cell>
          <cell r="D3000" t="str">
            <v>UN</v>
          </cell>
          <cell r="E3000">
            <v>672000</v>
          </cell>
        </row>
        <row r="3001">
          <cell r="B3001">
            <v>10968</v>
          </cell>
          <cell r="C3001" t="str">
            <v>EFECTO DEL AGUA SOBRE LAS MEZCLAS ASFÁLTICAS SUELTAS</v>
          </cell>
          <cell r="D3001" t="str">
            <v>UN</v>
          </cell>
          <cell r="E3001">
            <v>103411</v>
          </cell>
        </row>
        <row r="3002">
          <cell r="B3002">
            <v>10969</v>
          </cell>
          <cell r="C3002" t="str">
            <v>DETERMINACIÓN DEL POTENCIAL DE REACTIVIDAD ÁLCALI DEL AGREGADOS (MÉTODO DE LAS BARRAS DE MORTERO)</v>
          </cell>
          <cell r="D3002" t="str">
            <v>UN</v>
          </cell>
          <cell r="E3002">
            <v>749700</v>
          </cell>
        </row>
        <row r="3003">
          <cell r="B3003">
            <v>10970</v>
          </cell>
          <cell r="C3003" t="str">
            <v>DENSIDAD Y PESO UNITARIO DEL SUELO EN EL TERRENO POR EL MÉTODO DEL BALÓN DE CAUCHO (NO INCLUYE MOVILIZACIÓN)</v>
          </cell>
          <cell r="D3003" t="str">
            <v>UN</v>
          </cell>
          <cell r="E3003">
            <v>72471</v>
          </cell>
        </row>
        <row r="3004">
          <cell r="B3004">
            <v>10971</v>
          </cell>
          <cell r="C3004" t="str">
            <v>ENSAYO DE PLACA CON CARGA ESTÁTICA NO REPETIDA SOBRE SUELOS Y CAPAS NO TRATADAS DE PAVIMENTOS, PARA EMPLEAR EN LA EVALUACIÓN Y EL DISEÑO DE PAVIMENTOS (NO INCLUYE TRANSPORTE NI VOLQUETA) - TOMA POR PU</v>
          </cell>
          <cell r="D3004" t="str">
            <v>UN</v>
          </cell>
          <cell r="E3004">
            <v>618800</v>
          </cell>
        </row>
        <row r="3005">
          <cell r="B3005">
            <v>10972</v>
          </cell>
          <cell r="C3005" t="str">
            <v>DISEÑO DE MEZCLAS DE AGREGADOS, RECICLADOS O SIN RECICLAR, CON EMULSIÓN ASFÁLTICA, MEDIANTE EL MÉTODO DE INMERSIÓN – COMPRESIÓN (INCLUYE ELABORACIÓN DE PROBETAS)</v>
          </cell>
          <cell r="D3005" t="str">
            <v>UN</v>
          </cell>
          <cell r="E3005">
            <v>2023000</v>
          </cell>
        </row>
        <row r="3006">
          <cell r="B3006">
            <v>10973</v>
          </cell>
          <cell r="C3006" t="str">
            <v>TIEMPO DE FRAGUADO, DESVIACIÓN MÁXIMA RESPECTO DEL TIEMPO DE CONTROL (HORAS:MINUTOS)</v>
          </cell>
          <cell r="D3006" t="str">
            <v>UN</v>
          </cell>
          <cell r="E3006">
            <v>237405</v>
          </cell>
        </row>
        <row r="3007">
          <cell r="B3007">
            <v>10974</v>
          </cell>
          <cell r="C3007" t="str">
            <v>DETERMINACIÓN DE LA VELOCIDAD DE PULSO ULTRASONIDO A TRAVÉS DEL CONCRETO, POR ELEMENTO</v>
          </cell>
          <cell r="D3007" t="str">
            <v>UN</v>
          </cell>
          <cell r="E3007">
            <v>126140</v>
          </cell>
        </row>
        <row r="3008">
          <cell r="B3008">
            <v>10975</v>
          </cell>
          <cell r="C3008" t="str">
            <v>DENSIDAD, ABSORCIÓN Y VACÍOS EN CONCRETO ENDURECIDO</v>
          </cell>
          <cell r="D3008" t="str">
            <v>UN</v>
          </cell>
          <cell r="E3008">
            <v>80000</v>
          </cell>
        </row>
        <row r="3009">
          <cell r="B3009">
            <v>10976</v>
          </cell>
          <cell r="C3009" t="str">
            <v>BRIDA CIEGA EN ACERO D= 16". PRESIÓN DE TRABAJO= 150 PSI. No incluye espárragos, tuerca ni empaques. Norma de fabricación AWWA C 207 Clase D. Incluye Transporte.</v>
          </cell>
          <cell r="D3009" t="str">
            <v>UN</v>
          </cell>
          <cell r="E3009">
            <v>1428000</v>
          </cell>
        </row>
        <row r="3010">
          <cell r="B3010">
            <v>10977</v>
          </cell>
          <cell r="C3010" t="str">
            <v>TEE PVC U.M. 8" X 4"</v>
          </cell>
          <cell r="D3010" t="str">
            <v>UN</v>
          </cell>
          <cell r="E3010">
            <v>1151692</v>
          </cell>
        </row>
        <row r="3011">
          <cell r="B3011">
            <v>10978</v>
          </cell>
          <cell r="C3011" t="str">
            <v>POZO ESPECIAL Ent. =0.60m Sal= 0.70m PREFABRICADO PARA AGUAS LLUVIAS</v>
          </cell>
          <cell r="D3011" t="str">
            <v>UN</v>
          </cell>
          <cell r="E3011">
            <v>3874857</v>
          </cell>
        </row>
        <row r="3012">
          <cell r="B3012">
            <v>10979</v>
          </cell>
          <cell r="C3012" t="str">
            <v>POZO ESPECIAL Ent. =0.70m Sal= 0.70m PREFABRICADO PARA AGUAS LLUVIAS</v>
          </cell>
          <cell r="D3012" t="str">
            <v>UN</v>
          </cell>
          <cell r="E3012">
            <v>3652867</v>
          </cell>
        </row>
        <row r="3013">
          <cell r="B3013">
            <v>10980</v>
          </cell>
          <cell r="C3013" t="str">
            <v>CÁMARA DE 110 CM - DEFLEXIÓN MENOR A 30° GRADOS PREFABRICADA.</v>
          </cell>
          <cell r="D3013" t="str">
            <v>UN</v>
          </cell>
          <cell r="E3013">
            <v>4565705</v>
          </cell>
        </row>
        <row r="3014">
          <cell r="B3014">
            <v>10981</v>
          </cell>
          <cell r="C3014" t="str">
            <v>TUBO AC 150 PSI D=24" SOLDADO</v>
          </cell>
          <cell r="D3014" t="str">
            <v>ML</v>
          </cell>
          <cell r="E3014">
            <v>654500</v>
          </cell>
        </row>
        <row r="3015">
          <cell r="B3015">
            <v>10982</v>
          </cell>
          <cell r="C3015" t="str">
            <v>POZO ESPECIAL Ent. =1.00m Sal= 1.00m PREFABRICADO PARA AGUAS LLUVIAS</v>
          </cell>
          <cell r="D3015" t="str">
            <v>UN</v>
          </cell>
          <cell r="E3015">
            <v>5494122</v>
          </cell>
        </row>
        <row r="3016">
          <cell r="B3016">
            <v>10983</v>
          </cell>
          <cell r="C3016" t="str">
            <v>POZO ESPECIAL Ent. =0.70m Sal= 0.80m PREFABRICADO PARA AGUAS LLUVIAS</v>
          </cell>
          <cell r="D3016" t="str">
            <v>UN</v>
          </cell>
          <cell r="E3016">
            <v>4227529</v>
          </cell>
        </row>
        <row r="3017">
          <cell r="B3017">
            <v>10984</v>
          </cell>
          <cell r="C3017" t="str">
            <v>POZO ESPECIAL Ent. =0.80m Sal= 0.80m PREFABRICADO PARA AGUAS LLUVIAS</v>
          </cell>
          <cell r="D3017" t="str">
            <v>UN</v>
          </cell>
          <cell r="E3017">
            <v>4669993</v>
          </cell>
        </row>
        <row r="3018">
          <cell r="B3018">
            <v>10985</v>
          </cell>
          <cell r="C3018" t="str">
            <v>POZO ESPECIAL Ent. =0.90m Sal= 0.90m PREFABRICADO PARA AGUAS LLUVIAS</v>
          </cell>
          <cell r="D3018" t="str">
            <v>UN</v>
          </cell>
          <cell r="E3018">
            <v>4851522</v>
          </cell>
        </row>
        <row r="3019">
          <cell r="B3019">
            <v>10986</v>
          </cell>
          <cell r="C3019" t="str">
            <v>CÁMARA DE 110 CM - DEFLEXIÓN MAYOR A 30° GRADOS PREFABRICADA.</v>
          </cell>
          <cell r="D3019" t="str">
            <v>UN</v>
          </cell>
          <cell r="E3019">
            <v>5064423</v>
          </cell>
        </row>
        <row r="3020">
          <cell r="B3020">
            <v>10987</v>
          </cell>
          <cell r="C3020" t="str">
            <v>BRIDA CIEGA EN ACERO (HD) D= 2". PRESIÓN DE TRABAJO= 150 PSI. No incluye espárragos, tuerca ni empaques. Incluye Transporte.</v>
          </cell>
          <cell r="D3020" t="str">
            <v>UN</v>
          </cell>
          <cell r="E3020">
            <v>55930</v>
          </cell>
        </row>
        <row r="3021">
          <cell r="B3021">
            <v>10988</v>
          </cell>
          <cell r="C3021" t="str">
            <v>BRIDA CIEGA EN ACERO (HD) D= 4". PRESIÓN DE TRABAJO= 150 PSI. No incluye espárragos, tuerca ni empaques. Incluye Transporte, Incluye IVA.</v>
          </cell>
          <cell r="D3021" t="str">
            <v>UN</v>
          </cell>
          <cell r="E3021">
            <v>113169</v>
          </cell>
        </row>
        <row r="3022">
          <cell r="B3022">
            <v>10989</v>
          </cell>
          <cell r="C3022" t="str">
            <v>BRIDA CIEGA EN ACERO (HD) D= 12". PRESIÓN DE TRABAJO= 150 PSI. No incluye espárragos, tuerca ni empaques. Incluye Transporte, Incluye IVA.</v>
          </cell>
          <cell r="D3022" t="str">
            <v>UN</v>
          </cell>
          <cell r="E3022">
            <v>797300</v>
          </cell>
        </row>
        <row r="3023">
          <cell r="B3023">
            <v>10990</v>
          </cell>
          <cell r="C3023" t="str">
            <v>MEDIDOR DE CAUDAL FIJO POR ULTRASONIDO. INCLUYE PAR DE SONDAS INTRUSIVAS. (Suministro e instalación).</v>
          </cell>
          <cell r="D3023" t="str">
            <v>UN</v>
          </cell>
          <cell r="E3023">
            <v>45220000</v>
          </cell>
        </row>
        <row r="3024">
          <cell r="B3024">
            <v>10991</v>
          </cell>
          <cell r="C3024" t="str">
            <v>TUBERÍA Ø4" EN HIERRO GALVANIZADO</v>
          </cell>
          <cell r="D3024" t="str">
            <v>UN</v>
          </cell>
          <cell r="E3024">
            <v>69847</v>
          </cell>
        </row>
        <row r="3025">
          <cell r="B3025">
            <v>10992</v>
          </cell>
          <cell r="C3025" t="str">
            <v>CODO 90° Ø4" EN HIERRO GALVANIZADO</v>
          </cell>
          <cell r="D3025" t="str">
            <v>UN</v>
          </cell>
          <cell r="E3025">
            <v>66402</v>
          </cell>
        </row>
        <row r="3026">
          <cell r="B3026">
            <v>10993</v>
          </cell>
          <cell r="C3026" t="str">
            <v>POZO ESPECIAL Ent. =0.60m Sal= 0.70m PREFABRICADO PARA AGUAS NEGRAS</v>
          </cell>
          <cell r="D3026" t="str">
            <v>UN</v>
          </cell>
          <cell r="E3026">
            <v>3652867</v>
          </cell>
        </row>
        <row r="3027">
          <cell r="B3027">
            <v>10994</v>
          </cell>
          <cell r="C3027" t="str">
            <v>TAPON DE ACERO 24" SOLDADO</v>
          </cell>
          <cell r="D3027" t="str">
            <v>UN</v>
          </cell>
          <cell r="E3027">
            <v>1178100</v>
          </cell>
        </row>
        <row r="3028">
          <cell r="B3028">
            <v>10995</v>
          </cell>
          <cell r="C3028" t="str">
            <v>MEDICIÓN DE PERFIL TRANSVERSAL PARA DETERMINACIÓN DEL AHUELLAMIENTO (100 M)</v>
          </cell>
          <cell r="D3028" t="str">
            <v>UN</v>
          </cell>
          <cell r="E3028">
            <v>464243</v>
          </cell>
        </row>
        <row r="3029">
          <cell r="B3029">
            <v>10996</v>
          </cell>
          <cell r="C3029" t="str">
            <v>APIQUE MANUAL HASTA 2 M DE 1.5 M X 1.5 M - RELLENO Y ADECUACIÓN DEL SITIO - INCLUYE TRANSPORTE</v>
          </cell>
          <cell r="D3029" t="str">
            <v>UN</v>
          </cell>
          <cell r="E3029">
            <v>366758</v>
          </cell>
        </row>
        <row r="3030">
          <cell r="B3030">
            <v>10997</v>
          </cell>
          <cell r="C3030" t="str">
            <v>PERFORACIÓN MECÁNICA EN SUELO ROCA DE 10 m A 30 m</v>
          </cell>
          <cell r="D3030" t="str">
            <v>ML</v>
          </cell>
          <cell r="E3030">
            <v>360932</v>
          </cell>
        </row>
        <row r="3031">
          <cell r="B3031">
            <v>10998</v>
          </cell>
          <cell r="C3031" t="str">
            <v>PERFORACIÓN MECÁNICA EN SUELO ROCA DE 30 m A 50 m</v>
          </cell>
          <cell r="D3031" t="str">
            <v>ML</v>
          </cell>
          <cell r="E3031">
            <v>378237</v>
          </cell>
        </row>
        <row r="3032">
          <cell r="B3032">
            <v>10999</v>
          </cell>
          <cell r="C3032" t="str">
            <v>PERFORACIÓN MECÁNICA POR PERCUSIÓN Y LAVADO EN SUELO DURO DE 0 a 10m. Incl descrip visual de estratos encontrados, lecturas de campo, tipo y profundidad muestras recuperadas y datos nivel freático</v>
          </cell>
          <cell r="D3032" t="str">
            <v>ML</v>
          </cell>
          <cell r="E3032">
            <v>128520</v>
          </cell>
        </row>
        <row r="3033">
          <cell r="B3033">
            <v>11000</v>
          </cell>
          <cell r="C3033" t="str">
            <v>AIRE - MATERIAL PARTICULADO PM 10 (Incluye unidad móvil, técnico de campo, comisión de campo, informe técnico, desplazamiento unidades móviles y transporte).</v>
          </cell>
          <cell r="D3033" t="str">
            <v>UN</v>
          </cell>
          <cell r="E3033">
            <v>464100</v>
          </cell>
        </row>
        <row r="3034">
          <cell r="B3034">
            <v>11001</v>
          </cell>
          <cell r="C3034" t="str">
            <v>AIRE - NO-NO2-NOx (Incluye unidad móvil, técnico de campo, comisión de campo, informe técnico, desplazamiento unidades móviles y transporte).</v>
          </cell>
          <cell r="D3034" t="str">
            <v>UN</v>
          </cell>
          <cell r="E3034">
            <v>464100</v>
          </cell>
        </row>
        <row r="3035">
          <cell r="B3035">
            <v>11002</v>
          </cell>
          <cell r="C3035" t="str">
            <v>AIRE - SO2 (Incluye unidad móvil, técnico de campo, comisión de campo, informe técnico, desplazamiento unidades móviles y transporte).</v>
          </cell>
          <cell r="D3035" t="str">
            <v>UN</v>
          </cell>
          <cell r="E3035">
            <v>464100</v>
          </cell>
        </row>
        <row r="3036">
          <cell r="B3036">
            <v>11003</v>
          </cell>
          <cell r="C3036" t="str">
            <v>AIRE - CO (Incluye unidad móvil, técnico de campo, comisión de campo, informe técnico, desplazamiento unidades móviles y transporte).</v>
          </cell>
          <cell r="D3036" t="str">
            <v>UN</v>
          </cell>
          <cell r="E3036">
            <v>464100</v>
          </cell>
        </row>
        <row r="3037">
          <cell r="B3037">
            <v>11004</v>
          </cell>
          <cell r="C3037" t="str">
            <v>AIRE - METEOROLOGÍA 6 PARÁMETROS; ROSA DE VIENTOS; DISPERSIÓN (Incluye unidad móvil, técnico de campo, comisión de campo, informe técnico, desplazamiento unidades móviles y transporte).</v>
          </cell>
          <cell r="D3037" t="str">
            <v>UN</v>
          </cell>
          <cell r="E3037">
            <v>523600</v>
          </cell>
        </row>
        <row r="3038">
          <cell r="B3038">
            <v>11005</v>
          </cell>
          <cell r="C3038" t="str">
            <v>TRANSPORTE DE EQUIPOS PARA PRUEBA DE CARGA ESTÁTICA POR VIAJE DIURNO SIN ESCOLTA (En la Avenida La Sirena (AC 153 desde Kr 9 a Kr 19)</v>
          </cell>
          <cell r="D3038" t="str">
            <v>VIAJE</v>
          </cell>
          <cell r="E3038">
            <v>1011500</v>
          </cell>
        </row>
        <row r="3039">
          <cell r="B3039">
            <v>11006</v>
          </cell>
          <cell r="C3039" t="str">
            <v>PRUEBA DE CARGA ESTÁTICA PARA PUENTE VEHICULAR - Con superestructura en concreto. UBICADO EN LA AVENIDA LA SIRENA</v>
          </cell>
          <cell r="D3039" t="str">
            <v>UN</v>
          </cell>
          <cell r="E3039">
            <v>13910148</v>
          </cell>
        </row>
        <row r="3040">
          <cell r="B3040">
            <v>11007</v>
          </cell>
          <cell r="C3040" t="str">
            <v>TUBO (PERFIL TUBULAR) GALVANIZADO DE DIÁMETRO 3" ESPESOR 2.3 mm</v>
          </cell>
          <cell r="D3040" t="str">
            <v>ML</v>
          </cell>
          <cell r="E3040">
            <v>34572</v>
          </cell>
        </row>
        <row r="3041">
          <cell r="B3041">
            <v>11008</v>
          </cell>
          <cell r="C3041" t="str">
            <v>FRESADO DE PAVIMENTO - INCLUYE FRESADORA, OPERARIO Y COMBUSTIBLE. Incluye agua, puntas. No incluye transporte de maquinaria, transporte del fresado ni disposición final. A TODO COSTO</v>
          </cell>
          <cell r="D3041" t="str">
            <v>M3</v>
          </cell>
          <cell r="E3041">
            <v>65000</v>
          </cell>
        </row>
        <row r="3042">
          <cell r="B3042">
            <v>11009</v>
          </cell>
          <cell r="C3042" t="str">
            <v>REPLATEO DE ÁRBOL (Para mantenimiento anual de especies arbóreas jóvenes)</v>
          </cell>
          <cell r="D3042" t="str">
            <v>UN</v>
          </cell>
          <cell r="E3042">
            <v>1296</v>
          </cell>
        </row>
        <row r="3043">
          <cell r="B3043">
            <v>11010</v>
          </cell>
          <cell r="C3043" t="str">
            <v>RIEGO DE ÁRBOL (Se aplica dosis de 20 litros por árbol) (Para mantenimiento anual de especies arbóreas jóvenes)</v>
          </cell>
          <cell r="D3043" t="str">
            <v>UN</v>
          </cell>
          <cell r="E3043">
            <v>1422</v>
          </cell>
        </row>
        <row r="3044">
          <cell r="B3044">
            <v>11011</v>
          </cell>
          <cell r="C3044" t="str">
            <v>PODA DE ÁRBOL (Para mantenimiento anual de especies arbóreas jóvenes)</v>
          </cell>
          <cell r="D3044" t="str">
            <v>UN</v>
          </cell>
          <cell r="E3044">
            <v>1581</v>
          </cell>
        </row>
        <row r="3045">
          <cell r="B3045">
            <v>11012</v>
          </cell>
          <cell r="C3045" t="str">
            <v>FERTILIZACIÓN DE ÁRBOL (Para mantenimiento anual de especies arbóreas jóvenes)</v>
          </cell>
          <cell r="D3045" t="str">
            <v>UN</v>
          </cell>
          <cell r="E3045">
            <v>1000</v>
          </cell>
        </row>
        <row r="3046">
          <cell r="B3046">
            <v>11013</v>
          </cell>
          <cell r="C3046" t="str">
            <v>MANTENIMIENTO JARDINERÍA CONVENCIONAL (Para mantenimiento anual de especies vegetales de jardinería convencional)</v>
          </cell>
          <cell r="D3046" t="str">
            <v>M2</v>
          </cell>
          <cell r="E3046">
            <v>6854</v>
          </cell>
        </row>
        <row r="3047">
          <cell r="B3047">
            <v>11014</v>
          </cell>
          <cell r="C3047" t="str">
            <v>FERTILIZACIÓN FOLIAR (Para mantenimiento anual de especies vegetales de jardinería convencional)</v>
          </cell>
          <cell r="D3047" t="str">
            <v>M2</v>
          </cell>
          <cell r="E3047">
            <v>1143</v>
          </cell>
        </row>
        <row r="3048">
          <cell r="B3048">
            <v>11015</v>
          </cell>
          <cell r="C3048" t="str">
            <v>DIAGNÓSTICO FITOSANITARIO (Para mantenimiento anual de especies vegetales de jardinería convencional)</v>
          </cell>
          <cell r="D3048" t="str">
            <v>M2</v>
          </cell>
          <cell r="E3048">
            <v>448</v>
          </cell>
        </row>
        <row r="3049">
          <cell r="B3049">
            <v>11016</v>
          </cell>
          <cell r="C3049" t="str">
            <v>MANEJO FITOSANITARIO (Para mantenimiento anual de especies vegetales de jardinería convencional)</v>
          </cell>
          <cell r="D3049" t="str">
            <v>M2</v>
          </cell>
          <cell r="E3049">
            <v>1536</v>
          </cell>
        </row>
        <row r="3050">
          <cell r="B3050">
            <v>11017</v>
          </cell>
          <cell r="C3050" t="str">
            <v>CARGO FIJO PARA LICENCIA DE CONSTRUCCIÓN PORTAL CALLE 200 (Sistema Transmilenio) INCLUYE IVA.</v>
          </cell>
          <cell r="D3050" t="str">
            <v>GLB</v>
          </cell>
          <cell r="E3050">
            <v>1478974</v>
          </cell>
        </row>
        <row r="3051">
          <cell r="B3051">
            <v>11018</v>
          </cell>
          <cell r="C3051" t="str">
            <v>CARGO VARIABLE PARA LICENCIA DE CONSTRUCCIÓN PORTAL CALLE 200 (Sistema Transmilenio) INCLUYE IVA.</v>
          </cell>
          <cell r="D3051" t="str">
            <v>GLB</v>
          </cell>
          <cell r="E3051">
            <v>116595384</v>
          </cell>
        </row>
        <row r="3052">
          <cell r="B3052">
            <v>11019</v>
          </cell>
          <cell r="C3052" t="str">
            <v>CC14 + O15n + d130 + 595 USD</v>
          </cell>
          <cell r="D3052" t="str">
            <v>GLB</v>
          </cell>
          <cell r="E3052">
            <v>1913571</v>
          </cell>
        </row>
        <row r="3053">
          <cell r="B3053">
            <v>11020</v>
          </cell>
          <cell r="C3053" t="str">
            <v>ENVÍO DE MUESTRAS A MIAMI - FLORIDA (EEUU) POR C14 UNA POR INDIVIDUO DE LA MUESTRA</v>
          </cell>
          <cell r="D3053" t="str">
            <v>UN</v>
          </cell>
          <cell r="E3053">
            <v>237871</v>
          </cell>
        </row>
        <row r="3054">
          <cell r="B3054">
            <v>11021</v>
          </cell>
          <cell r="C3054" t="str">
            <v>ANÁLISIS DE SUELO (FÓSFORO TOTAL) PARA ESTABLECER OCUPACIÓN HUMANA</v>
          </cell>
          <cell r="D3054" t="str">
            <v>UN</v>
          </cell>
          <cell r="E3054">
            <v>41408</v>
          </cell>
        </row>
        <row r="3055">
          <cell r="B3055">
            <v>11022</v>
          </cell>
          <cell r="C3055" t="str">
            <v>ALQUILER DE CARPA DE 12.0 m x 12.0 m (Incluye transporte, montaje y desmontaje)</v>
          </cell>
          <cell r="D3055" t="str">
            <v>MES</v>
          </cell>
          <cell r="E3055">
            <v>2044897</v>
          </cell>
        </row>
        <row r="3056">
          <cell r="B3056">
            <v>11023</v>
          </cell>
          <cell r="C3056" t="str">
            <v>ALQUILER DE LABORATORIO ARQUEOLÓGICO CON INSTRUMENTOS Y MATERIALES PARA ANÁLISIS DE MATERIAL ARQUEOLÓGICO</v>
          </cell>
          <cell r="D3056" t="str">
            <v>MES</v>
          </cell>
          <cell r="E3056">
            <v>639030</v>
          </cell>
        </row>
        <row r="3057">
          <cell r="B3057">
            <v>11024</v>
          </cell>
          <cell r="C3057" t="str">
            <v>ANÁLISIS DE ADN ANTIGUO MEDIANTE SECUENCIACIÓN DE MÉTODO SANGER. Incluye análisis de región Hipervariable I y II de ADN mitocondrial humano, extracción, amplificación, secuenciación y análisis bioinfo</v>
          </cell>
          <cell r="D3057" t="str">
            <v>UN</v>
          </cell>
          <cell r="E3057">
            <v>1534803</v>
          </cell>
        </row>
        <row r="3058">
          <cell r="B3058">
            <v>11025</v>
          </cell>
          <cell r="C3058" t="str">
            <v>EJECUCIÓN DEL PROGRAMA DE ARQUEOLOGÍA PREVENTIVA EN CASO DE HALLAZGO "FASE DE RESCATE ARQUEOLÓGICO" (Tentativo), PERSONAL ESPECIALIZADO Y EQUIPOS</v>
          </cell>
          <cell r="D3058" t="str">
            <v>MES</v>
          </cell>
          <cell r="E3058">
            <v>15034855</v>
          </cell>
        </row>
        <row r="3059">
          <cell r="B3059">
            <v>11026</v>
          </cell>
          <cell r="C3059" t="str">
            <v>BASE GRANULAR CLASE C - Gr1 (BGC_Gr1)</v>
          </cell>
          <cell r="D3059" t="str">
            <v>M3</v>
          </cell>
          <cell r="E3059">
            <v>51170</v>
          </cell>
        </row>
        <row r="3060">
          <cell r="B3060">
            <v>11027</v>
          </cell>
          <cell r="C3060" t="str">
            <v>BASE GRANULAR CLASE C - Gr2 (BGC_Gr2)</v>
          </cell>
          <cell r="D3060" t="str">
            <v>M3</v>
          </cell>
          <cell r="E3060">
            <v>53550</v>
          </cell>
        </row>
        <row r="3061">
          <cell r="B3061">
            <v>11028</v>
          </cell>
          <cell r="C3061" t="str">
            <v>BASE GRANULAR CLASE B - Gr1 (BGB_Gr1)</v>
          </cell>
          <cell r="D3061" t="str">
            <v>M3</v>
          </cell>
          <cell r="E3061">
            <v>55692</v>
          </cell>
        </row>
        <row r="3062">
          <cell r="B3062">
            <v>11029</v>
          </cell>
          <cell r="C3062" t="str">
            <v>BASE GRANULAR CLASE B - Gr2 (BGB_Gr2)</v>
          </cell>
          <cell r="D3062" t="str">
            <v>M3</v>
          </cell>
          <cell r="E3062">
            <v>55692</v>
          </cell>
        </row>
        <row r="3063">
          <cell r="B3063">
            <v>11030</v>
          </cell>
          <cell r="C3063" t="str">
            <v>BASE GRANULAR CLASE A - Gr1 (BGA_Gr1)</v>
          </cell>
          <cell r="D3063" t="str">
            <v>M3</v>
          </cell>
          <cell r="E3063">
            <v>55930</v>
          </cell>
        </row>
        <row r="3064">
          <cell r="B3064">
            <v>11031</v>
          </cell>
          <cell r="C3064" t="str">
            <v>BASE GRANULAR CLASE A - Gr2 (BGA_Gr2)</v>
          </cell>
          <cell r="D3064" t="str">
            <v>M3</v>
          </cell>
          <cell r="E3064">
            <v>58191</v>
          </cell>
        </row>
        <row r="3065">
          <cell r="B3065">
            <v>11032</v>
          </cell>
          <cell r="C3065" t="str">
            <v>SUBBASE GRANULAR CLASE C - Gr1 (SBGC_Gr1)</v>
          </cell>
          <cell r="D3065" t="str">
            <v>M3</v>
          </cell>
          <cell r="E3065">
            <v>38080</v>
          </cell>
        </row>
        <row r="3066">
          <cell r="B3066">
            <v>11033</v>
          </cell>
          <cell r="C3066" t="str">
            <v>SUBBASE GRANULAR CLASE C - Gr2 (SBGC_Gr2)</v>
          </cell>
          <cell r="D3066" t="str">
            <v>M3</v>
          </cell>
          <cell r="E3066">
            <v>41650</v>
          </cell>
        </row>
        <row r="3067">
          <cell r="B3067">
            <v>11034</v>
          </cell>
          <cell r="C3067" t="str">
            <v>SUBBASE GRANULAR CLASE B - Gr1 (SBGB_Gr1)</v>
          </cell>
          <cell r="D3067" t="str">
            <v>M3</v>
          </cell>
          <cell r="E3067">
            <v>51170</v>
          </cell>
        </row>
        <row r="3068">
          <cell r="B3068">
            <v>11035</v>
          </cell>
          <cell r="C3068" t="str">
            <v>SUBBASE GRANULAR CLASE B - Gr2 (SBGB_Gr2)</v>
          </cell>
          <cell r="D3068" t="str">
            <v>M3</v>
          </cell>
          <cell r="E3068">
            <v>53550</v>
          </cell>
        </row>
        <row r="3069">
          <cell r="B3069">
            <v>11036</v>
          </cell>
          <cell r="C3069" t="str">
            <v>SUBBASE GRANULAR CLASE A - Gr1 (SBGA_Gr1)</v>
          </cell>
          <cell r="D3069" t="str">
            <v>M3</v>
          </cell>
          <cell r="E3069">
            <v>51170</v>
          </cell>
        </row>
        <row r="3070">
          <cell r="B3070">
            <v>11037</v>
          </cell>
          <cell r="C3070" t="str">
            <v>SUBBASE GRANULAR CLASE A - Gr2 (SBGA_Gr2)</v>
          </cell>
          <cell r="D3070" t="str">
            <v>M3</v>
          </cell>
          <cell r="E3070">
            <v>53550</v>
          </cell>
        </row>
        <row r="3071">
          <cell r="B3071">
            <v>11038</v>
          </cell>
          <cell r="C3071" t="str">
            <v>MATERIAL ADECUADO</v>
          </cell>
          <cell r="D3071" t="str">
            <v>M3</v>
          </cell>
          <cell r="E3071">
            <v>10829</v>
          </cell>
        </row>
        <row r="3072">
          <cell r="B3072">
            <v>11039</v>
          </cell>
          <cell r="C3072" t="str">
            <v>MATERIAL TOLERABLE</v>
          </cell>
          <cell r="D3072" t="str">
            <v>M3</v>
          </cell>
          <cell r="E3072">
            <v>5950</v>
          </cell>
        </row>
        <row r="3073">
          <cell r="B3073">
            <v>11053</v>
          </cell>
          <cell r="C3073" t="str">
            <v>CONCRETO MR48 FAST TRACK</v>
          </cell>
          <cell r="D3073" t="str">
            <v>M3</v>
          </cell>
          <cell r="E3073">
            <v>699720</v>
          </cell>
        </row>
        <row r="3074">
          <cell r="B3074">
            <v>11057</v>
          </cell>
          <cell r="C3074" t="str">
            <v>GEOCELDA</v>
          </cell>
          <cell r="D3074" t="str">
            <v>M2</v>
          </cell>
          <cell r="E3074">
            <v>25931</v>
          </cell>
        </row>
        <row r="3075">
          <cell r="B3075">
            <v>11074</v>
          </cell>
          <cell r="C3075" t="str">
            <v>GRÚA TIPO LIEBHERR 582 CON CUCHARA TIPO RIVALVA O SIMILAR</v>
          </cell>
          <cell r="D3075" t="str">
            <v>HR</v>
          </cell>
          <cell r="E3075">
            <v>628225</v>
          </cell>
        </row>
        <row r="3076">
          <cell r="B3076">
            <v>11075</v>
          </cell>
          <cell r="C3076" t="str">
            <v>TANQUE DE LODOS</v>
          </cell>
          <cell r="D3076" t="str">
            <v>HR</v>
          </cell>
          <cell r="E3076">
            <v>31762</v>
          </cell>
        </row>
        <row r="3077">
          <cell r="B3077">
            <v>11076</v>
          </cell>
          <cell r="C3077" t="str">
            <v>RETIRO Y DISPOSICIÓN DE LODOS EN SITIO AUTORIZADO</v>
          </cell>
          <cell r="D3077" t="str">
            <v>M3</v>
          </cell>
          <cell r="E3077">
            <v>31896</v>
          </cell>
        </row>
        <row r="3078">
          <cell r="B3078">
            <v>11077</v>
          </cell>
          <cell r="C3078" t="str">
            <v>ALQUILER DE TUBERÍA TREMIE</v>
          </cell>
          <cell r="D3078" t="str">
            <v>HR</v>
          </cell>
          <cell r="E3078">
            <v>36989</v>
          </cell>
        </row>
        <row r="3079">
          <cell r="B3079">
            <v>11078</v>
          </cell>
          <cell r="C3079" t="str">
            <v>PALA AUXILIAR PARA GRÚA TIPO LIEBHERR 582</v>
          </cell>
          <cell r="D3079" t="str">
            <v>HR</v>
          </cell>
          <cell r="E3079">
            <v>126796</v>
          </cell>
        </row>
        <row r="3080">
          <cell r="B3080">
            <v>11079</v>
          </cell>
          <cell r="C3080" t="str">
            <v>CONCRETO ASFÁLTICO MS 12 MODIFICADO CON POLÍMEROS TIPO III. ENTREGADO EN PLANTA</v>
          </cell>
          <cell r="D3080" t="str">
            <v>M3</v>
          </cell>
          <cell r="E3080">
            <v>812355</v>
          </cell>
        </row>
        <row r="3081">
          <cell r="B3081">
            <v>11080</v>
          </cell>
          <cell r="C3081" t="str">
            <v>MEZCLA ASFÁLTICA EN CALIENTE DENSA MD10 CON CEMENTO ASFÁLTICO TIPO II</v>
          </cell>
          <cell r="D3081" t="str">
            <v>M3</v>
          </cell>
          <cell r="E3081">
            <v>440300</v>
          </cell>
        </row>
        <row r="3082">
          <cell r="B3082">
            <v>11081</v>
          </cell>
          <cell r="C3082" t="str">
            <v>MEZCLA ASFÁLTICA EN CALIENTE DENSA MD12 CON CEMENTO ASFÁLTICO TIPO II</v>
          </cell>
          <cell r="D3082" t="str">
            <v>M3</v>
          </cell>
          <cell r="E3082">
            <v>410550</v>
          </cell>
        </row>
        <row r="3083">
          <cell r="B3083">
            <v>11082</v>
          </cell>
          <cell r="C3083" t="str">
            <v>MEZCLA ASFÁLTICA EN CALIENTE DENSA MD20 CON CEMENTO ASFÁLTICO TIPO II</v>
          </cell>
          <cell r="D3083" t="str">
            <v>M3</v>
          </cell>
          <cell r="E3083">
            <v>398650</v>
          </cell>
        </row>
        <row r="3084">
          <cell r="B3084">
            <v>11083</v>
          </cell>
          <cell r="C3084" t="str">
            <v>EXTINTOR x 10 LB</v>
          </cell>
          <cell r="D3084" t="str">
            <v>UN</v>
          </cell>
          <cell r="E3084">
            <v>45000</v>
          </cell>
        </row>
        <row r="3085">
          <cell r="B3085">
            <v>11084</v>
          </cell>
          <cell r="C3085" t="str">
            <v>CAMILLA EN FIBRA CON ARNÉS - INMOVILIZADOR Y SEÑAL</v>
          </cell>
          <cell r="D3085" t="str">
            <v>UN</v>
          </cell>
          <cell r="E3085">
            <v>160000</v>
          </cell>
        </row>
        <row r="3086">
          <cell r="B3086">
            <v>11085</v>
          </cell>
          <cell r="C3086" t="str">
            <v>VALLA DE 3.0m x 6.0m CON ESTRUCTURA METÁLICA - ESTRUCTURA TIPO VALLA EN CERCHA + BANNER. Incluye suministro e instalación. Impresión 720 DPI; Tintas para exteriores.</v>
          </cell>
          <cell r="D3086" t="str">
            <v>UN</v>
          </cell>
          <cell r="E3086">
            <v>3213000</v>
          </cell>
        </row>
        <row r="3087">
          <cell r="B3087">
            <v>11086</v>
          </cell>
          <cell r="C3087" t="str">
            <v>VALLA MÓVIL DE 1.20m x 1.20m EN LÁMINA GALVANIZADA CALIBRE 20, ÁNGULO EN HIERRO DE 2 x 1-1/8" IMPRESO EN VINILO ADHESIVO. Incluye suministro e instalación. Impresión 720 DPI; Tintas para exteriores.</v>
          </cell>
          <cell r="D3087" t="str">
            <v>UN</v>
          </cell>
          <cell r="E3087">
            <v>309400</v>
          </cell>
        </row>
        <row r="3088">
          <cell r="B3088">
            <v>11088</v>
          </cell>
          <cell r="C3088" t="str">
            <v>GEOTEXTIL NO TEJIDO PARA ESTABILIZACIÓN</v>
          </cell>
          <cell r="D3088" t="str">
            <v>M2</v>
          </cell>
          <cell r="E3088">
            <v>9139</v>
          </cell>
        </row>
        <row r="3089">
          <cell r="B3089">
            <v>11089</v>
          </cell>
          <cell r="C3089" t="str">
            <v>SELLADOR ELÁSTICO UNIVERSAL DE ALTO DESEMPEÑO (300 cc)</v>
          </cell>
          <cell r="D3089" t="str">
            <v>UN</v>
          </cell>
          <cell r="E3089">
            <v>36819</v>
          </cell>
        </row>
        <row r="3090">
          <cell r="B3090">
            <v>11091</v>
          </cell>
          <cell r="C3090" t="str">
            <v>ADITIVOS INCURSORES DE AIRE</v>
          </cell>
          <cell r="D3090" t="str">
            <v>KG</v>
          </cell>
          <cell r="E3090">
            <v>2237</v>
          </cell>
        </row>
        <row r="3091">
          <cell r="B3091">
            <v>11092</v>
          </cell>
          <cell r="C3091" t="str">
            <v>ADITIVO REDUCTOR DE AGUA</v>
          </cell>
          <cell r="D3091" t="str">
            <v>KG</v>
          </cell>
          <cell r="E3091">
            <v>9282</v>
          </cell>
        </row>
        <row r="3092">
          <cell r="B3092">
            <v>11093</v>
          </cell>
          <cell r="C3092" t="str">
            <v>ADITIVO RETARDANTE</v>
          </cell>
          <cell r="D3092" t="str">
            <v>KG</v>
          </cell>
          <cell r="E3092">
            <v>4891</v>
          </cell>
        </row>
        <row r="3093">
          <cell r="B3093">
            <v>11094</v>
          </cell>
          <cell r="C3093" t="str">
            <v>ADITIVO REDUCTOR DE AGUA Y RETARDANTE</v>
          </cell>
          <cell r="D3093" t="str">
            <v>KG</v>
          </cell>
          <cell r="E3093">
            <v>3225</v>
          </cell>
        </row>
        <row r="3094">
          <cell r="B3094">
            <v>11095</v>
          </cell>
          <cell r="C3094" t="str">
            <v>ADITIVO REDUCTOR DE AGUA Y ACELERANTE</v>
          </cell>
          <cell r="D3094" t="str">
            <v>KG</v>
          </cell>
          <cell r="E3094">
            <v>14649</v>
          </cell>
        </row>
        <row r="3095">
          <cell r="B3095">
            <v>11096</v>
          </cell>
          <cell r="C3095" t="str">
            <v>ADITIVO REDUCTOR DE AGUA DE ALTO RANGO</v>
          </cell>
          <cell r="D3095" t="str">
            <v>KG</v>
          </cell>
          <cell r="E3095">
            <v>4903</v>
          </cell>
        </row>
        <row r="3096">
          <cell r="B3096">
            <v>11097</v>
          </cell>
          <cell r="C3096" t="str">
            <v>ADITIVO REDUCTOR DE AGUA DE ALTO RANGO Y RETARDANTE</v>
          </cell>
          <cell r="D3096" t="str">
            <v>KG</v>
          </cell>
          <cell r="E3096">
            <v>8116</v>
          </cell>
        </row>
        <row r="3097">
          <cell r="B3097">
            <v>11098</v>
          </cell>
          <cell r="C3097" t="str">
            <v>ADITIVO SUPERPLASTIFICANTE Y REDUCTOR DE AGUA DE ALTO PODER</v>
          </cell>
          <cell r="D3097" t="str">
            <v>KG</v>
          </cell>
          <cell r="E3097">
            <v>5856</v>
          </cell>
        </row>
        <row r="3098">
          <cell r="B3098">
            <v>11101</v>
          </cell>
          <cell r="C3098" t="str">
            <v>PERFORACIÓN MECÁNICA POR PERCUSIÓN Y LAVADO EN SUELO BLANDO DE 0 a 10m. Incl descrip visual de estratos encontrados,lecturas de campo,tipo y prof. muestras recuperadas,datos nivel freático,SPT,Veleta</v>
          </cell>
          <cell r="D3098" t="str">
            <v>ML</v>
          </cell>
          <cell r="E3098">
            <v>171530</v>
          </cell>
        </row>
        <row r="3099">
          <cell r="B3099">
            <v>11102</v>
          </cell>
          <cell r="C3099" t="str">
            <v>PERFORACIÓN MECÁNICA POR ROTACIÓN EN ROCA DE 0 a 10m. Incl recuperación continua muestras,descrip visual estratos encontrados,lecturas de campo,tipo y prof muestras recuperadas,SPT,Veleta de campo</v>
          </cell>
          <cell r="D3099" t="str">
            <v>ML</v>
          </cell>
          <cell r="E3099">
            <v>383884</v>
          </cell>
        </row>
        <row r="3100">
          <cell r="B3100">
            <v>11103</v>
          </cell>
          <cell r="C3100" t="str">
            <v>PERFORACIÓN MECÁNICA POR ROTACIÓN EN COLUVIÓN/ALUVIÓN DE 0 a 10m. Incl recuperación continua muestras,descrip visual estrat encontrados,lecturas de campo,tipo y prof muestras recuperadas,SPT,Veleta</v>
          </cell>
          <cell r="D3100" t="str">
            <v>ML</v>
          </cell>
          <cell r="E3100">
            <v>622906</v>
          </cell>
        </row>
        <row r="3101">
          <cell r="B3101">
            <v>11104</v>
          </cell>
          <cell r="C3101" t="str">
            <v>PERFORACIÓN MECÁNICA POR PERCUSIÓN Y LAVADO SUELO DURO DE 0 a 30m.Incl recuper continua muestras,descrip visual estrat encontrados,lecturas de campo,tipo y prof muestras recuperadas,SPT,Veleta de camp</v>
          </cell>
          <cell r="D3101" t="str">
            <v>ML</v>
          </cell>
          <cell r="E3101">
            <v>228185</v>
          </cell>
        </row>
        <row r="3102">
          <cell r="B3102">
            <v>11105</v>
          </cell>
          <cell r="C3102" t="str">
            <v>PERFORACIÓN MECÁNICA POR PERCUSIÓN Y LAVADO EN SUELO BLANDO DE 0 a 30m. Incl descrip visual de estratos encontrados,lecturas de campo,tipo y prof. muestras recuperadas,datos nivel freático,SPT,Veleta</v>
          </cell>
          <cell r="D3102" t="str">
            <v>ML</v>
          </cell>
          <cell r="E3102">
            <v>187619</v>
          </cell>
        </row>
        <row r="3103">
          <cell r="B3103">
            <v>11106</v>
          </cell>
          <cell r="C3103" t="str">
            <v>PERFORACIÓN MECÁNICA POR ROTACIÓN EN ROCA DE 0 a 30m. Incl recuperación continua muestras,descrip visual estratos encontrados,lecturas de campo,tipo y prof muestras recuperadas,SPT,Veleta de campo</v>
          </cell>
          <cell r="D3103" t="str">
            <v>ML</v>
          </cell>
          <cell r="E3103">
            <v>397247</v>
          </cell>
        </row>
        <row r="3104">
          <cell r="B3104">
            <v>11107</v>
          </cell>
          <cell r="C3104" t="str">
            <v>PERFORACIÓN MECÁNICA POR ROTACIÓN EN COLUVIÓN/ALUVIÓN DE 0 a 30m. Incl recuperación continua muestras,descrip visual estrat encontrados,lecturas de campo,tipo y prof muestras recuperadas,SPT,Veleta</v>
          </cell>
          <cell r="D3104" t="str">
            <v>ML</v>
          </cell>
          <cell r="E3104">
            <v>642600</v>
          </cell>
        </row>
        <row r="3105">
          <cell r="B3105">
            <v>11108</v>
          </cell>
          <cell r="C3105" t="str">
            <v>PERFORACIÓN MECÁNICA POR PERCUSIÓN Y LAVADO SUELO DURO DE 0 a 50m.Incl recuper continua muestras,descrip visual estrat encontrados,lecturas de campo,tipo y prof muestras recuperadas,SPT,Veleta de camp</v>
          </cell>
          <cell r="D3105" t="str">
            <v>ML</v>
          </cell>
          <cell r="E3105">
            <v>252748</v>
          </cell>
        </row>
        <row r="3106">
          <cell r="B3106">
            <v>11109</v>
          </cell>
          <cell r="C3106" t="str">
            <v>PERFORACIÓN MECÁNICA POR PERCUSIÓN Y LAVADO EN SUELO BLANDO DE 0 a 50m. Incl descrip visual de estratos encontrados,lecturas de campo,tipo y prof. muestras recuperadas,datos nivel freático,SPT,Veleta</v>
          </cell>
          <cell r="D3106" t="str">
            <v>ML</v>
          </cell>
          <cell r="E3106">
            <v>200899</v>
          </cell>
        </row>
        <row r="3107">
          <cell r="B3107">
            <v>11110</v>
          </cell>
          <cell r="C3107" t="str">
            <v>PERFORACIÓN MECÁNICA POR ROTACIÓN EN ROCA DE 0 a 50m. Incl recuperación continua muestras,descrip visual estratos encontrados,lecturas de campo,tipo y prof muestras recuperadas,SPT,Veleta de campo</v>
          </cell>
          <cell r="D3107" t="str">
            <v>ML</v>
          </cell>
          <cell r="E3107">
            <v>411772</v>
          </cell>
        </row>
        <row r="3108">
          <cell r="B3108">
            <v>11111</v>
          </cell>
          <cell r="C3108" t="str">
            <v>PERFORACIÓN MECÁNICA POR ROTACIÓN EN COLUVIÓN/ALUVIÓN DE 0 a 50m. Incl recuperación continua muestras,descrip visual estrat encontrados,lecturas de campo,tipo y prof muestras recuperadas,SPT,Veleta</v>
          </cell>
          <cell r="D3108" t="str">
            <v>ML</v>
          </cell>
          <cell r="E3108">
            <v>666400</v>
          </cell>
        </row>
        <row r="3109">
          <cell r="B3109">
            <v>11112</v>
          </cell>
          <cell r="C3109" t="str">
            <v>PERFORACIÓN MECÁNICA POR PERCUSIÓN Y LAVADO SUELO DURO DE 0 + 50m.Incl recuper continua muestras,descrip visual estrat encontrados,lecturas de campo,tipo y prof muestras recuperadas,SPT,Veleta de camp</v>
          </cell>
          <cell r="D3109" t="str">
            <v>ML</v>
          </cell>
          <cell r="E3109">
            <v>267485</v>
          </cell>
        </row>
        <row r="3110">
          <cell r="B3110">
            <v>11113</v>
          </cell>
          <cell r="C3110" t="str">
            <v>PERFORACIÓN MECÁNICA POR PERCUSIÓN Y LAVADO EN SUELO BLANDO DE 0 + 50m. Incl descrip visual de estratos encontrados,lecturas de campo,tipo y prof. muestras recuperadas,datos nivel freático,SPT,Veleta</v>
          </cell>
          <cell r="D3110" t="str">
            <v>ML</v>
          </cell>
          <cell r="E3110">
            <v>208536</v>
          </cell>
        </row>
        <row r="3111">
          <cell r="B3111">
            <v>11114</v>
          </cell>
          <cell r="C3111" t="str">
            <v>PERFORACIÓN MECÁNICA POR ROTACIÓN EN ROCA DE 0 + 50m. Incl recuperación continua muestras,descrip visual estratos encontrados,lecturas de campo,tipo y prof muestras recuperadas,SPT,Veleta de campo</v>
          </cell>
          <cell r="D3111" t="str">
            <v>ML</v>
          </cell>
          <cell r="E3111">
            <v>427617</v>
          </cell>
        </row>
        <row r="3112">
          <cell r="B3112">
            <v>11115</v>
          </cell>
          <cell r="C3112" t="str">
            <v>PERFORACIÓN MECÁNICA POR rotación EN COLUVIÓN/ALUVIÓN DE 0+50m. Incl recuperación continua muestras,descrip visual estrat encontrados,lecturas de campo,tipo y prof muestras recuperadas,SPT,Veleta</v>
          </cell>
          <cell r="D3112" t="str">
            <v>ML</v>
          </cell>
          <cell r="E3112">
            <v>686843</v>
          </cell>
        </row>
        <row r="3113">
          <cell r="B3113">
            <v>11116</v>
          </cell>
          <cell r="C3113" t="str">
            <v>ENSAYO DE CPTU HASTA 30 METROS</v>
          </cell>
          <cell r="D3113" t="str">
            <v>ML</v>
          </cell>
          <cell r="E3113">
            <v>249900</v>
          </cell>
        </row>
        <row r="3114">
          <cell r="B3114">
            <v>11117</v>
          </cell>
          <cell r="C3114" t="str">
            <v>ENSAYO DE CPTU HASTA 50 METROS</v>
          </cell>
          <cell r="D3114" t="str">
            <v>ML</v>
          </cell>
          <cell r="E3114">
            <v>261800</v>
          </cell>
        </row>
        <row r="3115">
          <cell r="B3115">
            <v>11118</v>
          </cell>
          <cell r="C3115" t="str">
            <v>ENSAYO DE CPTUS HASTA 30 METROS  (CONO SÍSMICO SCPTu)</v>
          </cell>
          <cell r="D3115" t="str">
            <v>ML</v>
          </cell>
          <cell r="E3115">
            <v>297500</v>
          </cell>
        </row>
        <row r="3116">
          <cell r="B3116">
            <v>11119</v>
          </cell>
          <cell r="C3116" t="str">
            <v>ENSAYO DE CPTUS HASTA 50 METROS  (CONO SÍSMICO SCPTu)</v>
          </cell>
          <cell r="D3116" t="str">
            <v>ML</v>
          </cell>
          <cell r="E3116">
            <v>309400</v>
          </cell>
        </row>
        <row r="3117">
          <cell r="B3117">
            <v>11120</v>
          </cell>
          <cell r="C3117" t="str">
            <v>ENSAYO DE DOWNHOLE HASTA 30 METROS (Sin perforación, ni tubería de PVC)</v>
          </cell>
          <cell r="D3117" t="str">
            <v>UN</v>
          </cell>
          <cell r="E3117">
            <v>2249100</v>
          </cell>
        </row>
        <row r="3118">
          <cell r="B3118">
            <v>11121</v>
          </cell>
          <cell r="C3118" t="str">
            <v>ENSAYO DE DOWNHOLE HASTA 50 METROS (Sin perforación, ni tubería de PVC)</v>
          </cell>
          <cell r="D3118" t="str">
            <v>UN</v>
          </cell>
          <cell r="E3118">
            <v>2536485</v>
          </cell>
        </row>
        <row r="3119">
          <cell r="B3119">
            <v>11122</v>
          </cell>
          <cell r="C3119" t="str">
            <v>SISTEMA (SONDEO) ELÉCTRICO VERTICAL (30 metros de profundidad)</v>
          </cell>
          <cell r="D3119" t="str">
            <v>UN</v>
          </cell>
          <cell r="E3119">
            <v>1428000</v>
          </cell>
        </row>
        <row r="3120">
          <cell r="B3120">
            <v>11123</v>
          </cell>
          <cell r="C3120" t="str">
            <v>CEMENTO ASFÁLTICO 40 - 50</v>
          </cell>
          <cell r="D3120" t="str">
            <v>KG</v>
          </cell>
          <cell r="E3120">
            <v>1702</v>
          </cell>
        </row>
        <row r="3121">
          <cell r="B3121">
            <v>11124</v>
          </cell>
          <cell r="C3121" t="str">
            <v>CEMENTO ASFÁLTICO 80 - 100</v>
          </cell>
          <cell r="D3121" t="str">
            <v>KG</v>
          </cell>
          <cell r="E3121">
            <v>1635</v>
          </cell>
        </row>
        <row r="3122">
          <cell r="B3122">
            <v>11125</v>
          </cell>
          <cell r="C3122" t="str">
            <v>CEMENTO ASFÁLTICO MODIFICADO CON POLÍMEROS TIPO III</v>
          </cell>
          <cell r="D3122" t="str">
            <v>KG</v>
          </cell>
          <cell r="E3122">
            <v>2523</v>
          </cell>
        </row>
        <row r="3123">
          <cell r="B3123">
            <v>11126</v>
          </cell>
          <cell r="C3123" t="str">
            <v>CEMENTO ASFÁLTICO MODIFICADO CON POLÍMEROS TIPO IV</v>
          </cell>
          <cell r="D3123" t="str">
            <v>KG</v>
          </cell>
          <cell r="E3123">
            <v>2404</v>
          </cell>
        </row>
        <row r="3124">
          <cell r="B3124">
            <v>11127</v>
          </cell>
          <cell r="C3124" t="str">
            <v>CEMENTO ASFÁLTICO MODIFICADO CON POLÍMEROS TIPO V</v>
          </cell>
          <cell r="D3124" t="str">
            <v>KG</v>
          </cell>
          <cell r="E3124">
            <v>2285</v>
          </cell>
        </row>
        <row r="3125">
          <cell r="B3125">
            <v>11132</v>
          </cell>
          <cell r="C3125" t="str">
            <v>CEMENTO ASFÁLTICO CA 24</v>
          </cell>
          <cell r="D3125" t="str">
            <v>KG</v>
          </cell>
          <cell r="E3125">
            <v>1464</v>
          </cell>
        </row>
        <row r="3126">
          <cell r="B3126">
            <v>11133</v>
          </cell>
          <cell r="C3126" t="str">
            <v>CEMENTO ASFÁLTICO CA 14</v>
          </cell>
          <cell r="D3126" t="str">
            <v>KG</v>
          </cell>
          <cell r="E3126">
            <v>1785</v>
          </cell>
        </row>
        <row r="3127">
          <cell r="B3127">
            <v>11134</v>
          </cell>
          <cell r="C3127" t="str">
            <v>CEMENTO ASFÁLTICO CA 8</v>
          </cell>
          <cell r="D3127" t="str">
            <v>KG</v>
          </cell>
          <cell r="E3127">
            <v>1635</v>
          </cell>
        </row>
        <row r="3128">
          <cell r="B3128">
            <v>11135</v>
          </cell>
          <cell r="C3128" t="str">
            <v>INSTAL. Y PUESTA EN SERVICIO DE CONTROLADOR DE TRAFICO C900 EN BOGOTÁ, (Incl. transp. de controlador desde SDM hasta lugar instalación en Bogotá, M de O e IVA, No incl. suministro de Controlador</v>
          </cell>
          <cell r="D3128" t="str">
            <v>UN</v>
          </cell>
          <cell r="E3128">
            <v>3054730</v>
          </cell>
        </row>
        <row r="3129">
          <cell r="B3129">
            <v>11136</v>
          </cell>
          <cell r="C3129" t="str">
            <v>DEFENSA VIAL METÁLICA en acero laminado en frío, vigas en forma doble honda o W, parales y separadores metálicos</v>
          </cell>
          <cell r="D3129" t="str">
            <v>ML</v>
          </cell>
          <cell r="E3129">
            <v>230591</v>
          </cell>
        </row>
        <row r="3130">
          <cell r="B3130">
            <v>11137</v>
          </cell>
          <cell r="C3130" t="str">
            <v>LEVANTAMIENTO TOPOGRÁFICO A TODO COSTO. NIVEL DE COMPLEJIDAD ALTO. Incluye personal, equipos, costos operacionales, procesamiento y entrega de la información, todos los costos indirectos e IVA.</v>
          </cell>
          <cell r="D3130" t="str">
            <v>M2</v>
          </cell>
          <cell r="E3130">
            <v>1019</v>
          </cell>
        </row>
        <row r="3131">
          <cell r="B3131">
            <v>11138</v>
          </cell>
          <cell r="C3131" t="str">
            <v>LEVANTAMIENTO TOPOGRÁFICO A TODO COSTO. NIVEL DE COMPLEJIDAD MEDIO. Incluye personal, equipos, costos operacionales, procesamiento y entrega de la información, todos los costos indirectos e IVA.</v>
          </cell>
          <cell r="D3131" t="str">
            <v>M2</v>
          </cell>
          <cell r="E3131">
            <v>750</v>
          </cell>
        </row>
        <row r="3132">
          <cell r="B3132">
            <v>11139</v>
          </cell>
          <cell r="C3132" t="str">
            <v>LEVANTAMIENTO TOPOGRÁFICO A TODO COSTO. NIVEL DE COMPLEJIDAD BAJO. Incluye personal, equipos, costos operacionales, procesamiento y entrega de la información, todos los costos indirectos e IVA.</v>
          </cell>
          <cell r="D3132" t="str">
            <v>M2</v>
          </cell>
          <cell r="E3132">
            <v>631</v>
          </cell>
        </row>
        <row r="3133">
          <cell r="B3133">
            <v>11140</v>
          </cell>
          <cell r="C3133" t="str">
            <v>GUADUA NATURAL SELECCIONADA LONGITUD DE 6.00 m DIÁMETRO ENTRE 8 A 15 cm, CONICIDAD - CURVATURA INTERIOR A 6 cm. Incluye suministro, transporte a obra en Bogotá, IVA.</v>
          </cell>
          <cell r="D3133" t="str">
            <v>UN</v>
          </cell>
          <cell r="E3133">
            <v>15750</v>
          </cell>
        </row>
        <row r="3134">
          <cell r="B3134">
            <v>11141</v>
          </cell>
          <cell r="C3134" t="str">
            <v>GAS PROPANO. CILINDRO DE 40 LB</v>
          </cell>
          <cell r="D3134" t="str">
            <v>LB</v>
          </cell>
          <cell r="E3134">
            <v>1500</v>
          </cell>
        </row>
        <row r="3135">
          <cell r="B3135">
            <v>11142</v>
          </cell>
          <cell r="C3135" t="str">
            <v>PLÁSTICO NEGRO CALIBRE 3.5</v>
          </cell>
          <cell r="D3135" t="str">
            <v>M2</v>
          </cell>
          <cell r="E3135">
            <v>1130</v>
          </cell>
        </row>
        <row r="3136">
          <cell r="B3136">
            <v>11143</v>
          </cell>
          <cell r="C3136" t="str">
            <v>ALQUILER CEPILLO TEXTURIZADOR DE 1.20 m. Con tubo en aluminio de 1.85 m.</v>
          </cell>
          <cell r="D3136" t="str">
            <v>MES</v>
          </cell>
          <cell r="E3136">
            <v>428400</v>
          </cell>
        </row>
        <row r="3137">
          <cell r="B3137">
            <v>11144</v>
          </cell>
          <cell r="C3137" t="str">
            <v>FLOTADOR PARA ENRASADO MANUAL - ALQUILER FLOTACANAL DE 1.20 m. Con un tubo aluminio de 1.85 m.</v>
          </cell>
          <cell r="D3137" t="str">
            <v>MES</v>
          </cell>
          <cell r="E3137">
            <v>357000</v>
          </cell>
        </row>
        <row r="3138">
          <cell r="B3138">
            <v>11145</v>
          </cell>
          <cell r="C3138" t="str">
            <v>KIT SILLA YEE 250 x 200 PVC</v>
          </cell>
          <cell r="D3138" t="str">
            <v>UN</v>
          </cell>
          <cell r="E3138">
            <v>100259</v>
          </cell>
        </row>
        <row r="3139">
          <cell r="B3139">
            <v>11146</v>
          </cell>
          <cell r="C3139" t="str">
            <v>KIT SILLA YEE 315 x 200 PVC</v>
          </cell>
          <cell r="D3139" t="str">
            <v>UN</v>
          </cell>
          <cell r="E3139">
            <v>164558</v>
          </cell>
        </row>
        <row r="3140">
          <cell r="B3140">
            <v>11147</v>
          </cell>
          <cell r="C3140" t="str">
            <v>KIT SILLA YEE 400 x 200 PVC</v>
          </cell>
          <cell r="D3140" t="str">
            <v>UN</v>
          </cell>
          <cell r="E3140">
            <v>200943</v>
          </cell>
        </row>
        <row r="3141">
          <cell r="B3141">
            <v>11148</v>
          </cell>
          <cell r="C3141" t="str">
            <v>KIT SILLA YEE 450 x 200 PVC</v>
          </cell>
          <cell r="D3141" t="str">
            <v>UN</v>
          </cell>
          <cell r="E3141">
            <v>214939</v>
          </cell>
        </row>
        <row r="3142">
          <cell r="B3142">
            <v>11149</v>
          </cell>
          <cell r="C3142" t="str">
            <v>KIT SILLA YEE 600 x 160 PVC</v>
          </cell>
          <cell r="D3142" t="str">
            <v>UN</v>
          </cell>
          <cell r="E3142">
            <v>269121</v>
          </cell>
        </row>
        <row r="3143">
          <cell r="B3143">
            <v>11150</v>
          </cell>
          <cell r="C3143" t="str">
            <v>DERRETIDORA DE ASFALTO</v>
          </cell>
          <cell r="D3143" t="str">
            <v>HR</v>
          </cell>
          <cell r="E3143">
            <v>44786</v>
          </cell>
        </row>
        <row r="3144">
          <cell r="B3144">
            <v>11151</v>
          </cell>
          <cell r="C3144" t="str">
            <v>SELLADOR A BASE DE PETRÓLEO Y APLICACIÓN EN CALIENTE</v>
          </cell>
          <cell r="D3144" t="str">
            <v>LB</v>
          </cell>
          <cell r="E3144">
            <v>5003</v>
          </cell>
        </row>
        <row r="3145">
          <cell r="B3145">
            <v>11152</v>
          </cell>
          <cell r="C3145" t="str">
            <v>RUTEADORA CH750</v>
          </cell>
          <cell r="D3145" t="str">
            <v>HR</v>
          </cell>
          <cell r="E3145">
            <v>23642</v>
          </cell>
        </row>
        <row r="3146">
          <cell r="B3146">
            <v>11156</v>
          </cell>
          <cell r="C3146" t="str">
            <v>ANDAMIO CERTIFICADO MULTIDIRECCIONAL 4 MÓDULOS AUTOESTABLES (2 TORRES CON PASARELA DE 3 METROS DE 1.40 m x 5.80 m)</v>
          </cell>
          <cell r="D3146" t="str">
            <v>DIA</v>
          </cell>
          <cell r="E3146">
            <v>46517</v>
          </cell>
        </row>
        <row r="3147">
          <cell r="B3147">
            <v>11157</v>
          </cell>
          <cell r="C3147" t="str">
            <v>TRATAMIENTO, TRANSPORTE Y DISPOSICIÓN FINAL DE MADERA NO APROVECHABLE. El mínimo de peso para solicitar servicio son 800 kg, puesto que es un limitante para solicitar el servicio.</v>
          </cell>
          <cell r="D3147" t="str">
            <v>KG</v>
          </cell>
          <cell r="E3147">
            <v>700</v>
          </cell>
        </row>
        <row r="3148">
          <cell r="B3148">
            <v>11158</v>
          </cell>
          <cell r="C3148" t="str">
            <v>JUNTA ELASTOMÉRICA DE DILATACIÓN (MOVIMIENTO 100 +/- 50 mm)</v>
          </cell>
          <cell r="D3148" t="str">
            <v>ML</v>
          </cell>
          <cell r="E3148">
            <v>1213800</v>
          </cell>
        </row>
        <row r="3149">
          <cell r="B3149">
            <v>11159</v>
          </cell>
          <cell r="C3149" t="str">
            <v>SEÑALIZACIÓN EN VINILO SOBRE ACRÍLICO (30 x 20) Y/O (30 x 30) LAMINADA</v>
          </cell>
          <cell r="D3149" t="str">
            <v>UN</v>
          </cell>
          <cell r="E3149">
            <v>16660</v>
          </cell>
        </row>
        <row r="3150">
          <cell r="B3150">
            <v>11160</v>
          </cell>
          <cell r="C3150" t="str">
            <v>SUMINISTRO, TRANSPORTE E INCLUSIÓN DE FIBRA DE REFUERZO PARA MEZCLA ASFÁLTICA DENSA EN CALIENTE TIPO FORTA FI. Incluye fibras de alta tenacidad con aramida y poiolefina para mezclas asfálticas en cali</v>
          </cell>
          <cell r="D3150" t="str">
            <v>KG</v>
          </cell>
          <cell r="E3150">
            <v>116820</v>
          </cell>
        </row>
        <row r="3151">
          <cell r="B3151">
            <v>11161</v>
          </cell>
          <cell r="C3151" t="str">
            <v>TRATAMIENTO Y DISPOSICIÓN FINAL DE RESIDUOS PELIGROSOS</v>
          </cell>
          <cell r="D3151" t="str">
            <v>KG</v>
          </cell>
          <cell r="E3151">
            <v>1500</v>
          </cell>
        </row>
        <row r="3152">
          <cell r="B3152">
            <v>11162</v>
          </cell>
          <cell r="C3152" t="str">
            <v>CERRAMIENTO NYLOFOR 3D PRO Altura 2.00 m Fabricada en alambre de acero galvanizado de 5mm, recubierto con pintura de Poliéster Verde, de 4.75 mm de diámetro.Concreto de 3000 psi.</v>
          </cell>
          <cell r="D3152" t="str">
            <v>KG</v>
          </cell>
          <cell r="E3152">
            <v>261566</v>
          </cell>
        </row>
        <row r="3153">
          <cell r="B3153">
            <v>11163</v>
          </cell>
          <cell r="C3153" t="str">
            <v>MANO DE OBRA PARA CERRAMIENTO NYLOFOR 3D PRO Altura 2.00 m. Incluye excavación para base, fundida en concreto hecho en obra, armado de la estructura, huecos de 200 x 50 mm, nivelación e instalación.</v>
          </cell>
          <cell r="D3153" t="str">
            <v>ML</v>
          </cell>
          <cell r="E3153">
            <v>33000</v>
          </cell>
        </row>
        <row r="3154">
          <cell r="B3154">
            <v>11164</v>
          </cell>
          <cell r="C3154" t="str">
            <v>MANIJA EN VARILLA LISA DE 1" EN ACERO A-37 ENMANTELADO CON TUBO PVC DE 1" x 1/4" CON PLATINA DE 1 1/2" x 1/4" SOLDADA</v>
          </cell>
          <cell r="D3154" t="str">
            <v>UN</v>
          </cell>
          <cell r="E3154">
            <v>35224</v>
          </cell>
        </row>
        <row r="3155">
          <cell r="B3155">
            <v>11165</v>
          </cell>
          <cell r="C3155" t="str">
            <v>ESTOPEROLES METÁLICOS CON ESPIGO. INCLUYE SUMINISTRO E INSTALACIÓN.</v>
          </cell>
          <cell r="D3155" t="str">
            <v>UN</v>
          </cell>
          <cell r="E3155">
            <v>14032</v>
          </cell>
        </row>
        <row r="3156">
          <cell r="B3156">
            <v>11166</v>
          </cell>
          <cell r="C3156" t="str">
            <v>BLOQUE DE RELLENO TIPO GEO BLOQUE EN POLIESTIRENO EXPANDIDO CON ICOPOR</v>
          </cell>
          <cell r="D3156" t="str">
            <v>M3</v>
          </cell>
          <cell r="E3156">
            <v>98770</v>
          </cell>
        </row>
        <row r="3157">
          <cell r="B3157">
            <v>11167</v>
          </cell>
          <cell r="C3157" t="str">
            <v>TALADRO ROTOPERCUTOR MAYOR A 3/4"</v>
          </cell>
          <cell r="D3157" t="str">
            <v>HR</v>
          </cell>
          <cell r="E3157">
            <v>3958</v>
          </cell>
        </row>
        <row r="3158">
          <cell r="B3158">
            <v>11168</v>
          </cell>
          <cell r="C3158" t="str">
            <v>MEZCLA ASFÁLTICA EN CALIENTE TIPO MS 20 CON ADICIÓN DE FIBRA SINTÉTICA DE ALTA RESISTENCIA (ARAMIDA Y POLIOLEFINA) ENTREGADO EN PLANTA</v>
          </cell>
          <cell r="D3158" t="str">
            <v>M3</v>
          </cell>
          <cell r="E3158">
            <v>687701</v>
          </cell>
        </row>
        <row r="3159">
          <cell r="B3159">
            <v>11169</v>
          </cell>
          <cell r="C3159" t="str">
            <v>REPARADUCTO PVC D=4" - DUCTO TELEFÓNICO</v>
          </cell>
          <cell r="D3159" t="str">
            <v>ML</v>
          </cell>
          <cell r="E3159">
            <v>60859</v>
          </cell>
        </row>
        <row r="3160">
          <cell r="B3160">
            <v>11170</v>
          </cell>
          <cell r="C3160" t="str">
            <v>BASE ESTABILIZADA CON ASFALTO EN CALIENTE. ENTREGADO EN PLANTA</v>
          </cell>
          <cell r="D3160" t="str">
            <v>M3</v>
          </cell>
          <cell r="E3160">
            <v>379499</v>
          </cell>
        </row>
        <row r="3161">
          <cell r="B3161">
            <v>11171</v>
          </cell>
          <cell r="C3161" t="str">
            <v>CONCRETO MR45 GRAVA COMÚN ACELERADO A 3 DÍAS.</v>
          </cell>
          <cell r="D3161" t="str">
            <v>M3</v>
          </cell>
          <cell r="E3161">
            <v>669167</v>
          </cell>
        </row>
        <row r="3162">
          <cell r="B3162">
            <v>11172</v>
          </cell>
          <cell r="C3162" t="str">
            <v>CONCRETO MR50 GRAVA COMÚN ACELERADO A 3 DÍAS.</v>
          </cell>
          <cell r="D3162" t="str">
            <v>M3</v>
          </cell>
          <cell r="E3162">
            <v>699472</v>
          </cell>
        </row>
        <row r="3163">
          <cell r="B3163">
            <v>11173</v>
          </cell>
          <cell r="C3163" t="str">
            <v>PENDONES ELABORADOS  EN BANNER, CON UNA DIMENSIÓN DE 1.00 m DE ANCHO POR 1.50 m DE LARGO. IMPRESIÓN A FULL COLOR SEGÚN DISEÑOS DE OJALETES.</v>
          </cell>
          <cell r="D3163" t="str">
            <v>UN</v>
          </cell>
          <cell r="E3163">
            <v>80920</v>
          </cell>
        </row>
        <row r="3164">
          <cell r="B3164">
            <v>11174</v>
          </cell>
          <cell r="C3164" t="str">
            <v>FLECHA LUMINOSA INTERMITENTE DE 1.10 MTS DE LONGITUD Y 40 CMS DE ANCHO CON ESTRUCTURA EN TUBO CUADRADO DE 1" DE 1.60CMS DE ALTO (ALTURA TOTAL 2 MTS) EN CALIBRE 20. ESTRUCTURA EN ANGULO DE 1 1/2 X 1/8</v>
          </cell>
          <cell r="D3164" t="str">
            <v>KG</v>
          </cell>
          <cell r="E3164">
            <v>624750</v>
          </cell>
        </row>
        <row r="3165">
          <cell r="B3165">
            <v>11175</v>
          </cell>
          <cell r="C3165" t="str">
            <v>ALQUILER BASTÓN LUMINOSO 5 FUNCIONES GRANDE ST -900 -1 55 x 4.5 cm RECARGABLE.</v>
          </cell>
          <cell r="D3165" t="str">
            <v>KG</v>
          </cell>
          <cell r="E3165">
            <v>53550</v>
          </cell>
        </row>
        <row r="3166">
          <cell r="B3166">
            <v>11276</v>
          </cell>
          <cell r="C3166" t="str">
            <v>TUBERÍA FLEXIBLE DE ALTA DENSIDAD NEGRA. TUBO Ø3", TUBERÍA PEAD, PE100, SDR17, DN50, PE.</v>
          </cell>
          <cell r="D3166" t="str">
            <v>ML</v>
          </cell>
          <cell r="E3166">
            <v>8443</v>
          </cell>
        </row>
        <row r="3167">
          <cell r="B3167">
            <v>11277</v>
          </cell>
          <cell r="C3167" t="str">
            <v>TACHA REFLECTIVA UNIDIRECCIONAL BLANCA/ROJA. Incluye suministro e instalación</v>
          </cell>
          <cell r="D3167" t="str">
            <v>UN</v>
          </cell>
          <cell r="E3167">
            <v>11502</v>
          </cell>
        </row>
        <row r="3168">
          <cell r="B3168">
            <v>11278</v>
          </cell>
          <cell r="C3168" t="str">
            <v>SEÑAL VERTICAL INFORMATIVA SI-27C (70 cm x 100 cm). INCLUYE SUMINISTRO E INSTALACION.</v>
          </cell>
          <cell r="D3168" t="str">
            <v>UN</v>
          </cell>
          <cell r="E3168">
            <v>279650</v>
          </cell>
        </row>
        <row r="3169">
          <cell r="B3169">
            <v>11279</v>
          </cell>
          <cell r="C3169" t="str">
            <v>SEÑAL VERTICAL PREVENTIVA SP-47B TIPO PENTÁGONO CON FLECHA. (INCLUYE SUMINISTRO E INSTALACION).</v>
          </cell>
          <cell r="D3169" t="str">
            <v>UN</v>
          </cell>
          <cell r="E3169">
            <v>458150</v>
          </cell>
        </row>
        <row r="3170">
          <cell r="B3170">
            <v>11280</v>
          </cell>
          <cell r="C3170" t="str">
            <v>POSTE TIPO MÉNSULA T2 (2.50m) EN TUBO SCH 40 GALVANIZADO Y PINTADO.</v>
          </cell>
          <cell r="D3170" t="str">
            <v>UN</v>
          </cell>
          <cell r="E3170">
            <v>2138430</v>
          </cell>
        </row>
        <row r="3171">
          <cell r="B3171">
            <v>11281</v>
          </cell>
          <cell r="C3171" t="str">
            <v>CABLE ELÉCTRICO CU THHN 4 X 16 AWG      CAU 4X16 PROCABLE</v>
          </cell>
          <cell r="D3171" t="str">
            <v>ML</v>
          </cell>
          <cell r="E3171">
            <v>2773</v>
          </cell>
        </row>
        <row r="3172">
          <cell r="B3172">
            <v>11282</v>
          </cell>
          <cell r="C3172" t="str">
            <v>CABLE ELÉCTRICO CU THHN 3 X 16 AWG      CAU 3X16 PROCABLE</v>
          </cell>
          <cell r="D3172" t="str">
            <v>ML</v>
          </cell>
          <cell r="E3172">
            <v>2268</v>
          </cell>
        </row>
        <row r="3173">
          <cell r="B3173">
            <v>11283</v>
          </cell>
          <cell r="C3173" t="str">
            <v>SEPARADORES (ESPACIADOR) DE DUCTERÍA PARA 2 TUBOS DE Ø2" UNA Y DOBLE CARA</v>
          </cell>
          <cell r="D3173" t="str">
            <v>UN</v>
          </cell>
          <cell r="E3173">
            <v>6944</v>
          </cell>
        </row>
        <row r="3174">
          <cell r="B3174">
            <v>11284</v>
          </cell>
          <cell r="C3174" t="str">
            <v>SEPARADORES (ESPACIADOR) DE DUCTERÍA PARA 4 TUBOS DE Ø2" UNA Y DOBLE CARA</v>
          </cell>
          <cell r="D3174" t="str">
            <v>UN</v>
          </cell>
          <cell r="E3174">
            <v>11262</v>
          </cell>
        </row>
        <row r="3175">
          <cell r="B3175">
            <v>11285</v>
          </cell>
          <cell r="C3175" t="str">
            <v>SEPARADORES (ESPACIADOR) DE DUCTERÍA PARA 6 TUBOS DE Ø2" DOBLE CARA</v>
          </cell>
          <cell r="D3175" t="str">
            <v>UN</v>
          </cell>
          <cell r="E3175">
            <v>15584</v>
          </cell>
        </row>
        <row r="3176">
          <cell r="B3176">
            <v>11286</v>
          </cell>
          <cell r="C3176" t="str">
            <v>SEPARADORES (ESPACIADOR) DE DUCTERÍA PARA 8 TUBOS DE Ø2" DOBLE CARA</v>
          </cell>
          <cell r="D3176" t="str">
            <v>UN</v>
          </cell>
          <cell r="E3176">
            <v>18672</v>
          </cell>
        </row>
        <row r="3177">
          <cell r="B3177">
            <v>11287</v>
          </cell>
          <cell r="C3177" t="str">
            <v>SEPARADORES (ESPACIADOR) DE DUCTERÍA PARA 2 TUBOS DE Ø4" UNA Y DOBLE CARA</v>
          </cell>
          <cell r="D3177" t="str">
            <v>UN</v>
          </cell>
          <cell r="E3177">
            <v>8096</v>
          </cell>
        </row>
        <row r="3178">
          <cell r="B3178">
            <v>11288</v>
          </cell>
          <cell r="C3178" t="str">
            <v>SEPARADORES (ESPACIADOR) DE DUCTERÍA PARA 4 TUBOS DE Ø4" UNA Y DOBLE CARA</v>
          </cell>
          <cell r="D3178" t="str">
            <v>UN</v>
          </cell>
          <cell r="E3178">
            <v>13568</v>
          </cell>
        </row>
        <row r="3179">
          <cell r="B3179">
            <v>11289</v>
          </cell>
          <cell r="C3179" t="str">
            <v>SEPARADORES (ESPACIADOR) DE DUCTERÍA PARA 6 TUBOS DE Ø4" DOBLE CARA</v>
          </cell>
          <cell r="D3179" t="str">
            <v>UN</v>
          </cell>
          <cell r="E3179">
            <v>19040</v>
          </cell>
        </row>
        <row r="3180">
          <cell r="B3180">
            <v>11290</v>
          </cell>
          <cell r="C3180" t="str">
            <v>SEPARADORES (ESPACIADOR) DE DUCTERÍA PARA 8 TUBOS DE Ø4" DOBLE CARA</v>
          </cell>
          <cell r="D3180" t="str">
            <v>UN</v>
          </cell>
          <cell r="E3180">
            <v>23080</v>
          </cell>
        </row>
        <row r="3181">
          <cell r="B3181">
            <v>11291</v>
          </cell>
          <cell r="C3181" t="str">
            <v>ALQUILER EQUIPO DE PERFORACIÓN, INCLUYE  JUEGO DE BROCAS - (BARRENADORA. Incl. Trípode y elementos de perforación y extensión) Incl. OPERARIO Y COMBUSTIBLE. Incluye Stand By mínimo de 5 horas diarias.</v>
          </cell>
          <cell r="D3181" t="str">
            <v>HR</v>
          </cell>
          <cell r="E3181">
            <v>350000</v>
          </cell>
        </row>
        <row r="3182">
          <cell r="B3182">
            <v>11292</v>
          </cell>
          <cell r="C3182" t="str">
            <v>ADAPTADOR TERMINAL CAMPANA PVC D= 6"</v>
          </cell>
          <cell r="D3182" t="str">
            <v>UN</v>
          </cell>
          <cell r="E3182">
            <v>10791</v>
          </cell>
        </row>
        <row r="3183">
          <cell r="B3183">
            <v>11304</v>
          </cell>
          <cell r="C3183" t="str">
            <v>MEDICIÓN DE LA RESISTENCIA AL DESLIZAMIENTO EN ESTRUCTURA DE PAVIMENTO RÍGIDOS Y FLEXIBLES (Coeficiente de Fricción) CON CON EQUIPO DE ALTO RENDIMIENTO. Incl. movilización, toma de información, proces</v>
          </cell>
          <cell r="D3183" t="str">
            <v>Km-Car</v>
          </cell>
          <cell r="E3183">
            <v>79448</v>
          </cell>
        </row>
        <row r="3184">
          <cell r="B3184">
            <v>11305</v>
          </cell>
          <cell r="C3184" t="str">
            <v>MEDICIÓN DEL PERFIL TRANSVERSAL (AHUELLAMIENTO) Y DE LA REGULARIDAD SUPERFICIAL (IRI) EN PAVIMENTOS RÍGIDOS Y FLEXIBLES CON EQUIPO DE ALTO RENDIMIENTO. Incl. movilización, toma de información, procesa</v>
          </cell>
          <cell r="D3184" t="str">
            <v>Km-Car</v>
          </cell>
          <cell r="E3184">
            <v>83300</v>
          </cell>
        </row>
        <row r="3185">
          <cell r="B3185">
            <v>11308</v>
          </cell>
          <cell r="C3185" t="str">
            <v>ALQUILER DE GPS DE MANO GARMIN GPSMAP Serie 64 x Día, CON ALTÍMETRO Y BRÚJULA. PANTALLA A COLOR DE 2.6"</v>
          </cell>
          <cell r="D3185" t="str">
            <v>DIA</v>
          </cell>
          <cell r="E3185">
            <v>4050</v>
          </cell>
        </row>
        <row r="3186">
          <cell r="B3186">
            <v>11309</v>
          </cell>
          <cell r="C3186" t="str">
            <v>MODULO DE PAGO TAQUILLA EXTERIOR-ESTACIONES TRANSMILENIO EN ACERO INOXIDABLE 304 B, DIVISIONES INTERNAS CON PUERTA PARA DIVIDIR Y ESTRUCTURA METÁLICA PARA PISO. Incl. fabricación,transporte,montaje</v>
          </cell>
          <cell r="D3186" t="str">
            <v>UN</v>
          </cell>
          <cell r="E3186">
            <v>94895401</v>
          </cell>
        </row>
        <row r="3187">
          <cell r="B3187">
            <v>11310</v>
          </cell>
          <cell r="C3187" t="str">
            <v>TRASLADO RED DE ACERO D=14" (GN EXTENSIÓN TRONCAL CARACAS). Las obras corresponden a traslado, protecciones o reubicación de tuberías y/o activos de la infraestructura de Gas Natural</v>
          </cell>
          <cell r="D3187" t="str">
            <v>ML</v>
          </cell>
          <cell r="E3187">
            <v>4470918</v>
          </cell>
        </row>
        <row r="3188">
          <cell r="B3188">
            <v>11311</v>
          </cell>
          <cell r="C3188" t="str">
            <v>CÁRCAMO DE PROTECCIÓN RED DE ACERO D=14" (GN EXTENSIÓN TRONCAL CARACAS). Las obras corresponden a traslado, protecciones o reubicación de tuberías y/o activos de la infraestructura de Gas Natural</v>
          </cell>
          <cell r="D3188" t="str">
            <v>ML</v>
          </cell>
          <cell r="E3188">
            <v>495246</v>
          </cell>
        </row>
        <row r="3189">
          <cell r="B3189">
            <v>11312</v>
          </cell>
          <cell r="C3189" t="str">
            <v>CÁRCAMO DE PROTECCIÓN RED DE ACERO D= 6" (GN EXTENSIÓN TRONCAL CARACAS). Las obras corresponden a traslado, protecciones o reubicación de tuberías y/o activos de la infraestructura de Gas Natural</v>
          </cell>
          <cell r="D3189" t="str">
            <v>ML</v>
          </cell>
          <cell r="E3189">
            <v>261992</v>
          </cell>
        </row>
        <row r="3190">
          <cell r="B3190">
            <v>11313</v>
          </cell>
          <cell r="C3190" t="str">
            <v>TRASLADO RED DE ACERO D= 4" (GN EXTENSIÓN TRONCAL CARACAS). Las obras corresponden a traslado, protecciones o reubicación de tuberías y/o activos de la infraestructura de Gas Natural</v>
          </cell>
          <cell r="D3190" t="str">
            <v>ML</v>
          </cell>
          <cell r="E3190">
            <v>2281240</v>
          </cell>
        </row>
        <row r="3191">
          <cell r="B3191">
            <v>11314</v>
          </cell>
          <cell r="C3191" t="str">
            <v>CÁRCAMO DE PROTECCIÓN RED DE ACERO D=4" (GN EXTENSIÓN TRONCAL CARACAS). Las obras corresponden a traslado, protecciones o reubicación de tuberías y/o activos de la infraestructura de Gas Natural</v>
          </cell>
          <cell r="D3191" t="str">
            <v>ML</v>
          </cell>
          <cell r="E3191">
            <v>261992</v>
          </cell>
        </row>
        <row r="3192">
          <cell r="B3192">
            <v>11315</v>
          </cell>
          <cell r="C3192" t="str">
            <v>TRASLADO RED DE POLIETILENO D= 3/4" (GN EXTENSIÓN TRONCAL CARACAS). Las obras corresponden a traslado, protecciones o reubicación de tuberías y/o activos de la infraestructura de Gas Natural</v>
          </cell>
          <cell r="D3192" t="str">
            <v>ML</v>
          </cell>
          <cell r="E3192">
            <v>52568</v>
          </cell>
        </row>
        <row r="3193">
          <cell r="B3193">
            <v>11316</v>
          </cell>
          <cell r="C3193" t="str">
            <v>TRASLADO RED DE POLIETILENO D= 2" (GN EXTENSIÓN TRONCAL CARACAS). Las obras corresponden a traslado, protecciones o reubicación de tuberías y/o activos de la infraestructura de Gas Natural</v>
          </cell>
          <cell r="D3193" t="str">
            <v>ML</v>
          </cell>
          <cell r="E3193">
            <v>132832</v>
          </cell>
        </row>
        <row r="3194">
          <cell r="B3194">
            <v>11317</v>
          </cell>
          <cell r="C3194" t="str">
            <v>TRASLADO RED DE POLIETILENO D= 3" (GN EXTENSIÓN TRONCAL CARACAS). Las obras corresponden a traslado, protecciones o reubicación de tuberías y/o activos de la infraestructura de Gas Natural</v>
          </cell>
          <cell r="D3194" t="str">
            <v>ML</v>
          </cell>
          <cell r="E3194">
            <v>170242</v>
          </cell>
        </row>
        <row r="3195">
          <cell r="B3195">
            <v>11318</v>
          </cell>
          <cell r="C3195" t="str">
            <v>CÁRCAMO DE PROTECCIÓN RED DE POLIETILENO D=3" (GN EXTENSIÓN TRONCAL CARACAS). Las obras corresponden a traslado, protecciones o reubicación de tuberías y/o activos de la infraestructura de Gas Natural</v>
          </cell>
          <cell r="D3195" t="str">
            <v>ML</v>
          </cell>
          <cell r="E3195">
            <v>261992</v>
          </cell>
        </row>
        <row r="3196">
          <cell r="B3196">
            <v>11319</v>
          </cell>
          <cell r="C3196" t="str">
            <v>TRASLADO RED DE POLIETILENO D= 4" (GN EXTENSIÓN TRONCAL CARACAS). Las obras corresponden a traslado, protecciones o reubicación de tuberías y/o activos de la infraestructura de Gas Natural</v>
          </cell>
          <cell r="D3196" t="str">
            <v>ML</v>
          </cell>
          <cell r="E3196">
            <v>196144</v>
          </cell>
        </row>
        <row r="3197">
          <cell r="B3197">
            <v>11320</v>
          </cell>
          <cell r="C3197" t="str">
            <v>CÁRCAMO DE PROTECCIÓN RED DE POLIETILENO D=4" (GN EXTENSIÓN TRONCAL CARACAS). Las obras corresponden a traslado, protecciones o reubicación de tuberías y/o activos de la infraestructura de Gas Natural</v>
          </cell>
          <cell r="D3197" t="str">
            <v>ML</v>
          </cell>
          <cell r="E3197">
            <v>261992</v>
          </cell>
        </row>
        <row r="3198">
          <cell r="B3198">
            <v>11321</v>
          </cell>
          <cell r="C3198" t="str">
            <v>TRASLADO VÁLVULA DE POLIETILENO D=3/4" - D=4" (GN EXTENSIÓN TRONCAL CARACAS). Las obras corresponden a traslado, protecciones o reubicación de tuberías y/o activos de la infraestructura de Gas Natural</v>
          </cell>
          <cell r="D3198" t="str">
            <v>UN</v>
          </cell>
          <cell r="E3198">
            <v>2451906</v>
          </cell>
        </row>
        <row r="3199">
          <cell r="B3199">
            <v>11322</v>
          </cell>
          <cell r="C3199" t="str">
            <v>TRASLADO VÁLVULA DE ACERO D= 4" (GN EXTENSIÓN TRONCAL CARACAS). Las obras corresponden a traslado, protecciones o reubicación de las tuberías y/o activos de la infraestructura de Gas Natural.</v>
          </cell>
          <cell r="D3199" t="str">
            <v>UN</v>
          </cell>
          <cell r="E3199">
            <v>72538862</v>
          </cell>
        </row>
        <row r="3200">
          <cell r="B3200">
            <v>11328</v>
          </cell>
          <cell r="C3200" t="str">
            <v>BARRERA EPOXICA POLIAMIDA</v>
          </cell>
          <cell r="D3200" t="str">
            <v>GLN</v>
          </cell>
          <cell r="E3200">
            <v>125069</v>
          </cell>
        </row>
        <row r="3201">
          <cell r="B3201">
            <v>11329</v>
          </cell>
          <cell r="C3201" t="str">
            <v>ESMALTE POLIURETANO ACRÍLICO (AMARILLO RAL 1003)</v>
          </cell>
          <cell r="D3201" t="str">
            <v>GLN</v>
          </cell>
          <cell r="E3201">
            <v>253619</v>
          </cell>
        </row>
        <row r="3202">
          <cell r="B3202">
            <v>11330</v>
          </cell>
          <cell r="C3202" t="str">
            <v>ESMALTE POLIURETANO ACRÍLICO (NEGRO RAL 9005)</v>
          </cell>
          <cell r="D3202" t="str">
            <v>GLN</v>
          </cell>
          <cell r="E3202">
            <v>243058</v>
          </cell>
        </row>
        <row r="3203">
          <cell r="B3203">
            <v>11331</v>
          </cell>
          <cell r="C3203" t="str">
            <v>ESMALTE POLIURETANO ACRÍLICO (GRIS RAL 7045)</v>
          </cell>
          <cell r="D3203" t="str">
            <v>GLN</v>
          </cell>
          <cell r="E3203">
            <v>250198</v>
          </cell>
        </row>
        <row r="3204">
          <cell r="B3204">
            <v>11332</v>
          </cell>
          <cell r="C3204" t="str">
            <v>BARANDA DE TRES TUBOS M82</v>
          </cell>
          <cell r="D3204" t="str">
            <v>ML</v>
          </cell>
          <cell r="E3204">
            <v>214200</v>
          </cell>
        </row>
        <row r="3205">
          <cell r="B3205">
            <v>11333</v>
          </cell>
          <cell r="C3205" t="str">
            <v>REJA DE PROTECCIÓN PARQUES VECINALES Y DE BOLSILLO M70</v>
          </cell>
          <cell r="D3205" t="str">
            <v>UN</v>
          </cell>
          <cell r="E3205">
            <v>261800</v>
          </cell>
        </row>
        <row r="3206">
          <cell r="B3206">
            <v>11334</v>
          </cell>
          <cell r="C3206" t="str">
            <v>CERRAMIENTO TIPO CED M72</v>
          </cell>
          <cell r="D3206" t="str">
            <v>UN</v>
          </cell>
          <cell r="E3206">
            <v>333200</v>
          </cell>
        </row>
        <row r="3207">
          <cell r="B3207">
            <v>11335</v>
          </cell>
          <cell r="C3207" t="str">
            <v>BARANDA M-80 A, CON MÓDULO FRONTAL EN MALLA ESLABONADA</v>
          </cell>
          <cell r="D3207" t="str">
            <v>UN</v>
          </cell>
          <cell r="E3207">
            <v>321300</v>
          </cell>
        </row>
        <row r="3208">
          <cell r="B3208">
            <v>11336</v>
          </cell>
          <cell r="C3208" t="str">
            <v>MURO DESLIZADOR</v>
          </cell>
          <cell r="D3208" t="str">
            <v>UN</v>
          </cell>
          <cell r="E3208">
            <v>3094000</v>
          </cell>
        </row>
        <row r="3209">
          <cell r="B3209">
            <v>11337</v>
          </cell>
          <cell r="C3209" t="str">
            <v>MACROFIBRAS SINTÉTICAS DE POLIPROPILENO</v>
          </cell>
          <cell r="D3209" t="str">
            <v>KG</v>
          </cell>
          <cell r="E3209">
            <v>23638</v>
          </cell>
        </row>
        <row r="3210">
          <cell r="B3210">
            <v>11338</v>
          </cell>
          <cell r="C3210" t="str">
            <v>MEZCLA ASFÁLTICA EN CALIENTE SEMIDENSA MS 25 CON CEMENTO ASFÁLTICO 60-70</v>
          </cell>
          <cell r="D3210" t="str">
            <v>M3</v>
          </cell>
          <cell r="E3210">
            <v>524056</v>
          </cell>
        </row>
        <row r="3211">
          <cell r="B3211">
            <v>11340</v>
          </cell>
          <cell r="C3211" t="str">
            <v>CONCRETO MR41 CON FIBRAS METÁLICAS</v>
          </cell>
          <cell r="D3211" t="str">
            <v>M3</v>
          </cell>
          <cell r="E3211">
            <v>586730</v>
          </cell>
        </row>
        <row r="3212">
          <cell r="B3212">
            <v>11341</v>
          </cell>
          <cell r="C3212" t="str">
            <v>CONCRETO MR43 CON FIBRAS METÁLICAS</v>
          </cell>
          <cell r="D3212" t="str">
            <v>M3</v>
          </cell>
          <cell r="E3212">
            <v>604520</v>
          </cell>
        </row>
        <row r="3213">
          <cell r="B3213">
            <v>11342</v>
          </cell>
          <cell r="C3213" t="str">
            <v>CONCRETO MR41 CON MACROFIBRAS DE POLIPROPILENO</v>
          </cell>
          <cell r="D3213" t="str">
            <v>M3</v>
          </cell>
          <cell r="E3213">
            <v>458210</v>
          </cell>
        </row>
        <row r="3214">
          <cell r="B3214">
            <v>11343</v>
          </cell>
          <cell r="C3214" t="str">
            <v>CONCRETO MR43 CON MACROFIBRAS DE POLIPROPILENO</v>
          </cell>
          <cell r="D3214" t="str">
            <v>M3</v>
          </cell>
          <cell r="E3214">
            <v>476000</v>
          </cell>
        </row>
        <row r="3215">
          <cell r="B3215">
            <v>11344</v>
          </cell>
          <cell r="C3215" t="str">
            <v>MICROFIBRAS SINTÉTICA MONOFILAMENTO DE POLIPROPILENO</v>
          </cell>
          <cell r="D3215" t="str">
            <v>KG</v>
          </cell>
          <cell r="E3215">
            <v>14518</v>
          </cell>
        </row>
        <row r="3216">
          <cell r="B3216">
            <v>11346</v>
          </cell>
          <cell r="C3216" t="str">
            <v>FONDO DE JUNTA EN ESPUMA DE POLIETILENO DE BAJA DENSIDAD D= 32 mm</v>
          </cell>
          <cell r="D3216" t="str">
            <v>ML</v>
          </cell>
          <cell r="E3216">
            <v>4088</v>
          </cell>
        </row>
        <row r="3217">
          <cell r="B3217">
            <v>11347</v>
          </cell>
          <cell r="C3217" t="str">
            <v>PRUEBA DE CARGA DINÁMICA PARA PUENTE PEATONAL METÁLICO TIPO TRANSMILENIO (Incluye:  Ejecución de las pruebas mediante nivelación de precisión y Transporte de equipos de medida a obra). Incluye IVA.</v>
          </cell>
          <cell r="D3217" t="str">
            <v>UN</v>
          </cell>
          <cell r="E3217">
            <v>17000000</v>
          </cell>
        </row>
        <row r="3218">
          <cell r="B3218">
            <v>11348</v>
          </cell>
          <cell r="C3218" t="str">
            <v>PRUEBA DE CARGA ESTÁTICA PARA PUENTE PEATONAL METÁLICO TIPO TRANSMILENIO (Incluye: Ejecución de las pruebas mediante nivelación de precisión y Transporte de equipos de medida a obra). Incluye IVA.</v>
          </cell>
          <cell r="D3218" t="str">
            <v>UN</v>
          </cell>
          <cell r="E3218">
            <v>4000000</v>
          </cell>
        </row>
        <row r="3219">
          <cell r="B3219">
            <v>11349</v>
          </cell>
          <cell r="C3219" t="str">
            <v>REHABILITACIÓN RED DE ALCANTARILLADO CON TECNOLOGÍA CIPP, CON RESINA DE GRP CURADA CON RAYOS UV, INCLUYE EQUIPOS, MATERIALES, TRANSPORTES Y PERSONAL. DIÁMETRO 8”. ESPESOR 3,00 mm. EC = 14.200 MPA.</v>
          </cell>
          <cell r="D3219" t="str">
            <v>UN</v>
          </cell>
          <cell r="E3219">
            <v>805184</v>
          </cell>
        </row>
        <row r="3220">
          <cell r="B3220">
            <v>11350</v>
          </cell>
          <cell r="C3220" t="str">
            <v>REHABILITACIÓN RED DE ALCANTARILLADO CON TECNOLOGÍA CIPP, CON RESINA DE GRP CURADA CON RAYOS UV, INCLUYE EQUIPOS, MATERIALES, TRANSPORTES Y PERSONAL. DIÁMETRO 10”. ESPESOR 3,00 mm. EC = 14.200 MPA.</v>
          </cell>
          <cell r="D3220" t="str">
            <v>UN</v>
          </cell>
          <cell r="E3220">
            <v>923217</v>
          </cell>
        </row>
        <row r="3221">
          <cell r="B3221">
            <v>11351</v>
          </cell>
          <cell r="C3221" t="str">
            <v>REHABILITACIÓN RED DE ALCANTARILLADO CON TECNOLOGÍA CIPP, CON RESINA DE GRP CURADA CON RAYOS UV, INCLUYE EQUIPOS, MATERIALES, TRANSPORTES Y PERSONAL. DIÁMETRO 12”. ESPESOR 3,00 mm. EC = 14.200 MPA.</v>
          </cell>
          <cell r="D3221" t="str">
            <v>UN</v>
          </cell>
          <cell r="E3221">
            <v>1028058</v>
          </cell>
        </row>
        <row r="3222">
          <cell r="B3222">
            <v>11352</v>
          </cell>
          <cell r="C3222" t="str">
            <v>REHABILITACIÓN RED DE ALCANTARILLADO CON TECNOLOGÍA CIPP, CON RESINA DE GRP CURADA CON RAYOS UV, INCLUYE EQUIPOS, MATERIALES, TRANSPORTES Y PERSONAL. DIÁMETRO 14”. ESPESOR 3,50 mm. EC = 14.200 MPA.</v>
          </cell>
          <cell r="D3222" t="str">
            <v>UN</v>
          </cell>
          <cell r="E3222">
            <v>1129333</v>
          </cell>
        </row>
        <row r="3223">
          <cell r="B3223">
            <v>11353</v>
          </cell>
          <cell r="C3223" t="str">
            <v>REHABILITACIÓN RED DE ALCANTARILLAO CON TECNOLOGÍA CIPP, CON RESINA DE GRP CURADA CON RAYOS UV, INCLUYE EQUIPOS, MATERIALES, TRANSPORTES Y PERSONAL. DIÁMETRO 16”. ESPESOR 4.20 mm. EC = 14.200 MPA.</v>
          </cell>
          <cell r="D3223" t="str">
            <v>UN</v>
          </cell>
          <cell r="E3223">
            <v>1225613</v>
          </cell>
        </row>
        <row r="3224">
          <cell r="B3224">
            <v>11354</v>
          </cell>
          <cell r="C3224" t="str">
            <v>REHABILITACIÓN RED DE ALCANTARILLADO CON TECNOLOGÍA CIPP, CON RESINA DE GRP CURADA CON RAYOS UV, INCLUYE EQUIPOS, MATERIALES, TRANSPORTES Y PERSONAL. DIÁMETRO 18”. ESPESOR 4.20 mm. EC = 14.200 MPA.</v>
          </cell>
          <cell r="D3224" t="str">
            <v>UN</v>
          </cell>
          <cell r="E3224">
            <v>1334017</v>
          </cell>
        </row>
        <row r="3225">
          <cell r="B3225">
            <v>11355</v>
          </cell>
          <cell r="C3225" t="str">
            <v>REHABILITACIÓN RED DE ALCANTARILLADO CON TECNOLOGÍA CIPP, CON RESINA DE GRP CURADA CON RAYOS UV, INCLUYE EQUIPOS, MATERIALES, TRANSPORTES Y PERSONAL. DIÁMETRO 20”. ESPESOR 4.90 mm. EC = 14.200 MPA.</v>
          </cell>
          <cell r="D3225" t="str">
            <v>UN</v>
          </cell>
          <cell r="E3225">
            <v>1480258</v>
          </cell>
        </row>
        <row r="3226">
          <cell r="B3226">
            <v>11356</v>
          </cell>
          <cell r="C3226" t="str">
            <v>REHABILITACIÓN RED DE ALCANTARILLADO CON TECNOLOGÍA CIPP, CON RESINA DE GRP CURADA CON RAYOS UV, INCLUYE EQUIPOS, MATERIALES, TRANSPORTES Y PERSONAL. DIÁMETRO 24”. ESPESOR 5.60 mm. EC = 14.200 MPA.</v>
          </cell>
          <cell r="D3226" t="str">
            <v>UN</v>
          </cell>
          <cell r="E3226">
            <v>1823274</v>
          </cell>
        </row>
        <row r="3227">
          <cell r="B3227">
            <v>11357</v>
          </cell>
          <cell r="C3227" t="str">
            <v>REHABILITACIÓN RED DE ALCANTARILLADO CON TECNOLOGÍA CIPP, CON RESINA DE GRP CURADA CON RAYOS UV, INCLUYE EQUIPOS, MATERIALES, TRANSPORTES Y PERSONAL. DIÁMETRO 27”. ESPESOR 6.30 mm. EC = 14.200 MPA.</v>
          </cell>
          <cell r="D3227" t="str">
            <v>UN</v>
          </cell>
          <cell r="E3227">
            <v>2179483</v>
          </cell>
        </row>
        <row r="3228">
          <cell r="B3228">
            <v>11358</v>
          </cell>
          <cell r="C3228" t="str">
            <v>REHABILITACIÓN RED DE ALCANTARILLADO CON TECNOLOGÍA CIPP, CON RESINA DE GRP CURADA CON RAYOS UV, INCLUYE EQUIPOS, MATERIALES, TRANSPORTES Y PERSONAL. DIÁMETRO 30”. ESPESOR 7.00 mm. EC = 14.200 MPA.</v>
          </cell>
          <cell r="D3228" t="str">
            <v>UN</v>
          </cell>
          <cell r="E3228">
            <v>2508612</v>
          </cell>
        </row>
        <row r="3229">
          <cell r="B3229">
            <v>11359</v>
          </cell>
          <cell r="C3229" t="str">
            <v>REHABILITACIÓN RED DE ALCANTARILLADO CON TECNOLOGÍA CIPP, CON RESINA DE GRP CURADA CON RAYOS UV, INCLUYE EQUIPOS, MATERIALES, TRANSPORTES Y PERSONAL. DIÁMETRO 36”. ESPESOR 9.10 mm. EC = 16.875 MPA.</v>
          </cell>
          <cell r="D3229" t="str">
            <v>UN</v>
          </cell>
          <cell r="E3229">
            <v>3416104</v>
          </cell>
        </row>
        <row r="3230">
          <cell r="B3230">
            <v>11360</v>
          </cell>
          <cell r="C3230" t="str">
            <v>REHABILITACIÓN RED DE ALCANTARILLADO CON TECNOLOGÍA CIPP, CON RESINA DE GRP CURADA CON RAYOS UV, INCLUYE EQUIPOS, MATERIALES, TRANSPORTES Y PERSONAL. DIÁMETRO 40”. ESPESOR 9.80 mm. EC = 16.875 MPA.</v>
          </cell>
          <cell r="D3230" t="str">
            <v>UN</v>
          </cell>
          <cell r="E3230">
            <v>4300029</v>
          </cell>
        </row>
        <row r="3231">
          <cell r="B3231">
            <v>11361</v>
          </cell>
          <cell r="C3231" t="str">
            <v>REHABILITACIÓN RED DE ALCANTARILLADO CON TECNOLOGÍA CIPP, CON RESINA DE GRP CURADA CON RAYOS UV, INCLUYE EQUIPOS, MATERIALES, TRANSPORTES Y PERSONAL. DIÁMETRO 42”. ESPESOR 10.50 mm. EC = 16.875 MPA.</v>
          </cell>
          <cell r="D3231" t="str">
            <v>UN</v>
          </cell>
          <cell r="E3231">
            <v>4761782</v>
          </cell>
        </row>
        <row r="3232">
          <cell r="B3232">
            <v>11362</v>
          </cell>
          <cell r="C3232" t="str">
            <v>REDUCCIÓN PVC E.L.  D= 1 1/2 x 1" (BUJE SOLDADO)</v>
          </cell>
          <cell r="D3232" t="str">
            <v>UN</v>
          </cell>
          <cell r="E3232">
            <v>3057</v>
          </cell>
        </row>
        <row r="3233">
          <cell r="B3233">
            <v>11363</v>
          </cell>
          <cell r="C3233" t="str">
            <v>INTERRUPTOR GRADO INDUSTRIAL, 20A, EN CAJA FUNCIÓN ALUMINIO 11.7X11.7X5 CM, CON TAPA Y EMPAQUE</v>
          </cell>
          <cell r="D3233" t="str">
            <v>UN</v>
          </cell>
          <cell r="E3233">
            <v>71757</v>
          </cell>
        </row>
        <row r="3234">
          <cell r="B3234">
            <v>11365</v>
          </cell>
          <cell r="C3234" t="str">
            <v>CONCRETO MR45 CON FIBRAS METÁLICAS</v>
          </cell>
          <cell r="D3234" t="str">
            <v>M3</v>
          </cell>
          <cell r="E3234">
            <v>642288</v>
          </cell>
        </row>
        <row r="3235">
          <cell r="B3235">
            <v>11366</v>
          </cell>
          <cell r="C3235" t="str">
            <v>CONCRETO MR45 CON MACROFIBRAS DE POLIPROPILENO</v>
          </cell>
          <cell r="D3235" t="str">
            <v>M3</v>
          </cell>
          <cell r="E3235">
            <v>524478</v>
          </cell>
        </row>
        <row r="3236">
          <cell r="B3236">
            <v>11367</v>
          </cell>
          <cell r="C3236" t="str">
            <v>AUTOIMPRIMANTE EPÓXICO TOLERANTE DE SUPERFICIE</v>
          </cell>
          <cell r="D3236" t="str">
            <v>GLN</v>
          </cell>
          <cell r="E3236">
            <v>99722</v>
          </cell>
        </row>
        <row r="3237">
          <cell r="B3237">
            <v>11368</v>
          </cell>
          <cell r="C3237" t="str">
            <v>IMPRIMANTE EPÓXICO TOLERANTE DE SUPERFICIE</v>
          </cell>
          <cell r="D3237" t="str">
            <v>GLN</v>
          </cell>
          <cell r="E3237">
            <v>115579</v>
          </cell>
        </row>
        <row r="3238">
          <cell r="B3238">
            <v>11369</v>
          </cell>
          <cell r="C3238" t="str">
            <v>BARRERA EN CONCRETO</v>
          </cell>
          <cell r="D3238" t="str">
            <v>ML</v>
          </cell>
          <cell r="E3238">
            <v>94010</v>
          </cell>
        </row>
        <row r="3239">
          <cell r="B3239">
            <v>11370</v>
          </cell>
          <cell r="C3239" t="str">
            <v>SELLO DE SILICONA TIPO SL</v>
          </cell>
          <cell r="D3239" t="str">
            <v>GLN</v>
          </cell>
          <cell r="E3239">
            <v>209000</v>
          </cell>
        </row>
        <row r="3240">
          <cell r="B3240">
            <v>11371</v>
          </cell>
          <cell r="C3240" t="str">
            <v>AFOROS DE TRÁNSITO (MOTORIZADOS Y NO MOTORIZADOS) A PARTIR DE CAPTURA DE VIDEO. Incluye 3 estaciones maestras, 1 estación intermedia tipo 1 y 1 estación intermedia tipo 2. 22 estaciones muestrales</v>
          </cell>
          <cell r="D3240" t="str">
            <v>HR</v>
          </cell>
          <cell r="E3240">
            <v>61824</v>
          </cell>
        </row>
        <row r="3241">
          <cell r="B3241">
            <v>11372</v>
          </cell>
          <cell r="C3241" t="str">
            <v>AFOROS DE TRÁNSITO (MOTORIZADOS Y NO MOTORIZADOS) A PARTIR DE CAPTURA DE VIDEO. Incl. digitación y entrega de base de datos archivo excel. Incl. 3 estaciones maestras, 1 estación intermedia tipo 1 y 2</v>
          </cell>
          <cell r="D3241" t="str">
            <v>HR</v>
          </cell>
          <cell r="E3241">
            <v>194751</v>
          </cell>
        </row>
        <row r="3242">
          <cell r="B3242">
            <v>11373</v>
          </cell>
          <cell r="C3242" t="str">
            <v>PERFORACIÓN MECÁNICA POR ROTACIÓN EN SUELO BLANDO. Con recuperación continua de 0m a 30m,para profundidades totales superiores a 10m.Incl. muestras inalteradas en tubo Shelby y/o muestreador de pistón</v>
          </cell>
          <cell r="D3242" t="str">
            <v>ML</v>
          </cell>
          <cell r="E3242">
            <v>191333</v>
          </cell>
        </row>
        <row r="3243">
          <cell r="B3243">
            <v>11374</v>
          </cell>
          <cell r="C3243" t="str">
            <v>PERFORACIÓN MECÁNICA POR ROTACIÓN EN SUELO BLANDO. Con recuperación continua de 0m a 50m,para profundidades totales superiores a 30m.Incl. muestras inalteradas en tubo Shelby y/o muestreador de pistón</v>
          </cell>
          <cell r="D3243" t="str">
            <v>ML</v>
          </cell>
          <cell r="E3243">
            <v>206642</v>
          </cell>
        </row>
        <row r="3244">
          <cell r="B3244">
            <v>11375</v>
          </cell>
          <cell r="C3244" t="str">
            <v>PERFORACIÓN MECÁNICA POR ROTACIÓN EN SUELO BLANDO. Con recuperación continua de 0m a 80m,para profundidades totales superiores a 50m.Incl. muestras inalteradas en tubo Shelby y/o muestreador de pistón</v>
          </cell>
          <cell r="D3244" t="str">
            <v>ML</v>
          </cell>
          <cell r="E3244">
            <v>236785</v>
          </cell>
        </row>
        <row r="3245">
          <cell r="B3245">
            <v>11376</v>
          </cell>
          <cell r="C3245" t="str">
            <v>PERFORACIÓN MECÁNICA POR ROTACIÓN EN SUELO DURO. Con recuperación continua de 0m a 30m,para profundidades totales superiores a 10m. Incl. muestras inalteradas en tubo Shelby y/o muestreador de pistón</v>
          </cell>
          <cell r="D3245" t="str">
            <v>ML</v>
          </cell>
          <cell r="E3245">
            <v>225555</v>
          </cell>
        </row>
        <row r="3246">
          <cell r="B3246">
            <v>11377</v>
          </cell>
          <cell r="C3246" t="str">
            <v>PERFORACIÓN MECÁNICA POR ROTACIÓN EN SUELO DURO. Con recuperación continua de 0m a 50m,para profundidades totales superiores a 30m. Incl. muestras inalteradas en tubo Shelby y/o muestreador de pistón</v>
          </cell>
          <cell r="D3246" t="str">
            <v>ML</v>
          </cell>
          <cell r="E3246">
            <v>254747</v>
          </cell>
        </row>
        <row r="3247">
          <cell r="B3247">
            <v>11378</v>
          </cell>
          <cell r="C3247" t="str">
            <v>PERFORACIÓN MECÁNICA POR ROTACIÓN EN SUELO DURO. Con recuperación continua de 0m a 80m,para profundidades totales superiores a 50m. Incl. muestras inalteradas en tubo Shelby y/o muestreador de pistón</v>
          </cell>
          <cell r="D3247" t="str">
            <v>ML</v>
          </cell>
          <cell r="E3247">
            <v>289296</v>
          </cell>
        </row>
        <row r="3248">
          <cell r="B3248">
            <v>11379</v>
          </cell>
          <cell r="C3248" t="str">
            <v>CINTURÓN DE CIERRE Ø24" e=1/4"</v>
          </cell>
          <cell r="D3248" t="str">
            <v>UN</v>
          </cell>
          <cell r="E3248">
            <v>485758</v>
          </cell>
        </row>
        <row r="3249">
          <cell r="B3249">
            <v>11380</v>
          </cell>
          <cell r="C3249" t="str">
            <v>ESCALERA DE ACCESO PREFABRICADA PARA INCADO CON PERNOS DE EXPANSIÓN</v>
          </cell>
          <cell r="D3249" t="str">
            <v>UN</v>
          </cell>
          <cell r="E3249">
            <v>220150</v>
          </cell>
        </row>
        <row r="3250">
          <cell r="B3250">
            <v>11381</v>
          </cell>
          <cell r="C3250" t="str">
            <v>NIPLE HD Ø4" BRIDA B16.5 x LISO Long. 816 mm. CON PASAMURO z=665mm</v>
          </cell>
          <cell r="D3250" t="str">
            <v>UN</v>
          </cell>
          <cell r="E3250">
            <v>1051960</v>
          </cell>
        </row>
        <row r="3251">
          <cell r="B3251">
            <v>11382</v>
          </cell>
          <cell r="C3251" t="str">
            <v>NIPLE HD Ø4" BRIDA B16.5 x LISO Long. 1274 mm. CON PASAMURO z=824mm</v>
          </cell>
          <cell r="D3251" t="str">
            <v>UN</v>
          </cell>
          <cell r="E3251">
            <v>1485120</v>
          </cell>
        </row>
        <row r="3252">
          <cell r="B3252">
            <v>11383</v>
          </cell>
          <cell r="C3252" t="str">
            <v>NIPLE N°10 HA EXTREMOS ROSCA NPT LONGITUD 100mm</v>
          </cell>
          <cell r="D3252" t="str">
            <v>UN</v>
          </cell>
          <cell r="E3252">
            <v>311899</v>
          </cell>
        </row>
        <row r="3253">
          <cell r="B3253">
            <v>11384</v>
          </cell>
          <cell r="C3253" t="str">
            <v>NIPLE HD Ø4" BRIDA B16.5 x LISO Long. 500 mm. CON PASAMURO z=310mm</v>
          </cell>
          <cell r="D3253" t="str">
            <v>UN</v>
          </cell>
          <cell r="E3253">
            <v>773500</v>
          </cell>
        </row>
        <row r="3254">
          <cell r="B3254">
            <v>11385</v>
          </cell>
          <cell r="C3254" t="str">
            <v>NIPLE HD Ø4" BRIDA B16.5 x LISO Long. 1020 mm. CON PASAMURO z=820mm</v>
          </cell>
          <cell r="D3254" t="str">
            <v>UN</v>
          </cell>
          <cell r="E3254">
            <v>1206660</v>
          </cell>
        </row>
        <row r="3255">
          <cell r="B3255">
            <v>11386</v>
          </cell>
          <cell r="C3255" t="str">
            <v>PIEZA ESPECIAL CCP Ø24" CL300  LONG. 3880mm, LISO - BRIDA  DV 33°09'33" (1) SALIDA HORIZONTAL IZQ TANGENCIAL A BATEA Ø4" LISO BRIDA B.16.5. LONGITUD 907mm Y (2) RUANAS PASAMURO Ø24" e=1" HA SOLDADAS.</v>
          </cell>
          <cell r="D3255" t="str">
            <v>UN</v>
          </cell>
          <cell r="E3255">
            <v>28453138</v>
          </cell>
        </row>
        <row r="3256">
          <cell r="B3256">
            <v>11387</v>
          </cell>
          <cell r="C3256" t="str">
            <v>PIEZA ESPECIAL CCP Ø24" LISOxLISO CL300 LONGITUD 4000mm CON (1) SALIDA VERTICAL SOBRE LOMO DE Ø3" LONGITUD 200mm DE LA CAJA EXTERNA DEL TUBO A BRIDA B.16.5  Y (2) RUANAS PASAMURO Ø24" e=1' HA SOLDADAS</v>
          </cell>
          <cell r="D3256" t="str">
            <v>UN</v>
          </cell>
          <cell r="E3256">
            <v>46433324</v>
          </cell>
        </row>
        <row r="3257">
          <cell r="B3257">
            <v>11388</v>
          </cell>
          <cell r="C3257" t="str">
            <v>PIEZA ESPECIAL CCP Ø24" LISOxLISO CL300 LONGITUD 4000mm CON (1) SALIDA VERTICAL SOBRE LOMO DE Ø3" LONGITUD 200mm DE LA CAJA EXTERNA DEL TUBO A BRIDA B.16.5  Y (2) RUANAS PASAMURO Ø24" e=1' HA SOLDADAS</v>
          </cell>
          <cell r="D3257" t="str">
            <v>UN</v>
          </cell>
          <cell r="E3257">
            <v>15591975</v>
          </cell>
        </row>
        <row r="3258">
          <cell r="B3258">
            <v>11389</v>
          </cell>
          <cell r="C3258" t="str">
            <v>PIEZA ESPECIAL EN CCP Ø24" CL 300 LISO -LISO CON DH 45° Y CON SALIDA</v>
          </cell>
          <cell r="D3258" t="str">
            <v>UN</v>
          </cell>
          <cell r="E3258">
            <v>36971277</v>
          </cell>
        </row>
        <row r="3259">
          <cell r="B3259">
            <v>11390</v>
          </cell>
          <cell r="C3259" t="str">
            <v>PIEZA ESPECIAL EN CCP Ø24" LISO x CAMPANA CL 300 CON (2) SALIDAS DER 2", (1) SALIDA VERTICAL Ø2" Long. 10000mm, TODAS LAS SALIDAS TERMINAN EN ROSCA NPT HA</v>
          </cell>
          <cell r="D3259" t="str">
            <v>UN</v>
          </cell>
          <cell r="E3259">
            <v>23422770</v>
          </cell>
        </row>
        <row r="3260">
          <cell r="B3260">
            <v>11391</v>
          </cell>
          <cell r="C3260" t="str">
            <v>PIEZA ESPECIAL CCP Ø18" CL300 TIPO NIPLE LISO-BRIDA LONGITUD= 2300mm, (1) RUANA PASAMURO Ø18" HA e=1" SOLDADA A DISTANCIA z=0.85m (1) AMPLIACIÓN Ø18"A Ø24" LONGITUD=450mm SOLDADA A 1150mm DE LA BRIDA</v>
          </cell>
          <cell r="D3260" t="str">
            <v>UN</v>
          </cell>
          <cell r="E3260">
            <v>13059298</v>
          </cell>
        </row>
        <row r="3261">
          <cell r="B3261">
            <v>11393</v>
          </cell>
          <cell r="C3261" t="str">
            <v>PIEZA ESPECIAL CCP Ø18" CL 250 TIPO NIPLE BRIDA-LISO LONGITUD=1460mm, CON (1) RUANA PASAMURO Ø18" HA e=1" SOLDADA A DISTANCIA z=0.80m CON (1) SALIDA VERTICAL SOBRE LOMO DE Ø2" LISO BRIDA B.16.5 SOLDAD</v>
          </cell>
          <cell r="D3261" t="str">
            <v>UN</v>
          </cell>
          <cell r="E3261">
            <v>12492739</v>
          </cell>
        </row>
        <row r="3262">
          <cell r="B3262">
            <v>11394</v>
          </cell>
          <cell r="C3262" t="str">
            <v>PIEZA ESPECIAL CCP Ø20" CL 300  LONGITUD 3880mm, LISO - BRIDA  DV 33°09'33" (1) SALIDA HORIZONTAL IZQ TANGENCIAL A BATEA Ø4" LISO BRIDA B.16.5. LONGITUD 700mm Y (2) RUANAS PASAMURO Ø20" e=1" HA SOLDAD</v>
          </cell>
          <cell r="D3262" t="str">
            <v>UN</v>
          </cell>
          <cell r="E3262">
            <v>25619867</v>
          </cell>
        </row>
        <row r="3263">
          <cell r="B3263">
            <v>11395</v>
          </cell>
          <cell r="C3263" t="str">
            <v>PIEZA ESPECIAL CCP Ø18" CL 300 BRIDA, TIPO TEE, DE LADO 700x700x700m,</v>
          </cell>
          <cell r="D3263" t="str">
            <v>UN</v>
          </cell>
          <cell r="E3263">
            <v>23954938</v>
          </cell>
        </row>
        <row r="3264">
          <cell r="B3264">
            <v>11396</v>
          </cell>
          <cell r="C3264" t="str">
            <v>PIEZA ESPECIAL CCP Ø18" CL300 TIPO NIPLE LISO-BRIDA LONGITUD= 2000mm, (1) RUANA PASAMURO Ø18" HA e=1" SOLDADA A DISTANCIA z=0.85m (1) AMPLIACIÓN Ø18"A Ø24" LONGITUD=113mm SOLDADA A 1700mm DE LA BRIDA</v>
          </cell>
          <cell r="D3264" t="str">
            <v>UN</v>
          </cell>
          <cell r="E3264">
            <v>17735760</v>
          </cell>
        </row>
        <row r="3265">
          <cell r="B3265">
            <v>11397</v>
          </cell>
          <cell r="C3265" t="str">
            <v>PIEZA ESPECIAL CCP Ø18" CL250 TIPO NIPLE LISO-BRIDA LONGITUD= 2300mm, (1) RUANA PASAMURO Ø18" HA e=1" SOLDADA A DISTANCIA z=1173mm (1) AMPLIACIÓN Ø18"A Ø20" LONGITUD=113mm SOLDADA A 1700mm DE LA BRIDA</v>
          </cell>
          <cell r="D3265" t="str">
            <v>UN</v>
          </cell>
          <cell r="E3265">
            <v>18380502</v>
          </cell>
        </row>
        <row r="3266">
          <cell r="B3266">
            <v>11398</v>
          </cell>
          <cell r="C3266" t="str">
            <v>PIEZA ESPECIAL CCP %%C18" CL250 TIPO NIPLE LISO-BRIDA LONGITUD=1700mm, (1) RUANA PASAMURO %%C18" HA e=1" SOLDADA A DISTANCIA z=0.56m CON (1) SALIDA VERTICAL SOBR LOMO DE 2" LISO BRIDA B.16.5 Y (1) SAL</v>
          </cell>
          <cell r="D3266" t="str">
            <v>UN</v>
          </cell>
          <cell r="E3266">
            <v>15434062</v>
          </cell>
        </row>
        <row r="3267">
          <cell r="B3267">
            <v>11399</v>
          </cell>
          <cell r="C3267" t="str">
            <v>FILTRO HD 8" BRIDA CL 300 CON REGISTRO DE DESCARGA 2"</v>
          </cell>
          <cell r="D3267" t="str">
            <v>UN</v>
          </cell>
          <cell r="E3267">
            <v>4331600</v>
          </cell>
        </row>
        <row r="3268">
          <cell r="B3268">
            <v>11400</v>
          </cell>
          <cell r="C3268" t="str">
            <v>REGISTRO DE BOLA EN BRONCE AMARILLO Ø2" ROSCA NPT</v>
          </cell>
          <cell r="D3268" t="str">
            <v>UN</v>
          </cell>
          <cell r="E3268">
            <v>99960</v>
          </cell>
        </row>
        <row r="3269">
          <cell r="B3269">
            <v>11401</v>
          </cell>
          <cell r="C3269" t="str">
            <v>REJILLA METALICA EN LAMINA CON ROLL CALIBRE 16 0,25mx0,15m, CON ANGEO METÁLICO PARA VENTILACIÓN.</v>
          </cell>
          <cell r="D3269" t="str">
            <v>UN</v>
          </cell>
          <cell r="E3269">
            <v>107100</v>
          </cell>
        </row>
        <row r="3270">
          <cell r="B3270">
            <v>11402</v>
          </cell>
          <cell r="C3270" t="str">
            <v>SALIDA VERTICAL SOBRE LOMO Ø24xØ2" LISA x BRIDA B16.5 CL 300 (PARA VENTOSA)</v>
          </cell>
          <cell r="D3270" t="str">
            <v>UN</v>
          </cell>
          <cell r="E3270">
            <v>374731</v>
          </cell>
        </row>
        <row r="3271">
          <cell r="B3271">
            <v>11403</v>
          </cell>
          <cell r="C3271" t="str">
            <v>SALIDA VERTICAL SOBRE LOMO Ø24xØ2" LISA x BRIDA B16.5 SOLDADA</v>
          </cell>
          <cell r="D3271" t="str">
            <v>UN</v>
          </cell>
          <cell r="E3271">
            <v>374731</v>
          </cell>
        </row>
        <row r="3272">
          <cell r="B3272">
            <v>11404</v>
          </cell>
          <cell r="C3272" t="str">
            <v>SALIDA VERTICAL SOBRE LOMO Ø24xØ24" LISA x BRIDA B16.5 CL 300 (PARA MANHOLE)</v>
          </cell>
          <cell r="D3272" t="str">
            <v>UN</v>
          </cell>
          <cell r="E3272">
            <v>22722693</v>
          </cell>
        </row>
        <row r="3273">
          <cell r="B3273">
            <v>11405</v>
          </cell>
          <cell r="C3273" t="str">
            <v>TAPA DE SEGURIDAD Ø0.60m</v>
          </cell>
          <cell r="D3273" t="str">
            <v>UN</v>
          </cell>
          <cell r="E3273">
            <v>1517250</v>
          </cell>
        </row>
        <row r="3274">
          <cell r="B3274">
            <v>11406</v>
          </cell>
          <cell r="C3274" t="str">
            <v>TAPÓN BRIDA CIEGA Ø24" CL 300 CON MANIJAS DE IZAJE</v>
          </cell>
          <cell r="D3274" t="str">
            <v>UN</v>
          </cell>
          <cell r="E3274">
            <v>7650867</v>
          </cell>
        </row>
        <row r="3275">
          <cell r="B3275">
            <v>11407</v>
          </cell>
          <cell r="C3275" t="str">
            <v>TAPÓN HEMBRA HA ROSCA NPT Ø2"</v>
          </cell>
          <cell r="D3275" t="str">
            <v>UN</v>
          </cell>
          <cell r="E3275">
            <v>26180</v>
          </cell>
        </row>
        <row r="3276">
          <cell r="B3276">
            <v>11408</v>
          </cell>
          <cell r="C3276" t="str">
            <v>TUBERIA HG Ø1 1/2"</v>
          </cell>
          <cell r="D3276" t="str">
            <v>ML</v>
          </cell>
          <cell r="E3276">
            <v>25978</v>
          </cell>
        </row>
        <row r="3277">
          <cell r="B3277">
            <v>11409</v>
          </cell>
          <cell r="C3277" t="str">
            <v>UNION DE DESMONTAJE AUTOPORTANTE HD Ø4" BRIDA B16.5</v>
          </cell>
          <cell r="D3277" t="str">
            <v>UN</v>
          </cell>
          <cell r="E3277">
            <v>535500</v>
          </cell>
        </row>
        <row r="3278">
          <cell r="B3278">
            <v>11410</v>
          </cell>
          <cell r="C3278" t="str">
            <v>UNION DE DESMONTAJE AUTOPORTANTE HD Ø18" BRIDA B16.5 (*)</v>
          </cell>
          <cell r="D3278" t="str">
            <v>UN</v>
          </cell>
          <cell r="E3278">
            <v>5712000</v>
          </cell>
        </row>
        <row r="3279">
          <cell r="B3279">
            <v>11411</v>
          </cell>
          <cell r="C3279" t="str">
            <v>UNIÓN MULTIUSOS  HD Ø4"</v>
          </cell>
          <cell r="D3279" t="str">
            <v>UN</v>
          </cell>
          <cell r="E3279">
            <v>124950</v>
          </cell>
        </row>
        <row r="3280">
          <cell r="B3280">
            <v>11412</v>
          </cell>
          <cell r="C3280" t="str">
            <v>VÁLVULA DE COMPUERTA VNA Ø2" HD BRIDA B16.5 CL 150 VOLANTE DE MANIOBRA Y SELLO DE BRONCE</v>
          </cell>
          <cell r="D3280" t="str">
            <v>UN</v>
          </cell>
          <cell r="E3280">
            <v>472430</v>
          </cell>
        </row>
        <row r="3281">
          <cell r="B3281">
            <v>11413</v>
          </cell>
          <cell r="C3281" t="str">
            <v>VÁLVULA DE COMPUERTA VNA Ø8" HD BRIDA B16.5 CL 150 VOLANTE DE MANIOBRA Y SELLO DE BRONCE</v>
          </cell>
          <cell r="D3281" t="str">
            <v>UN</v>
          </cell>
          <cell r="E3281">
            <v>2576350</v>
          </cell>
        </row>
        <row r="3282">
          <cell r="B3282">
            <v>11414</v>
          </cell>
          <cell r="C3282" t="str">
            <v>VÁLVULA COMPUERTA VNA Ø2" HD B16.5 CL 250 CON VOLANTE MANIOBRA</v>
          </cell>
          <cell r="D3282" t="str">
            <v>UN</v>
          </cell>
          <cell r="E3282">
            <v>309400</v>
          </cell>
        </row>
        <row r="3283">
          <cell r="B3283">
            <v>11415</v>
          </cell>
          <cell r="C3283" t="str">
            <v>VÁLVULA COMPUERTA VNA Ø2" HD B16.5 CL 300 CON VOLANTE MANIOBRA</v>
          </cell>
          <cell r="D3283" t="str">
            <v>UN</v>
          </cell>
          <cell r="E3283">
            <v>309400</v>
          </cell>
        </row>
        <row r="3284">
          <cell r="B3284">
            <v>11416</v>
          </cell>
          <cell r="C3284" t="str">
            <v>VALVULA DE COMPUERTA VNA HD Ø4" BRIDA B.16.5 CL300 SELLO DE BRONCE DE MANIOBRA</v>
          </cell>
          <cell r="D3284" t="str">
            <v>UN</v>
          </cell>
          <cell r="E3284">
            <v>834190</v>
          </cell>
        </row>
        <row r="3285">
          <cell r="B3285">
            <v>11417</v>
          </cell>
          <cell r="C3285" t="str">
            <v>VALVULA DE COMPUERTA VNA HD Ø8" BRIDA B.16.5 CL300 SELLO DE BORNCE DE MANIOBRA</v>
          </cell>
          <cell r="D3285" t="str">
            <v>UN</v>
          </cell>
          <cell r="E3285">
            <v>2576350</v>
          </cell>
        </row>
        <row r="3286">
          <cell r="B3286">
            <v>11418</v>
          </cell>
          <cell r="C3286" t="str">
            <v>VÁLVULA DE MARIPOSA HD Ø18" BRIDA B.16.5 CL 250 DOBLE EXCENTRICIDAD Y VOLANTE MANIOBRA</v>
          </cell>
          <cell r="D3286" t="str">
            <v>UN</v>
          </cell>
          <cell r="E3286">
            <v>23050300</v>
          </cell>
        </row>
        <row r="3287">
          <cell r="B3287">
            <v>11419</v>
          </cell>
          <cell r="C3287" t="str">
            <v>VÁLVULA DE RETENCIÓN (CHEQUE) UNIDIRECCIONAL HD Ø4" BRIDA B16.5 CL 300</v>
          </cell>
          <cell r="D3287" t="str">
            <v>UN</v>
          </cell>
          <cell r="E3287">
            <v>886550</v>
          </cell>
        </row>
        <row r="3288">
          <cell r="B3288">
            <v>11420</v>
          </cell>
          <cell r="C3288" t="str">
            <v>VÁLVULA DE VENTEO DOBLE EFECTO Ø2" HD BRIDA B16.5 CL 150 VOLANTE DE MANIOBRA Y SELLO DE BRONCE</v>
          </cell>
          <cell r="D3288" t="str">
            <v>UN</v>
          </cell>
          <cell r="E3288">
            <v>835380</v>
          </cell>
        </row>
        <row r="3289">
          <cell r="B3289">
            <v>11421</v>
          </cell>
          <cell r="C3289" t="str">
            <v>VÁLVULA DE VENTEO DOBLE EFECTO HD Ø2" BRIDA B16.5 CL 250</v>
          </cell>
          <cell r="D3289" t="str">
            <v>UN</v>
          </cell>
          <cell r="E3289">
            <v>535500</v>
          </cell>
        </row>
        <row r="3290">
          <cell r="B3290">
            <v>11422</v>
          </cell>
          <cell r="C3290" t="str">
            <v>VÁLVULA DE VENTEO DOBLE EFECTO HD Ø2" BRIDA B16.5 CL 300</v>
          </cell>
          <cell r="D3290" t="str">
            <v>UN</v>
          </cell>
          <cell r="E3290">
            <v>535500</v>
          </cell>
        </row>
        <row r="3291">
          <cell r="B3291">
            <v>11423</v>
          </cell>
          <cell r="C3291" t="str">
            <v>TUBO EN ACERO F 18" CON UNIONES ESPIGO / CAMPANA CON EMPAQUE DE CAUCHO, CON REVESTIMIENTO INTERIOR Y RECUBRIMIENTO EXTERIOR EN MORTERO DE CEMENTO. FABRICADO DE CONFORMIDAD CON LA NORMA AWWA C 200 A PA</v>
          </cell>
          <cell r="D3291" t="str">
            <v>ML</v>
          </cell>
          <cell r="E3291">
            <v>844781</v>
          </cell>
        </row>
        <row r="3292">
          <cell r="B3292">
            <v>11424</v>
          </cell>
          <cell r="C3292" t="str">
            <v>CODO EN ACERO F 18" ENTRE 5° Y 22½° JUNTA ESPIGO / CAMPANA CON EMPAQUE DE CAUCHO, CON REVESTIMIENTO INTERIOR Y RECUBRIMIENTO EXTERIOR EN MORTERO DE CEMENTO. L=0,4 X 0,4M. PRESIÓN DE TRABAJO HASTA = 25</v>
          </cell>
          <cell r="D3292" t="str">
            <v>UN</v>
          </cell>
          <cell r="E3292">
            <v>2847313</v>
          </cell>
        </row>
        <row r="3293">
          <cell r="B3293">
            <v>11425</v>
          </cell>
          <cell r="C3293" t="str">
            <v>CODO EN ACERO F 18" ENTRE 22½° Y 45° JUNTA ESPIGO / CAMPANA CON EMPAQUE DE CAUCHO, CON REVESTIMIENTO INTERIOR Y RECUBRIMIENTO EXTERIOR EN MORTERO DE CEMENTO. L=0,60 X 0,60M. PRESIÓN DE TRABAJO HASTA =</v>
          </cell>
          <cell r="D3293" t="str">
            <v>UN</v>
          </cell>
          <cell r="E3293">
            <v>3735648</v>
          </cell>
        </row>
        <row r="3294">
          <cell r="B3294">
            <v>11426</v>
          </cell>
          <cell r="C3294" t="str">
            <v>CODO EN ACERO F 18" ENTRE 45° Y 67½° JUNTA ESPIGO / CAMPANA CON EMPAQUE DE CAUCHO, CON REVESTIMIENTO INTERIOR Y RECUBRIMIENTO EXTERIOR EN MORTERO DE CEMENTO. L=0,90 X 0,90M. PRESIÓN DE TRABAJO HASTA =</v>
          </cell>
          <cell r="D3294" t="str">
            <v>UN</v>
          </cell>
          <cell r="E3294">
            <v>4740603</v>
          </cell>
        </row>
        <row r="3295">
          <cell r="B3295">
            <v>11427</v>
          </cell>
          <cell r="C3295" t="str">
            <v>CODO EN ACERO F 18" ENTRE 45° Y 67½° JUNTA ESPIGO / CAMPANA CON EMPAQUE DE CAUCHO, CON REVESTIMIENTO INTERIOR Y RECUBRIMIENTO EXTERIOR EN MORTERO DE CEMENTO. L=1,35 X 1,35M. PRESIÓN DE TRABAJO HASTA =</v>
          </cell>
          <cell r="D3295" t="str">
            <v>UN</v>
          </cell>
          <cell r="E3295">
            <v>5050955</v>
          </cell>
        </row>
        <row r="3296">
          <cell r="B3296">
            <v>11428</v>
          </cell>
          <cell r="C3296" t="str">
            <v>TUBO EN ACERO F 20" CON UNIONES ESPIGO / CAMPANA CON EMPAQUE DE CAUCHO, CON REVESTIMIENTO INTERIOR Y RECUBRIMIENTO EXTERIOR EN MORTERO DE CEMENTO. FABRICADO DE CONFORMIDAD CON LA NORMA AWWA C 200 A PA</v>
          </cell>
          <cell r="D3296" t="str">
            <v>ML</v>
          </cell>
          <cell r="E3296">
            <v>931175</v>
          </cell>
        </row>
        <row r="3297">
          <cell r="B3297">
            <v>11429</v>
          </cell>
          <cell r="C3297" t="str">
            <v>CODO EN ACERO F 20" ENTRE 5° Y 22½° JUNTA ESPIGO / CAMPANA CON EMPAQUE DE CAUCHO, CON REVESTIMIENTO INTERIOR Y RECUBRIMIENTO EXTERIOR EN MORTERO DE CEMENTO. L=0,4 X 0,4M. PRESIÓN DE TRABAJO HASTA = 25</v>
          </cell>
          <cell r="D3297" t="str">
            <v>UN</v>
          </cell>
          <cell r="E3297">
            <v>3210025</v>
          </cell>
        </row>
        <row r="3298">
          <cell r="B3298">
            <v>11430</v>
          </cell>
          <cell r="C3298" t="str">
            <v>CODO EN ACERO F 20" ENTRE 22½° Y 45° JUNTA ESPIGO / CAMPANA CON EMPAQUE DE CAUCHO, CON REVESTIMIENTO INTERIOR Y RECUBRIMIENTO EXTERIOR EN MORTERO DE CEMENTO. L=0,65 X 0,65M. PRESIÓN DE TRABAJO = 250 P</v>
          </cell>
          <cell r="D3298" t="str">
            <v>UN</v>
          </cell>
          <cell r="E3298">
            <v>4357542</v>
          </cell>
        </row>
        <row r="3299">
          <cell r="B3299">
            <v>11431</v>
          </cell>
          <cell r="C3299" t="str">
            <v>TUBO EN ACERO F 24" CON UNIONES ESPIGO / CAMPANA CON EMPAQUE DE CAUCHO, CON REVESTIMIENTO INTERIOR Y RECUBRIMIENTO EXTERIOR EN MORTERO DE CEMENTO. FABRICADO DE CONFORMIDAD CON LA NORMA AWWA C 200 A PA</v>
          </cell>
          <cell r="D3299" t="str">
            <v>UN</v>
          </cell>
          <cell r="E3299">
            <v>1464890</v>
          </cell>
        </row>
        <row r="3300">
          <cell r="B3300">
            <v>11432</v>
          </cell>
          <cell r="C3300" t="str">
            <v>CODO EN ACERO F 24" ENTRE 5° Y 22½° JUNTA ESPIGO / CAMPANA CON EMPAQUE DE CAUCHO, CON REVESTIMIENTO INTERIOR Y RECUBRIMIENTO EXTERIOR EN MORTERO DE CEMENTO. L=0,45 X 0,45M. PRESIÓN DE TRABAJO HASTA =</v>
          </cell>
          <cell r="D3300" t="str">
            <v>UN</v>
          </cell>
          <cell r="E3300">
            <v>4083366</v>
          </cell>
        </row>
        <row r="3301">
          <cell r="B3301">
            <v>11433</v>
          </cell>
          <cell r="C3301" t="str">
            <v>CODO EN ACERO F 24" ENTRE 22½° Y 45° JUNTA ESPIGO / CAMPANA CON EMPAQUE DE CAUCHO, CON REVESTIMIENTO INTERIOR Y RECUBRIMIENTO EXTERIOR EN MORTERO DE CEMENTO. L=0,80 X 0,80M. PRESIÓN DE TRABAJO = 250 P</v>
          </cell>
          <cell r="D3301" t="str">
            <v>UN</v>
          </cell>
          <cell r="E3301">
            <v>5782805</v>
          </cell>
        </row>
        <row r="3302">
          <cell r="B3302">
            <v>11434</v>
          </cell>
          <cell r="C3302" t="str">
            <v>CODO EN ACERO F 24" ENTRE 45° Y 67½° JUNTA ESPIGO / CAMPANA CON EMPAQUE DE CAUCHO, CON REVESTIMIENTO INTERIOR Y RECUBRIMIENTO EXTERIOR EN MORTERO DE CEMENTO. L=1,20 X 1,20M. PRESIÓN DE TRABAJO = 250 P</v>
          </cell>
          <cell r="D3302" t="str">
            <v>UN</v>
          </cell>
          <cell r="E3302">
            <v>7160349</v>
          </cell>
        </row>
        <row r="3303">
          <cell r="B3303">
            <v>11435</v>
          </cell>
          <cell r="C3303" t="str">
            <v>CANAL DE DRENAJE PD 150V, CLASE D400, COLOR NATURAL, H=27cm, A=20cm, Long=100cm, (Incluye rejilla)</v>
          </cell>
          <cell r="D3303" t="str">
            <v>ML</v>
          </cell>
          <cell r="E3303">
            <v>316522</v>
          </cell>
        </row>
        <row r="3304">
          <cell r="B3304">
            <v>11436</v>
          </cell>
          <cell r="C3304" t="str">
            <v>CANAL DE INSPECCION DE DRENAJE PD 150V, CLASE D400, COLOR NATURAL, H=27cm, A=20cm, Long=50cm, (Incluye rejilla)</v>
          </cell>
          <cell r="D3304" t="str">
            <v>UN</v>
          </cell>
          <cell r="E3304">
            <v>368900</v>
          </cell>
        </row>
        <row r="3305">
          <cell r="B3305">
            <v>11437</v>
          </cell>
          <cell r="C3305" t="str">
            <v>SUMIDERO PARA CANAL DE DRENAJE  PD 150V, CLASE D400, COLOR NATURAL, CON REJA DE FUNDICIÓN, H=57,5cm, A=18cm, Long=50cm (Incluye rejilla)</v>
          </cell>
          <cell r="D3305" t="str">
            <v>UN</v>
          </cell>
          <cell r="E3305">
            <v>670164</v>
          </cell>
        </row>
        <row r="3306">
          <cell r="B3306">
            <v>11438</v>
          </cell>
          <cell r="C3306" t="str">
            <v>CANAL DE DRENAJE RD 200V, CLASE F900, COLOR NATURAL, H=53cm, A=26cm, Long=100cm (Incluye rejilla)</v>
          </cell>
          <cell r="D3306" t="str">
            <v>ML</v>
          </cell>
          <cell r="E3306">
            <v>708050</v>
          </cell>
        </row>
        <row r="3307">
          <cell r="B3307">
            <v>11439</v>
          </cell>
          <cell r="C3307" t="str">
            <v>CANAL DE INSPECCION DE DRENAJE RD 200V, CLASE F900, COLOR NATURAL, H=53cm, A=26cm, Long=66cm (Incluye rejilla)</v>
          </cell>
          <cell r="D3307" t="str">
            <v>UN</v>
          </cell>
          <cell r="E3307">
            <v>708050</v>
          </cell>
        </row>
        <row r="3308">
          <cell r="B3308">
            <v>11440</v>
          </cell>
          <cell r="C3308" t="str">
            <v>SUMIDERO PARA CANAL DE DRENAJE  RD 200V, CLASE F900, COLOR NATURAL, CON JUNTA LABIOLABERINTICA,  H=92,5cm, A=26cm, Long=66cm (Incluye rejilla)</v>
          </cell>
          <cell r="D3308" t="str">
            <v>UN</v>
          </cell>
          <cell r="E3308">
            <v>1988564</v>
          </cell>
        </row>
        <row r="3309">
          <cell r="B3309">
            <v>11442</v>
          </cell>
          <cell r="C3309" t="str">
            <v>PENNISETUM (Incluye 16 unidades por M2)</v>
          </cell>
          <cell r="D3309" t="str">
            <v>M2</v>
          </cell>
          <cell r="E3309">
            <v>19867</v>
          </cell>
        </row>
        <row r="3310">
          <cell r="B3310">
            <v>11443</v>
          </cell>
          <cell r="C3310" t="str">
            <v>LIRIOPE (Incluye 16 unidades por M2)</v>
          </cell>
          <cell r="D3310" t="str">
            <v>M2</v>
          </cell>
          <cell r="E3310">
            <v>19800</v>
          </cell>
        </row>
        <row r="3311">
          <cell r="B3311">
            <v>11444</v>
          </cell>
          <cell r="C3311" t="str">
            <v>CLAVEL CHINO (Incluye 16 unidades por M2)</v>
          </cell>
          <cell r="D3311" t="str">
            <v>M2</v>
          </cell>
          <cell r="E3311">
            <v>16000</v>
          </cell>
        </row>
        <row r="3312">
          <cell r="B3312">
            <v>11445</v>
          </cell>
          <cell r="C3312" t="str">
            <v>SISTEMA DE EXTINCIÓN DE RED CONTRAINCENDIO ESTACIÓN ALIMENTADORA MOLINOS (TRONCAL CARACAS). Incluye suministro y montaje.</v>
          </cell>
          <cell r="D3312" t="str">
            <v>GLB</v>
          </cell>
          <cell r="E3312">
            <v>320954894</v>
          </cell>
        </row>
        <row r="3313">
          <cell r="B3313">
            <v>11446</v>
          </cell>
          <cell r="C3313" t="str">
            <v>PRUEBA DE CARGA ESTÁTICA Y DINÁMICA PARA PUENTE PEATONAL EN ESTRUCTURA METÁLICA Y CONCRETO REFORZADO. (Incl. logística, equipos y personal para toma información, procesamiento y entrega informe final.</v>
          </cell>
          <cell r="D3313" t="str">
            <v>UN</v>
          </cell>
          <cell r="E3313">
            <v>32130000</v>
          </cell>
        </row>
      </sheetData>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BB2870-8C32-4378-8194-DC34FA8CD906}">
  <sheetPr>
    <tabColor theme="7"/>
    <pageSetUpPr fitToPage="1"/>
  </sheetPr>
  <dimension ref="B1:M34"/>
  <sheetViews>
    <sheetView showGridLines="0" tabSelected="1" view="pageBreakPreview" topLeftCell="A2" zoomScale="70" zoomScaleNormal="80" zoomScaleSheetLayoutView="70" workbookViewId="0">
      <selection activeCell="O3" sqref="O3"/>
    </sheetView>
  </sheetViews>
  <sheetFormatPr baseColWidth="10" defaultColWidth="11.59765625" defaultRowHeight="13.5" x14ac:dyDescent="0.35"/>
  <cols>
    <col min="1" max="1" width="5.265625" customWidth="1"/>
    <col min="2" max="2" width="9.73046875" style="24" customWidth="1"/>
    <col min="3" max="3" width="42.33203125" style="6" customWidth="1"/>
    <col min="4" max="4" width="10" style="2" customWidth="1"/>
    <col min="5" max="5" width="13.19921875" style="2" customWidth="1"/>
    <col min="6" max="10" width="16.3984375" style="2" customWidth="1"/>
    <col min="11" max="11" width="15.53125" style="2" customWidth="1"/>
    <col min="12" max="12" width="14.1328125" style="2" customWidth="1"/>
    <col min="13" max="13" width="25" style="2" customWidth="1"/>
    <col min="14" max="14" width="21.59765625" customWidth="1"/>
  </cols>
  <sheetData>
    <row r="1" spans="2:13" ht="30" customHeight="1" x14ac:dyDescent="0.35">
      <c r="B1" s="149" t="s">
        <v>101</v>
      </c>
      <c r="C1" s="150"/>
      <c r="D1" s="150"/>
      <c r="E1" s="150"/>
      <c r="F1" s="150"/>
      <c r="G1" s="150"/>
      <c r="H1" s="150"/>
      <c r="I1" s="150"/>
      <c r="J1" s="150"/>
      <c r="K1" s="150"/>
      <c r="L1" s="150"/>
      <c r="M1" s="151"/>
    </row>
    <row r="2" spans="2:13" ht="176.25" customHeight="1" x14ac:dyDescent="0.35">
      <c r="B2" s="152" t="s">
        <v>142</v>
      </c>
      <c r="C2" s="153"/>
      <c r="D2" s="154" t="s">
        <v>141</v>
      </c>
      <c r="E2" s="154"/>
      <c r="F2" s="154"/>
      <c r="G2" s="154"/>
      <c r="H2" s="154"/>
      <c r="I2" s="154"/>
      <c r="J2" s="154"/>
      <c r="K2" s="155"/>
      <c r="L2" s="155"/>
      <c r="M2" s="156"/>
    </row>
    <row r="3" spans="2:13" ht="17.649999999999999" x14ac:dyDescent="0.5">
      <c r="B3" s="157" t="s">
        <v>0</v>
      </c>
      <c r="C3" s="158"/>
      <c r="D3" s="159">
        <f>L29</f>
        <v>52552530</v>
      </c>
      <c r="E3" s="159"/>
      <c r="F3" s="111"/>
      <c r="G3" s="160"/>
      <c r="H3" s="160"/>
      <c r="I3" s="160"/>
      <c r="J3" s="160"/>
      <c r="K3" s="132" t="s">
        <v>1</v>
      </c>
      <c r="L3" s="132"/>
      <c r="M3" s="3" t="s">
        <v>143</v>
      </c>
    </row>
    <row r="4" spans="2:13" ht="17.649999999999999" x14ac:dyDescent="0.5">
      <c r="B4" s="157" t="s">
        <v>2</v>
      </c>
      <c r="C4" s="158"/>
      <c r="D4" s="132">
        <v>4</v>
      </c>
      <c r="E4" s="132"/>
      <c r="F4" s="1"/>
      <c r="K4" s="1"/>
      <c r="L4" s="1"/>
      <c r="M4" s="4"/>
    </row>
    <row r="5" spans="2:13" x14ac:dyDescent="0.35">
      <c r="B5" s="5"/>
      <c r="M5" s="7"/>
    </row>
    <row r="6" spans="2:13" ht="13.9" x14ac:dyDescent="0.4">
      <c r="B6" s="25" t="s">
        <v>3</v>
      </c>
      <c r="C6" s="26"/>
      <c r="D6" s="27"/>
      <c r="E6" s="27"/>
      <c r="F6" s="27"/>
      <c r="G6" s="27"/>
      <c r="H6" s="27"/>
      <c r="I6" s="27"/>
      <c r="J6" s="27"/>
      <c r="K6" s="27"/>
      <c r="L6" s="27"/>
      <c r="M6" s="28"/>
    </row>
    <row r="7" spans="2:13" ht="13.9" x14ac:dyDescent="0.35">
      <c r="B7" s="161" t="s">
        <v>99</v>
      </c>
      <c r="C7" s="132" t="s">
        <v>5</v>
      </c>
      <c r="D7" s="132" t="s">
        <v>6</v>
      </c>
      <c r="E7" s="132" t="s">
        <v>7</v>
      </c>
      <c r="F7" s="132" t="s">
        <v>98</v>
      </c>
      <c r="G7" s="146" t="s">
        <v>8</v>
      </c>
      <c r="H7" s="147"/>
      <c r="I7" s="147"/>
      <c r="J7" s="147"/>
      <c r="K7" s="143" t="s">
        <v>9</v>
      </c>
      <c r="L7" s="132" t="s">
        <v>10</v>
      </c>
      <c r="M7" s="133" t="s">
        <v>0</v>
      </c>
    </row>
    <row r="8" spans="2:13" ht="13.9" x14ac:dyDescent="0.35">
      <c r="B8" s="161"/>
      <c r="C8" s="132"/>
      <c r="D8" s="132"/>
      <c r="E8" s="132"/>
      <c r="F8" s="132"/>
      <c r="G8" s="8" t="s">
        <v>11</v>
      </c>
      <c r="H8" s="8" t="s">
        <v>12</v>
      </c>
      <c r="I8" s="8" t="s">
        <v>13</v>
      </c>
      <c r="J8" s="8" t="s">
        <v>14</v>
      </c>
      <c r="K8" s="144"/>
      <c r="L8" s="132"/>
      <c r="M8" s="133"/>
    </row>
    <row r="9" spans="2:13" ht="30" customHeight="1" x14ac:dyDescent="0.35">
      <c r="B9" s="161"/>
      <c r="C9" s="132"/>
      <c r="D9" s="132"/>
      <c r="E9" s="132"/>
      <c r="F9" s="132"/>
      <c r="G9" s="8"/>
      <c r="H9" s="9"/>
      <c r="I9" s="9"/>
      <c r="J9" s="9"/>
      <c r="K9" s="145"/>
      <c r="L9" s="132"/>
      <c r="M9" s="133"/>
    </row>
    <row r="10" spans="2:13" ht="13.9" x14ac:dyDescent="0.4">
      <c r="B10" s="29" t="s">
        <v>15</v>
      </c>
      <c r="C10" s="30"/>
      <c r="D10" s="31"/>
      <c r="E10" s="31"/>
      <c r="F10" s="31"/>
      <c r="G10" s="31"/>
      <c r="H10" s="31"/>
      <c r="I10" s="31"/>
      <c r="J10" s="31"/>
      <c r="K10" s="31"/>
      <c r="L10" s="31"/>
      <c r="M10" s="32"/>
    </row>
    <row r="11" spans="2:13" ht="21.75" customHeight="1" x14ac:dyDescent="0.35">
      <c r="B11" s="16">
        <v>9112</v>
      </c>
      <c r="C11" s="11" t="s">
        <v>140</v>
      </c>
      <c r="D11" s="12">
        <v>1</v>
      </c>
      <c r="E11" s="12">
        <v>6</v>
      </c>
      <c r="F11" s="13">
        <v>4766068.5813148776</v>
      </c>
      <c r="G11" s="14">
        <v>0.5</v>
      </c>
      <c r="H11" s="14">
        <v>0.5</v>
      </c>
      <c r="I11" s="14">
        <v>0.5</v>
      </c>
      <c r="J11" s="14">
        <v>0.5</v>
      </c>
      <c r="K11" s="14">
        <f>SUM(G11:J11)</f>
        <v>2</v>
      </c>
      <c r="L11" s="112">
        <v>1.7</v>
      </c>
      <c r="M11" s="15">
        <f>D11*F11*K11*L11</f>
        <v>16204633.176470583</v>
      </c>
    </row>
    <row r="12" spans="2:13" ht="20.65" customHeight="1" x14ac:dyDescent="0.35">
      <c r="B12" s="10">
        <v>9113</v>
      </c>
      <c r="C12" s="11" t="s">
        <v>100</v>
      </c>
      <c r="D12" s="12">
        <v>1</v>
      </c>
      <c r="E12" s="12" t="s">
        <v>16</v>
      </c>
      <c r="F12" s="13">
        <v>2758000</v>
      </c>
      <c r="G12" s="14">
        <v>1</v>
      </c>
      <c r="H12" s="14">
        <v>1</v>
      </c>
      <c r="I12" s="14">
        <v>1</v>
      </c>
      <c r="J12" s="14">
        <v>1</v>
      </c>
      <c r="K12" s="14">
        <f>SUM(G12:J12)</f>
        <v>4</v>
      </c>
      <c r="L12" s="112">
        <v>1.7</v>
      </c>
      <c r="M12" s="15">
        <f>D12*F12*K12*L12</f>
        <v>18754400</v>
      </c>
    </row>
    <row r="13" spans="2:13" ht="13.9" x14ac:dyDescent="0.4">
      <c r="B13" s="129" t="s">
        <v>17</v>
      </c>
      <c r="C13" s="130"/>
      <c r="D13" s="130"/>
      <c r="E13" s="130"/>
      <c r="F13" s="130"/>
      <c r="G13" s="130"/>
      <c r="H13" s="130"/>
      <c r="I13" s="130"/>
      <c r="J13" s="130"/>
      <c r="K13" s="130"/>
      <c r="L13" s="131"/>
      <c r="M13" s="41">
        <f>SUM(M11:M12)</f>
        <v>34959033.176470585</v>
      </c>
    </row>
    <row r="14" spans="2:13" x14ac:dyDescent="0.35">
      <c r="B14" s="5"/>
      <c r="M14" s="7"/>
    </row>
    <row r="15" spans="2:13" ht="13.9" x14ac:dyDescent="0.4">
      <c r="B15" s="33" t="s">
        <v>18</v>
      </c>
      <c r="C15" s="34"/>
      <c r="D15" s="35"/>
      <c r="E15" s="35"/>
      <c r="F15" s="35"/>
      <c r="G15" s="35"/>
      <c r="H15" s="35"/>
      <c r="I15" s="35"/>
      <c r="J15" s="35"/>
      <c r="K15" s="35"/>
      <c r="L15" s="35"/>
      <c r="M15" s="36"/>
    </row>
    <row r="16" spans="2:13" ht="13.9" x14ac:dyDescent="0.4">
      <c r="B16" s="37" t="s">
        <v>19</v>
      </c>
      <c r="C16" s="38"/>
      <c r="D16" s="39"/>
      <c r="E16" s="39"/>
      <c r="F16" s="39"/>
      <c r="G16" s="39"/>
      <c r="H16" s="39"/>
      <c r="I16" s="39"/>
      <c r="J16" s="39"/>
      <c r="K16" s="39"/>
      <c r="L16" s="39"/>
      <c r="M16" s="40"/>
    </row>
    <row r="17" spans="2:13" ht="13.9" x14ac:dyDescent="0.35">
      <c r="B17" s="136" t="s">
        <v>4</v>
      </c>
      <c r="C17" s="132" t="s">
        <v>5</v>
      </c>
      <c r="D17" s="132"/>
      <c r="E17" s="132" t="s">
        <v>20</v>
      </c>
      <c r="F17" s="132" t="s">
        <v>21</v>
      </c>
      <c r="G17" s="132" t="s">
        <v>22</v>
      </c>
      <c r="H17" s="132"/>
      <c r="I17" s="132"/>
      <c r="J17" s="132"/>
      <c r="K17" s="132" t="s">
        <v>23</v>
      </c>
      <c r="L17" s="132" t="s">
        <v>10</v>
      </c>
      <c r="M17" s="133" t="s">
        <v>0</v>
      </c>
    </row>
    <row r="18" spans="2:13" ht="15" customHeight="1" x14ac:dyDescent="0.35">
      <c r="B18" s="136"/>
      <c r="C18" s="132"/>
      <c r="D18" s="132"/>
      <c r="E18" s="132"/>
      <c r="F18" s="132"/>
      <c r="G18" s="8" t="s">
        <v>11</v>
      </c>
      <c r="H18" s="8" t="s">
        <v>12</v>
      </c>
      <c r="I18" s="8" t="s">
        <v>13</v>
      </c>
      <c r="J18" s="8" t="s">
        <v>14</v>
      </c>
      <c r="K18" s="132"/>
      <c r="L18" s="132"/>
      <c r="M18" s="133"/>
    </row>
    <row r="19" spans="2:13" ht="13.9" x14ac:dyDescent="0.35">
      <c r="B19" s="136"/>
      <c r="C19" s="132"/>
      <c r="D19" s="132"/>
      <c r="E19" s="132"/>
      <c r="F19" s="132"/>
      <c r="G19" s="8"/>
      <c r="H19" s="134"/>
      <c r="I19" s="135"/>
      <c r="J19" s="135"/>
      <c r="K19" s="132"/>
      <c r="L19" s="132"/>
      <c r="M19" s="133"/>
    </row>
    <row r="20" spans="2:13" ht="32.65" customHeight="1" x14ac:dyDescent="0.35">
      <c r="B20" s="16">
        <v>9578</v>
      </c>
      <c r="C20" s="148" t="s">
        <v>139</v>
      </c>
      <c r="D20" s="148"/>
      <c r="E20" s="12" t="s">
        <v>24</v>
      </c>
      <c r="F20" s="13">
        <v>6971785.4087089403</v>
      </c>
      <c r="G20" s="17">
        <v>0.3</v>
      </c>
      <c r="H20" s="17">
        <v>0.3</v>
      </c>
      <c r="I20" s="17">
        <v>0.3</v>
      </c>
      <c r="J20" s="17">
        <v>0.3</v>
      </c>
      <c r="K20" s="17">
        <f>SUM(G20:J20)</f>
        <v>1.2</v>
      </c>
      <c r="L20" s="12">
        <v>1.1000000000000001</v>
      </c>
      <c r="M20" s="15">
        <f>F20*K20*L20</f>
        <v>9202756.7394958008</v>
      </c>
    </row>
    <row r="21" spans="2:13" ht="13.9" x14ac:dyDescent="0.4">
      <c r="B21" s="129" t="s">
        <v>25</v>
      </c>
      <c r="C21" s="130"/>
      <c r="D21" s="130"/>
      <c r="E21" s="130"/>
      <c r="F21" s="130"/>
      <c r="G21" s="130"/>
      <c r="H21" s="130"/>
      <c r="I21" s="130"/>
      <c r="J21" s="130"/>
      <c r="K21" s="130"/>
      <c r="L21" s="131"/>
      <c r="M21" s="42">
        <f>SUM(M20:M20)</f>
        <v>9202756.7394958008</v>
      </c>
    </row>
    <row r="22" spans="2:13" x14ac:dyDescent="0.35">
      <c r="B22" s="5"/>
      <c r="M22" s="7"/>
    </row>
    <row r="23" spans="2:13" x14ac:dyDescent="0.35">
      <c r="B23" s="5"/>
      <c r="M23" s="7"/>
    </row>
    <row r="24" spans="2:13" ht="17.649999999999999" x14ac:dyDescent="0.5">
      <c r="B24" s="137" t="s">
        <v>26</v>
      </c>
      <c r="C24" s="138"/>
      <c r="D24" s="138"/>
      <c r="E24" s="138"/>
      <c r="F24" s="138"/>
      <c r="G24" s="138"/>
      <c r="H24" s="138"/>
      <c r="I24" s="138"/>
      <c r="J24" s="138"/>
      <c r="K24" s="138"/>
      <c r="L24" s="139">
        <f>M13+M21</f>
        <v>44161789.915966384</v>
      </c>
      <c r="M24" s="140"/>
    </row>
    <row r="25" spans="2:13" ht="7.5" customHeight="1" x14ac:dyDescent="0.5">
      <c r="B25" s="18"/>
      <c r="C25" s="19"/>
      <c r="D25" s="20"/>
      <c r="E25" s="20"/>
      <c r="F25" s="20"/>
      <c r="G25" s="20"/>
      <c r="H25" s="20"/>
      <c r="I25" s="20"/>
      <c r="J25" s="20"/>
      <c r="K25" s="20"/>
      <c r="L25" s="21"/>
      <c r="M25" s="22"/>
    </row>
    <row r="26" spans="2:13" ht="17.649999999999999" x14ac:dyDescent="0.5">
      <c r="B26" s="137" t="s">
        <v>27</v>
      </c>
      <c r="C26" s="138"/>
      <c r="D26" s="138"/>
      <c r="E26" s="138"/>
      <c r="F26" s="138"/>
      <c r="G26" s="138"/>
      <c r="H26" s="138"/>
      <c r="I26" s="138"/>
      <c r="J26" s="138"/>
      <c r="K26" s="23">
        <v>0.19</v>
      </c>
      <c r="L26" s="141">
        <f>L24*K26</f>
        <v>8390740.0840336122</v>
      </c>
      <c r="M26" s="142"/>
    </row>
    <row r="27" spans="2:13" ht="7.5" customHeight="1" x14ac:dyDescent="0.5">
      <c r="B27" s="18"/>
      <c r="C27" s="19"/>
      <c r="D27" s="20"/>
      <c r="E27" s="20"/>
      <c r="F27" s="20"/>
      <c r="G27" s="20"/>
      <c r="H27" s="20"/>
      <c r="I27" s="20"/>
      <c r="J27" s="20"/>
      <c r="K27" s="20"/>
      <c r="L27" s="21"/>
      <c r="M27" s="22"/>
    </row>
    <row r="28" spans="2:13" ht="7.5" customHeight="1" x14ac:dyDescent="0.5">
      <c r="B28" s="18"/>
      <c r="C28" s="19"/>
      <c r="D28" s="20"/>
      <c r="E28" s="20"/>
      <c r="F28" s="20"/>
      <c r="G28" s="20"/>
      <c r="H28" s="20"/>
      <c r="I28" s="20"/>
      <c r="J28" s="20"/>
      <c r="K28" s="20"/>
      <c r="L28" s="21"/>
      <c r="M28" s="22"/>
    </row>
    <row r="29" spans="2:13" ht="26.25" customHeight="1" thickBot="1" x14ac:dyDescent="0.65">
      <c r="B29" s="125" t="s">
        <v>28</v>
      </c>
      <c r="C29" s="126"/>
      <c r="D29" s="126"/>
      <c r="E29" s="126"/>
      <c r="F29" s="126"/>
      <c r="G29" s="126"/>
      <c r="H29" s="126"/>
      <c r="I29" s="126"/>
      <c r="J29" s="126"/>
      <c r="K29" s="126"/>
      <c r="L29" s="127">
        <f>L24+L26</f>
        <v>52552530</v>
      </c>
      <c r="M29" s="128"/>
    </row>
    <row r="30" spans="2:13" x14ac:dyDescent="0.35">
      <c r="B30"/>
      <c r="I30" s="1"/>
      <c r="J30" s="1"/>
      <c r="K30" s="1"/>
      <c r="L30" s="1"/>
      <c r="M30" s="1"/>
    </row>
    <row r="31" spans="2:13" hidden="1" x14ac:dyDescent="0.35">
      <c r="B31"/>
      <c r="C31" s="24"/>
      <c r="I31" s="1"/>
      <c r="J31" s="1"/>
      <c r="K31" s="1"/>
      <c r="L31" s="1"/>
      <c r="M31" s="119">
        <v>263597000</v>
      </c>
    </row>
    <row r="32" spans="2:13" ht="20.65" x14ac:dyDescent="0.6">
      <c r="I32" s="1"/>
      <c r="J32" s="1"/>
      <c r="K32" s="1"/>
      <c r="L32" s="1"/>
      <c r="M32" s="113"/>
    </row>
    <row r="33" spans="9:13" x14ac:dyDescent="0.35">
      <c r="I33" s="1"/>
      <c r="J33" s="1"/>
      <c r="K33" s="1"/>
      <c r="L33" s="1"/>
      <c r="M33" s="1"/>
    </row>
    <row r="34" spans="9:13" x14ac:dyDescent="0.35">
      <c r="I34" s="1"/>
      <c r="J34" s="1"/>
      <c r="K34" s="1"/>
      <c r="L34" s="1"/>
      <c r="M34" s="1"/>
    </row>
  </sheetData>
  <mergeCells count="37">
    <mergeCell ref="C20:D20"/>
    <mergeCell ref="B1:M1"/>
    <mergeCell ref="B2:C2"/>
    <mergeCell ref="D2:J2"/>
    <mergeCell ref="K2:M2"/>
    <mergeCell ref="B3:C3"/>
    <mergeCell ref="D3:E3"/>
    <mergeCell ref="G3:J3"/>
    <mergeCell ref="K3:L3"/>
    <mergeCell ref="B4:C4"/>
    <mergeCell ref="D4:E4"/>
    <mergeCell ref="B7:B9"/>
    <mergeCell ref="C7:C9"/>
    <mergeCell ref="D7:D9"/>
    <mergeCell ref="E7:E9"/>
    <mergeCell ref="F7:F9"/>
    <mergeCell ref="K7:K9"/>
    <mergeCell ref="L7:L9"/>
    <mergeCell ref="M7:M9"/>
    <mergeCell ref="B13:L13"/>
    <mergeCell ref="G7:J7"/>
    <mergeCell ref="B29:K29"/>
    <mergeCell ref="L29:M29"/>
    <mergeCell ref="B21:L21"/>
    <mergeCell ref="L17:L19"/>
    <mergeCell ref="M17:M19"/>
    <mergeCell ref="H19:J19"/>
    <mergeCell ref="B17:B19"/>
    <mergeCell ref="C17:D19"/>
    <mergeCell ref="E17:E19"/>
    <mergeCell ref="F17:F19"/>
    <mergeCell ref="G17:J17"/>
    <mergeCell ref="K17:K19"/>
    <mergeCell ref="B24:K24"/>
    <mergeCell ref="L24:M24"/>
    <mergeCell ref="B26:J26"/>
    <mergeCell ref="L26:M26"/>
  </mergeCells>
  <phoneticPr fontId="11" type="noConversion"/>
  <printOptions horizontalCentered="1" verticalCentered="1"/>
  <pageMargins left="0.19685039370078741" right="0.19685039370078741" top="0.19685039370078741" bottom="0.19685039370078741" header="0.31496062992125984" footer="0.31496062992125984"/>
  <pageSetup paperSize="5" scale="83" fitToHeight="0" orientation="landscape"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463930-E558-42E0-905B-092E982D03C6}">
  <dimension ref="A1:K114"/>
  <sheetViews>
    <sheetView topLeftCell="B86" workbookViewId="0">
      <selection activeCell="J111" sqref="J111"/>
    </sheetView>
  </sheetViews>
  <sheetFormatPr baseColWidth="10" defaultColWidth="11.3984375" defaultRowHeight="10.15" x14ac:dyDescent="0.3"/>
  <cols>
    <col min="1" max="1" width="7.3984375" style="62" bestFit="1" customWidth="1"/>
    <col min="2" max="2" width="86.3984375" style="46" customWidth="1"/>
    <col min="3" max="3" width="15.1328125" style="46" customWidth="1"/>
    <col min="4" max="4" width="18.265625" style="46" bestFit="1" customWidth="1"/>
    <col min="5" max="5" width="14.265625" style="46" bestFit="1" customWidth="1"/>
    <col min="6" max="6" width="22.265625" style="46" customWidth="1"/>
    <col min="7" max="7" width="14.265625" style="46" bestFit="1" customWidth="1"/>
    <col min="8" max="8" width="15.59765625" style="46" customWidth="1"/>
    <col min="9" max="9" width="17.3984375" style="46" bestFit="1" customWidth="1"/>
    <col min="10" max="10" width="20.265625" style="46" customWidth="1"/>
    <col min="11" max="11" width="5" style="46" bestFit="1" customWidth="1"/>
    <col min="12" max="256" width="11.3984375" style="46"/>
    <col min="257" max="257" width="7.3984375" style="46" bestFit="1" customWidth="1"/>
    <col min="258" max="258" width="86.3984375" style="46" customWidth="1"/>
    <col min="259" max="259" width="15.1328125" style="46" customWidth="1"/>
    <col min="260" max="260" width="18.265625" style="46" bestFit="1" customWidth="1"/>
    <col min="261" max="261" width="14.265625" style="46" bestFit="1" customWidth="1"/>
    <col min="262" max="262" width="22.265625" style="46" customWidth="1"/>
    <col min="263" max="264" width="14.265625" style="46" bestFit="1" customWidth="1"/>
    <col min="265" max="265" width="17.3984375" style="46" bestFit="1" customWidth="1"/>
    <col min="266" max="266" width="20.265625" style="46" customWidth="1"/>
    <col min="267" max="267" width="5" style="46" bestFit="1" customWidth="1"/>
    <col min="268" max="512" width="11.3984375" style="46"/>
    <col min="513" max="513" width="7.3984375" style="46" bestFit="1" customWidth="1"/>
    <col min="514" max="514" width="86.3984375" style="46" customWidth="1"/>
    <col min="515" max="515" width="15.1328125" style="46" customWidth="1"/>
    <col min="516" max="516" width="18.265625" style="46" bestFit="1" customWidth="1"/>
    <col min="517" max="517" width="14.265625" style="46" bestFit="1" customWidth="1"/>
    <col min="518" max="518" width="22.265625" style="46" customWidth="1"/>
    <col min="519" max="520" width="14.265625" style="46" bestFit="1" customWidth="1"/>
    <col min="521" max="521" width="17.3984375" style="46" bestFit="1" customWidth="1"/>
    <col min="522" max="522" width="20.265625" style="46" customWidth="1"/>
    <col min="523" max="523" width="5" style="46" bestFit="1" customWidth="1"/>
    <col min="524" max="768" width="11.3984375" style="46"/>
    <col min="769" max="769" width="7.3984375" style="46" bestFit="1" customWidth="1"/>
    <col min="770" max="770" width="86.3984375" style="46" customWidth="1"/>
    <col min="771" max="771" width="15.1328125" style="46" customWidth="1"/>
    <col min="772" max="772" width="18.265625" style="46" bestFit="1" customWidth="1"/>
    <col min="773" max="773" width="14.265625" style="46" bestFit="1" customWidth="1"/>
    <col min="774" max="774" width="22.265625" style="46" customWidth="1"/>
    <col min="775" max="776" width="14.265625" style="46" bestFit="1" customWidth="1"/>
    <col min="777" max="777" width="17.3984375" style="46" bestFit="1" customWidth="1"/>
    <col min="778" max="778" width="20.265625" style="46" customWidth="1"/>
    <col min="779" max="779" width="5" style="46" bestFit="1" customWidth="1"/>
    <col min="780" max="1024" width="11.3984375" style="46"/>
    <col min="1025" max="1025" width="7.3984375" style="46" bestFit="1" customWidth="1"/>
    <col min="1026" max="1026" width="86.3984375" style="46" customWidth="1"/>
    <col min="1027" max="1027" width="15.1328125" style="46" customWidth="1"/>
    <col min="1028" max="1028" width="18.265625" style="46" bestFit="1" customWidth="1"/>
    <col min="1029" max="1029" width="14.265625" style="46" bestFit="1" customWidth="1"/>
    <col min="1030" max="1030" width="22.265625" style="46" customWidth="1"/>
    <col min="1031" max="1032" width="14.265625" style="46" bestFit="1" customWidth="1"/>
    <col min="1033" max="1033" width="17.3984375" style="46" bestFit="1" customWidth="1"/>
    <col min="1034" max="1034" width="20.265625" style="46" customWidth="1"/>
    <col min="1035" max="1035" width="5" style="46" bestFit="1" customWidth="1"/>
    <col min="1036" max="1280" width="11.3984375" style="46"/>
    <col min="1281" max="1281" width="7.3984375" style="46" bestFit="1" customWidth="1"/>
    <col min="1282" max="1282" width="86.3984375" style="46" customWidth="1"/>
    <col min="1283" max="1283" width="15.1328125" style="46" customWidth="1"/>
    <col min="1284" max="1284" width="18.265625" style="46" bestFit="1" customWidth="1"/>
    <col min="1285" max="1285" width="14.265625" style="46" bestFit="1" customWidth="1"/>
    <col min="1286" max="1286" width="22.265625" style="46" customWidth="1"/>
    <col min="1287" max="1288" width="14.265625" style="46" bestFit="1" customWidth="1"/>
    <col min="1289" max="1289" width="17.3984375" style="46" bestFit="1" customWidth="1"/>
    <col min="1290" max="1290" width="20.265625" style="46" customWidth="1"/>
    <col min="1291" max="1291" width="5" style="46" bestFit="1" customWidth="1"/>
    <col min="1292" max="1536" width="11.3984375" style="46"/>
    <col min="1537" max="1537" width="7.3984375" style="46" bestFit="1" customWidth="1"/>
    <col min="1538" max="1538" width="86.3984375" style="46" customWidth="1"/>
    <col min="1539" max="1539" width="15.1328125" style="46" customWidth="1"/>
    <col min="1540" max="1540" width="18.265625" style="46" bestFit="1" customWidth="1"/>
    <col min="1541" max="1541" width="14.265625" style="46" bestFit="1" customWidth="1"/>
    <col min="1542" max="1542" width="22.265625" style="46" customWidth="1"/>
    <col min="1543" max="1544" width="14.265625" style="46" bestFit="1" customWidth="1"/>
    <col min="1545" max="1545" width="17.3984375" style="46" bestFit="1" customWidth="1"/>
    <col min="1546" max="1546" width="20.265625" style="46" customWidth="1"/>
    <col min="1547" max="1547" width="5" style="46" bestFit="1" customWidth="1"/>
    <col min="1548" max="1792" width="11.3984375" style="46"/>
    <col min="1793" max="1793" width="7.3984375" style="46" bestFit="1" customWidth="1"/>
    <col min="1794" max="1794" width="86.3984375" style="46" customWidth="1"/>
    <col min="1795" max="1795" width="15.1328125" style="46" customWidth="1"/>
    <col min="1796" max="1796" width="18.265625" style="46" bestFit="1" customWidth="1"/>
    <col min="1797" max="1797" width="14.265625" style="46" bestFit="1" customWidth="1"/>
    <col min="1798" max="1798" width="22.265625" style="46" customWidth="1"/>
    <col min="1799" max="1800" width="14.265625" style="46" bestFit="1" customWidth="1"/>
    <col min="1801" max="1801" width="17.3984375" style="46" bestFit="1" customWidth="1"/>
    <col min="1802" max="1802" width="20.265625" style="46" customWidth="1"/>
    <col min="1803" max="1803" width="5" style="46" bestFit="1" customWidth="1"/>
    <col min="1804" max="2048" width="11.3984375" style="46"/>
    <col min="2049" max="2049" width="7.3984375" style="46" bestFit="1" customWidth="1"/>
    <col min="2050" max="2050" width="86.3984375" style="46" customWidth="1"/>
    <col min="2051" max="2051" width="15.1328125" style="46" customWidth="1"/>
    <col min="2052" max="2052" width="18.265625" style="46" bestFit="1" customWidth="1"/>
    <col min="2053" max="2053" width="14.265625" style="46" bestFit="1" customWidth="1"/>
    <col min="2054" max="2054" width="22.265625" style="46" customWidth="1"/>
    <col min="2055" max="2056" width="14.265625" style="46" bestFit="1" customWidth="1"/>
    <col min="2057" max="2057" width="17.3984375" style="46" bestFit="1" customWidth="1"/>
    <col min="2058" max="2058" width="20.265625" style="46" customWidth="1"/>
    <col min="2059" max="2059" width="5" style="46" bestFit="1" customWidth="1"/>
    <col min="2060" max="2304" width="11.3984375" style="46"/>
    <col min="2305" max="2305" width="7.3984375" style="46" bestFit="1" customWidth="1"/>
    <col min="2306" max="2306" width="86.3984375" style="46" customWidth="1"/>
    <col min="2307" max="2307" width="15.1328125" style="46" customWidth="1"/>
    <col min="2308" max="2308" width="18.265625" style="46" bestFit="1" customWidth="1"/>
    <col min="2309" max="2309" width="14.265625" style="46" bestFit="1" customWidth="1"/>
    <col min="2310" max="2310" width="22.265625" style="46" customWidth="1"/>
    <col min="2311" max="2312" width="14.265625" style="46" bestFit="1" customWidth="1"/>
    <col min="2313" max="2313" width="17.3984375" style="46" bestFit="1" customWidth="1"/>
    <col min="2314" max="2314" width="20.265625" style="46" customWidth="1"/>
    <col min="2315" max="2315" width="5" style="46" bestFit="1" customWidth="1"/>
    <col min="2316" max="2560" width="11.3984375" style="46"/>
    <col min="2561" max="2561" width="7.3984375" style="46" bestFit="1" customWidth="1"/>
    <col min="2562" max="2562" width="86.3984375" style="46" customWidth="1"/>
    <col min="2563" max="2563" width="15.1328125" style="46" customWidth="1"/>
    <col min="2564" max="2564" width="18.265625" style="46" bestFit="1" customWidth="1"/>
    <col min="2565" max="2565" width="14.265625" style="46" bestFit="1" customWidth="1"/>
    <col min="2566" max="2566" width="22.265625" style="46" customWidth="1"/>
    <col min="2567" max="2568" width="14.265625" style="46" bestFit="1" customWidth="1"/>
    <col min="2569" max="2569" width="17.3984375" style="46" bestFit="1" customWidth="1"/>
    <col min="2570" max="2570" width="20.265625" style="46" customWidth="1"/>
    <col min="2571" max="2571" width="5" style="46" bestFit="1" customWidth="1"/>
    <col min="2572" max="2816" width="11.3984375" style="46"/>
    <col min="2817" max="2817" width="7.3984375" style="46" bestFit="1" customWidth="1"/>
    <col min="2818" max="2818" width="86.3984375" style="46" customWidth="1"/>
    <col min="2819" max="2819" width="15.1328125" style="46" customWidth="1"/>
    <col min="2820" max="2820" width="18.265625" style="46" bestFit="1" customWidth="1"/>
    <col min="2821" max="2821" width="14.265625" style="46" bestFit="1" customWidth="1"/>
    <col min="2822" max="2822" width="22.265625" style="46" customWidth="1"/>
    <col min="2823" max="2824" width="14.265625" style="46" bestFit="1" customWidth="1"/>
    <col min="2825" max="2825" width="17.3984375" style="46" bestFit="1" customWidth="1"/>
    <col min="2826" max="2826" width="20.265625" style="46" customWidth="1"/>
    <col min="2827" max="2827" width="5" style="46" bestFit="1" customWidth="1"/>
    <col min="2828" max="3072" width="11.3984375" style="46"/>
    <col min="3073" max="3073" width="7.3984375" style="46" bestFit="1" customWidth="1"/>
    <col min="3074" max="3074" width="86.3984375" style="46" customWidth="1"/>
    <col min="3075" max="3075" width="15.1328125" style="46" customWidth="1"/>
    <col min="3076" max="3076" width="18.265625" style="46" bestFit="1" customWidth="1"/>
    <col min="3077" max="3077" width="14.265625" style="46" bestFit="1" customWidth="1"/>
    <col min="3078" max="3078" width="22.265625" style="46" customWidth="1"/>
    <col min="3079" max="3080" width="14.265625" style="46" bestFit="1" customWidth="1"/>
    <col min="3081" max="3081" width="17.3984375" style="46" bestFit="1" customWidth="1"/>
    <col min="3082" max="3082" width="20.265625" style="46" customWidth="1"/>
    <col min="3083" max="3083" width="5" style="46" bestFit="1" customWidth="1"/>
    <col min="3084" max="3328" width="11.3984375" style="46"/>
    <col min="3329" max="3329" width="7.3984375" style="46" bestFit="1" customWidth="1"/>
    <col min="3330" max="3330" width="86.3984375" style="46" customWidth="1"/>
    <col min="3331" max="3331" width="15.1328125" style="46" customWidth="1"/>
    <col min="3332" max="3332" width="18.265625" style="46" bestFit="1" customWidth="1"/>
    <col min="3333" max="3333" width="14.265625" style="46" bestFit="1" customWidth="1"/>
    <col min="3334" max="3334" width="22.265625" style="46" customWidth="1"/>
    <col min="3335" max="3336" width="14.265625" style="46" bestFit="1" customWidth="1"/>
    <col min="3337" max="3337" width="17.3984375" style="46" bestFit="1" customWidth="1"/>
    <col min="3338" max="3338" width="20.265625" style="46" customWidth="1"/>
    <col min="3339" max="3339" width="5" style="46" bestFit="1" customWidth="1"/>
    <col min="3340" max="3584" width="11.3984375" style="46"/>
    <col min="3585" max="3585" width="7.3984375" style="46" bestFit="1" customWidth="1"/>
    <col min="3586" max="3586" width="86.3984375" style="46" customWidth="1"/>
    <col min="3587" max="3587" width="15.1328125" style="46" customWidth="1"/>
    <col min="3588" max="3588" width="18.265625" style="46" bestFit="1" customWidth="1"/>
    <col min="3589" max="3589" width="14.265625" style="46" bestFit="1" customWidth="1"/>
    <col min="3590" max="3590" width="22.265625" style="46" customWidth="1"/>
    <col min="3591" max="3592" width="14.265625" style="46" bestFit="1" customWidth="1"/>
    <col min="3593" max="3593" width="17.3984375" style="46" bestFit="1" customWidth="1"/>
    <col min="3594" max="3594" width="20.265625" style="46" customWidth="1"/>
    <col min="3595" max="3595" width="5" style="46" bestFit="1" customWidth="1"/>
    <col min="3596" max="3840" width="11.3984375" style="46"/>
    <col min="3841" max="3841" width="7.3984375" style="46" bestFit="1" customWidth="1"/>
    <col min="3842" max="3842" width="86.3984375" style="46" customWidth="1"/>
    <col min="3843" max="3843" width="15.1328125" style="46" customWidth="1"/>
    <col min="3844" max="3844" width="18.265625" style="46" bestFit="1" customWidth="1"/>
    <col min="3845" max="3845" width="14.265625" style="46" bestFit="1" customWidth="1"/>
    <col min="3846" max="3846" width="22.265625" style="46" customWidth="1"/>
    <col min="3847" max="3848" width="14.265625" style="46" bestFit="1" customWidth="1"/>
    <col min="3849" max="3849" width="17.3984375" style="46" bestFit="1" customWidth="1"/>
    <col min="3850" max="3850" width="20.265625" style="46" customWidth="1"/>
    <col min="3851" max="3851" width="5" style="46" bestFit="1" customWidth="1"/>
    <col min="3852" max="4096" width="11.3984375" style="46"/>
    <col min="4097" max="4097" width="7.3984375" style="46" bestFit="1" customWidth="1"/>
    <col min="4098" max="4098" width="86.3984375" style="46" customWidth="1"/>
    <col min="4099" max="4099" width="15.1328125" style="46" customWidth="1"/>
    <col min="4100" max="4100" width="18.265625" style="46" bestFit="1" customWidth="1"/>
    <col min="4101" max="4101" width="14.265625" style="46" bestFit="1" customWidth="1"/>
    <col min="4102" max="4102" width="22.265625" style="46" customWidth="1"/>
    <col min="4103" max="4104" width="14.265625" style="46" bestFit="1" customWidth="1"/>
    <col min="4105" max="4105" width="17.3984375" style="46" bestFit="1" customWidth="1"/>
    <col min="4106" max="4106" width="20.265625" style="46" customWidth="1"/>
    <col min="4107" max="4107" width="5" style="46" bestFit="1" customWidth="1"/>
    <col min="4108" max="4352" width="11.3984375" style="46"/>
    <col min="4353" max="4353" width="7.3984375" style="46" bestFit="1" customWidth="1"/>
    <col min="4354" max="4354" width="86.3984375" style="46" customWidth="1"/>
    <col min="4355" max="4355" width="15.1328125" style="46" customWidth="1"/>
    <col min="4356" max="4356" width="18.265625" style="46" bestFit="1" customWidth="1"/>
    <col min="4357" max="4357" width="14.265625" style="46" bestFit="1" customWidth="1"/>
    <col min="4358" max="4358" width="22.265625" style="46" customWidth="1"/>
    <col min="4359" max="4360" width="14.265625" style="46" bestFit="1" customWidth="1"/>
    <col min="4361" max="4361" width="17.3984375" style="46" bestFit="1" customWidth="1"/>
    <col min="4362" max="4362" width="20.265625" style="46" customWidth="1"/>
    <col min="4363" max="4363" width="5" style="46" bestFit="1" customWidth="1"/>
    <col min="4364" max="4608" width="11.3984375" style="46"/>
    <col min="4609" max="4609" width="7.3984375" style="46" bestFit="1" customWidth="1"/>
    <col min="4610" max="4610" width="86.3984375" style="46" customWidth="1"/>
    <col min="4611" max="4611" width="15.1328125" style="46" customWidth="1"/>
    <col min="4612" max="4612" width="18.265625" style="46" bestFit="1" customWidth="1"/>
    <col min="4613" max="4613" width="14.265625" style="46" bestFit="1" customWidth="1"/>
    <col min="4614" max="4614" width="22.265625" style="46" customWidth="1"/>
    <col min="4615" max="4616" width="14.265625" style="46" bestFit="1" customWidth="1"/>
    <col min="4617" max="4617" width="17.3984375" style="46" bestFit="1" customWidth="1"/>
    <col min="4618" max="4618" width="20.265625" style="46" customWidth="1"/>
    <col min="4619" max="4619" width="5" style="46" bestFit="1" customWidth="1"/>
    <col min="4620" max="4864" width="11.3984375" style="46"/>
    <col min="4865" max="4865" width="7.3984375" style="46" bestFit="1" customWidth="1"/>
    <col min="4866" max="4866" width="86.3984375" style="46" customWidth="1"/>
    <col min="4867" max="4867" width="15.1328125" style="46" customWidth="1"/>
    <col min="4868" max="4868" width="18.265625" style="46" bestFit="1" customWidth="1"/>
    <col min="4869" max="4869" width="14.265625" style="46" bestFit="1" customWidth="1"/>
    <col min="4870" max="4870" width="22.265625" style="46" customWidth="1"/>
    <col min="4871" max="4872" width="14.265625" style="46" bestFit="1" customWidth="1"/>
    <col min="4873" max="4873" width="17.3984375" style="46" bestFit="1" customWidth="1"/>
    <col min="4874" max="4874" width="20.265625" style="46" customWidth="1"/>
    <col min="4875" max="4875" width="5" style="46" bestFit="1" customWidth="1"/>
    <col min="4876" max="5120" width="11.3984375" style="46"/>
    <col min="5121" max="5121" width="7.3984375" style="46" bestFit="1" customWidth="1"/>
    <col min="5122" max="5122" width="86.3984375" style="46" customWidth="1"/>
    <col min="5123" max="5123" width="15.1328125" style="46" customWidth="1"/>
    <col min="5124" max="5124" width="18.265625" style="46" bestFit="1" customWidth="1"/>
    <col min="5125" max="5125" width="14.265625" style="46" bestFit="1" customWidth="1"/>
    <col min="5126" max="5126" width="22.265625" style="46" customWidth="1"/>
    <col min="5127" max="5128" width="14.265625" style="46" bestFit="1" customWidth="1"/>
    <col min="5129" max="5129" width="17.3984375" style="46" bestFit="1" customWidth="1"/>
    <col min="5130" max="5130" width="20.265625" style="46" customWidth="1"/>
    <col min="5131" max="5131" width="5" style="46" bestFit="1" customWidth="1"/>
    <col min="5132" max="5376" width="11.3984375" style="46"/>
    <col min="5377" max="5377" width="7.3984375" style="46" bestFit="1" customWidth="1"/>
    <col min="5378" max="5378" width="86.3984375" style="46" customWidth="1"/>
    <col min="5379" max="5379" width="15.1328125" style="46" customWidth="1"/>
    <col min="5380" max="5380" width="18.265625" style="46" bestFit="1" customWidth="1"/>
    <col min="5381" max="5381" width="14.265625" style="46" bestFit="1" customWidth="1"/>
    <col min="5382" max="5382" width="22.265625" style="46" customWidth="1"/>
    <col min="5383" max="5384" width="14.265625" style="46" bestFit="1" customWidth="1"/>
    <col min="5385" max="5385" width="17.3984375" style="46" bestFit="1" customWidth="1"/>
    <col min="5386" max="5386" width="20.265625" style="46" customWidth="1"/>
    <col min="5387" max="5387" width="5" style="46" bestFit="1" customWidth="1"/>
    <col min="5388" max="5632" width="11.3984375" style="46"/>
    <col min="5633" max="5633" width="7.3984375" style="46" bestFit="1" customWidth="1"/>
    <col min="5634" max="5634" width="86.3984375" style="46" customWidth="1"/>
    <col min="5635" max="5635" width="15.1328125" style="46" customWidth="1"/>
    <col min="5636" max="5636" width="18.265625" style="46" bestFit="1" customWidth="1"/>
    <col min="5637" max="5637" width="14.265625" style="46" bestFit="1" customWidth="1"/>
    <col min="5638" max="5638" width="22.265625" style="46" customWidth="1"/>
    <col min="5639" max="5640" width="14.265625" style="46" bestFit="1" customWidth="1"/>
    <col min="5641" max="5641" width="17.3984375" style="46" bestFit="1" customWidth="1"/>
    <col min="5642" max="5642" width="20.265625" style="46" customWidth="1"/>
    <col min="5643" max="5643" width="5" style="46" bestFit="1" customWidth="1"/>
    <col min="5644" max="5888" width="11.3984375" style="46"/>
    <col min="5889" max="5889" width="7.3984375" style="46" bestFit="1" customWidth="1"/>
    <col min="5890" max="5890" width="86.3984375" style="46" customWidth="1"/>
    <col min="5891" max="5891" width="15.1328125" style="46" customWidth="1"/>
    <col min="5892" max="5892" width="18.265625" style="46" bestFit="1" customWidth="1"/>
    <col min="5893" max="5893" width="14.265625" style="46" bestFit="1" customWidth="1"/>
    <col min="5894" max="5894" width="22.265625" style="46" customWidth="1"/>
    <col min="5895" max="5896" width="14.265625" style="46" bestFit="1" customWidth="1"/>
    <col min="5897" max="5897" width="17.3984375" style="46" bestFit="1" customWidth="1"/>
    <col min="5898" max="5898" width="20.265625" style="46" customWidth="1"/>
    <col min="5899" max="5899" width="5" style="46" bestFit="1" customWidth="1"/>
    <col min="5900" max="6144" width="11.3984375" style="46"/>
    <col min="6145" max="6145" width="7.3984375" style="46" bestFit="1" customWidth="1"/>
    <col min="6146" max="6146" width="86.3984375" style="46" customWidth="1"/>
    <col min="6147" max="6147" width="15.1328125" style="46" customWidth="1"/>
    <col min="6148" max="6148" width="18.265625" style="46" bestFit="1" customWidth="1"/>
    <col min="6149" max="6149" width="14.265625" style="46" bestFit="1" customWidth="1"/>
    <col min="6150" max="6150" width="22.265625" style="46" customWidth="1"/>
    <col min="6151" max="6152" width="14.265625" style="46" bestFit="1" customWidth="1"/>
    <col min="6153" max="6153" width="17.3984375" style="46" bestFit="1" customWidth="1"/>
    <col min="6154" max="6154" width="20.265625" style="46" customWidth="1"/>
    <col min="6155" max="6155" width="5" style="46" bestFit="1" customWidth="1"/>
    <col min="6156" max="6400" width="11.3984375" style="46"/>
    <col min="6401" max="6401" width="7.3984375" style="46" bestFit="1" customWidth="1"/>
    <col min="6402" max="6402" width="86.3984375" style="46" customWidth="1"/>
    <col min="6403" max="6403" width="15.1328125" style="46" customWidth="1"/>
    <col min="6404" max="6404" width="18.265625" style="46" bestFit="1" customWidth="1"/>
    <col min="6405" max="6405" width="14.265625" style="46" bestFit="1" customWidth="1"/>
    <col min="6406" max="6406" width="22.265625" style="46" customWidth="1"/>
    <col min="6407" max="6408" width="14.265625" style="46" bestFit="1" customWidth="1"/>
    <col min="6409" max="6409" width="17.3984375" style="46" bestFit="1" customWidth="1"/>
    <col min="6410" max="6410" width="20.265625" style="46" customWidth="1"/>
    <col min="6411" max="6411" width="5" style="46" bestFit="1" customWidth="1"/>
    <col min="6412" max="6656" width="11.3984375" style="46"/>
    <col min="6657" max="6657" width="7.3984375" style="46" bestFit="1" customWidth="1"/>
    <col min="6658" max="6658" width="86.3984375" style="46" customWidth="1"/>
    <col min="6659" max="6659" width="15.1328125" style="46" customWidth="1"/>
    <col min="6660" max="6660" width="18.265625" style="46" bestFit="1" customWidth="1"/>
    <col min="6661" max="6661" width="14.265625" style="46" bestFit="1" customWidth="1"/>
    <col min="6662" max="6662" width="22.265625" style="46" customWidth="1"/>
    <col min="6663" max="6664" width="14.265625" style="46" bestFit="1" customWidth="1"/>
    <col min="6665" max="6665" width="17.3984375" style="46" bestFit="1" customWidth="1"/>
    <col min="6666" max="6666" width="20.265625" style="46" customWidth="1"/>
    <col min="6667" max="6667" width="5" style="46" bestFit="1" customWidth="1"/>
    <col min="6668" max="6912" width="11.3984375" style="46"/>
    <col min="6913" max="6913" width="7.3984375" style="46" bestFit="1" customWidth="1"/>
    <col min="6914" max="6914" width="86.3984375" style="46" customWidth="1"/>
    <col min="6915" max="6915" width="15.1328125" style="46" customWidth="1"/>
    <col min="6916" max="6916" width="18.265625" style="46" bestFit="1" customWidth="1"/>
    <col min="6917" max="6917" width="14.265625" style="46" bestFit="1" customWidth="1"/>
    <col min="6918" max="6918" width="22.265625" style="46" customWidth="1"/>
    <col min="6919" max="6920" width="14.265625" style="46" bestFit="1" customWidth="1"/>
    <col min="6921" max="6921" width="17.3984375" style="46" bestFit="1" customWidth="1"/>
    <col min="6922" max="6922" width="20.265625" style="46" customWidth="1"/>
    <col min="6923" max="6923" width="5" style="46" bestFit="1" customWidth="1"/>
    <col min="6924" max="7168" width="11.3984375" style="46"/>
    <col min="7169" max="7169" width="7.3984375" style="46" bestFit="1" customWidth="1"/>
    <col min="7170" max="7170" width="86.3984375" style="46" customWidth="1"/>
    <col min="7171" max="7171" width="15.1328125" style="46" customWidth="1"/>
    <col min="7172" max="7172" width="18.265625" style="46" bestFit="1" customWidth="1"/>
    <col min="7173" max="7173" width="14.265625" style="46" bestFit="1" customWidth="1"/>
    <col min="7174" max="7174" width="22.265625" style="46" customWidth="1"/>
    <col min="7175" max="7176" width="14.265625" style="46" bestFit="1" customWidth="1"/>
    <col min="7177" max="7177" width="17.3984375" style="46" bestFit="1" customWidth="1"/>
    <col min="7178" max="7178" width="20.265625" style="46" customWidth="1"/>
    <col min="7179" max="7179" width="5" style="46" bestFit="1" customWidth="1"/>
    <col min="7180" max="7424" width="11.3984375" style="46"/>
    <col min="7425" max="7425" width="7.3984375" style="46" bestFit="1" customWidth="1"/>
    <col min="7426" max="7426" width="86.3984375" style="46" customWidth="1"/>
    <col min="7427" max="7427" width="15.1328125" style="46" customWidth="1"/>
    <col min="7428" max="7428" width="18.265625" style="46" bestFit="1" customWidth="1"/>
    <col min="7429" max="7429" width="14.265625" style="46" bestFit="1" customWidth="1"/>
    <col min="7430" max="7430" width="22.265625" style="46" customWidth="1"/>
    <col min="7431" max="7432" width="14.265625" style="46" bestFit="1" customWidth="1"/>
    <col min="7433" max="7433" width="17.3984375" style="46" bestFit="1" customWidth="1"/>
    <col min="7434" max="7434" width="20.265625" style="46" customWidth="1"/>
    <col min="7435" max="7435" width="5" style="46" bestFit="1" customWidth="1"/>
    <col min="7436" max="7680" width="11.3984375" style="46"/>
    <col min="7681" max="7681" width="7.3984375" style="46" bestFit="1" customWidth="1"/>
    <col min="7682" max="7682" width="86.3984375" style="46" customWidth="1"/>
    <col min="7683" max="7683" width="15.1328125" style="46" customWidth="1"/>
    <col min="7684" max="7684" width="18.265625" style="46" bestFit="1" customWidth="1"/>
    <col min="7685" max="7685" width="14.265625" style="46" bestFit="1" customWidth="1"/>
    <col min="7686" max="7686" width="22.265625" style="46" customWidth="1"/>
    <col min="7687" max="7688" width="14.265625" style="46" bestFit="1" customWidth="1"/>
    <col min="7689" max="7689" width="17.3984375" style="46" bestFit="1" customWidth="1"/>
    <col min="7690" max="7690" width="20.265625" style="46" customWidth="1"/>
    <col min="7691" max="7691" width="5" style="46" bestFit="1" customWidth="1"/>
    <col min="7692" max="7936" width="11.3984375" style="46"/>
    <col min="7937" max="7937" width="7.3984375" style="46" bestFit="1" customWidth="1"/>
    <col min="7938" max="7938" width="86.3984375" style="46" customWidth="1"/>
    <col min="7939" max="7939" width="15.1328125" style="46" customWidth="1"/>
    <col min="7940" max="7940" width="18.265625" style="46" bestFit="1" customWidth="1"/>
    <col min="7941" max="7941" width="14.265625" style="46" bestFit="1" customWidth="1"/>
    <col min="7942" max="7942" width="22.265625" style="46" customWidth="1"/>
    <col min="7943" max="7944" width="14.265625" style="46" bestFit="1" customWidth="1"/>
    <col min="7945" max="7945" width="17.3984375" style="46" bestFit="1" customWidth="1"/>
    <col min="7946" max="7946" width="20.265625" style="46" customWidth="1"/>
    <col min="7947" max="7947" width="5" style="46" bestFit="1" customWidth="1"/>
    <col min="7948" max="8192" width="11.3984375" style="46"/>
    <col min="8193" max="8193" width="7.3984375" style="46" bestFit="1" customWidth="1"/>
    <col min="8194" max="8194" width="86.3984375" style="46" customWidth="1"/>
    <col min="8195" max="8195" width="15.1328125" style="46" customWidth="1"/>
    <col min="8196" max="8196" width="18.265625" style="46" bestFit="1" customWidth="1"/>
    <col min="8197" max="8197" width="14.265625" style="46" bestFit="1" customWidth="1"/>
    <col min="8198" max="8198" width="22.265625" style="46" customWidth="1"/>
    <col min="8199" max="8200" width="14.265625" style="46" bestFit="1" customWidth="1"/>
    <col min="8201" max="8201" width="17.3984375" style="46" bestFit="1" customWidth="1"/>
    <col min="8202" max="8202" width="20.265625" style="46" customWidth="1"/>
    <col min="8203" max="8203" width="5" style="46" bestFit="1" customWidth="1"/>
    <col min="8204" max="8448" width="11.3984375" style="46"/>
    <col min="8449" max="8449" width="7.3984375" style="46" bestFit="1" customWidth="1"/>
    <col min="8450" max="8450" width="86.3984375" style="46" customWidth="1"/>
    <col min="8451" max="8451" width="15.1328125" style="46" customWidth="1"/>
    <col min="8452" max="8452" width="18.265625" style="46" bestFit="1" customWidth="1"/>
    <col min="8453" max="8453" width="14.265625" style="46" bestFit="1" customWidth="1"/>
    <col min="8454" max="8454" width="22.265625" style="46" customWidth="1"/>
    <col min="8455" max="8456" width="14.265625" style="46" bestFit="1" customWidth="1"/>
    <col min="8457" max="8457" width="17.3984375" style="46" bestFit="1" customWidth="1"/>
    <col min="8458" max="8458" width="20.265625" style="46" customWidth="1"/>
    <col min="8459" max="8459" width="5" style="46" bestFit="1" customWidth="1"/>
    <col min="8460" max="8704" width="11.3984375" style="46"/>
    <col min="8705" max="8705" width="7.3984375" style="46" bestFit="1" customWidth="1"/>
    <col min="8706" max="8706" width="86.3984375" style="46" customWidth="1"/>
    <col min="8707" max="8707" width="15.1328125" style="46" customWidth="1"/>
    <col min="8708" max="8708" width="18.265625" style="46" bestFit="1" customWidth="1"/>
    <col min="8709" max="8709" width="14.265625" style="46" bestFit="1" customWidth="1"/>
    <col min="8710" max="8710" width="22.265625" style="46" customWidth="1"/>
    <col min="8711" max="8712" width="14.265625" style="46" bestFit="1" customWidth="1"/>
    <col min="8713" max="8713" width="17.3984375" style="46" bestFit="1" customWidth="1"/>
    <col min="8714" max="8714" width="20.265625" style="46" customWidth="1"/>
    <col min="8715" max="8715" width="5" style="46" bestFit="1" customWidth="1"/>
    <col min="8716" max="8960" width="11.3984375" style="46"/>
    <col min="8961" max="8961" width="7.3984375" style="46" bestFit="1" customWidth="1"/>
    <col min="8962" max="8962" width="86.3984375" style="46" customWidth="1"/>
    <col min="8963" max="8963" width="15.1328125" style="46" customWidth="1"/>
    <col min="8964" max="8964" width="18.265625" style="46" bestFit="1" customWidth="1"/>
    <col min="8965" max="8965" width="14.265625" style="46" bestFit="1" customWidth="1"/>
    <col min="8966" max="8966" width="22.265625" style="46" customWidth="1"/>
    <col min="8967" max="8968" width="14.265625" style="46" bestFit="1" customWidth="1"/>
    <col min="8969" max="8969" width="17.3984375" style="46" bestFit="1" customWidth="1"/>
    <col min="8970" max="8970" width="20.265625" style="46" customWidth="1"/>
    <col min="8971" max="8971" width="5" style="46" bestFit="1" customWidth="1"/>
    <col min="8972" max="9216" width="11.3984375" style="46"/>
    <col min="9217" max="9217" width="7.3984375" style="46" bestFit="1" customWidth="1"/>
    <col min="9218" max="9218" width="86.3984375" style="46" customWidth="1"/>
    <col min="9219" max="9219" width="15.1328125" style="46" customWidth="1"/>
    <col min="9220" max="9220" width="18.265625" style="46" bestFit="1" customWidth="1"/>
    <col min="9221" max="9221" width="14.265625" style="46" bestFit="1" customWidth="1"/>
    <col min="9222" max="9222" width="22.265625" style="46" customWidth="1"/>
    <col min="9223" max="9224" width="14.265625" style="46" bestFit="1" customWidth="1"/>
    <col min="9225" max="9225" width="17.3984375" style="46" bestFit="1" customWidth="1"/>
    <col min="9226" max="9226" width="20.265625" style="46" customWidth="1"/>
    <col min="9227" max="9227" width="5" style="46" bestFit="1" customWidth="1"/>
    <col min="9228" max="9472" width="11.3984375" style="46"/>
    <col min="9473" max="9473" width="7.3984375" style="46" bestFit="1" customWidth="1"/>
    <col min="9474" max="9474" width="86.3984375" style="46" customWidth="1"/>
    <col min="9475" max="9475" width="15.1328125" style="46" customWidth="1"/>
    <col min="9476" max="9476" width="18.265625" style="46" bestFit="1" customWidth="1"/>
    <col min="9477" max="9477" width="14.265625" style="46" bestFit="1" customWidth="1"/>
    <col min="9478" max="9478" width="22.265625" style="46" customWidth="1"/>
    <col min="9479" max="9480" width="14.265625" style="46" bestFit="1" customWidth="1"/>
    <col min="9481" max="9481" width="17.3984375" style="46" bestFit="1" customWidth="1"/>
    <col min="9482" max="9482" width="20.265625" style="46" customWidth="1"/>
    <col min="9483" max="9483" width="5" style="46" bestFit="1" customWidth="1"/>
    <col min="9484" max="9728" width="11.3984375" style="46"/>
    <col min="9729" max="9729" width="7.3984375" style="46" bestFit="1" customWidth="1"/>
    <col min="9730" max="9730" width="86.3984375" style="46" customWidth="1"/>
    <col min="9731" max="9731" width="15.1328125" style="46" customWidth="1"/>
    <col min="9732" max="9732" width="18.265625" style="46" bestFit="1" customWidth="1"/>
    <col min="9733" max="9733" width="14.265625" style="46" bestFit="1" customWidth="1"/>
    <col min="9734" max="9734" width="22.265625" style="46" customWidth="1"/>
    <col min="9735" max="9736" width="14.265625" style="46" bestFit="1" customWidth="1"/>
    <col min="9737" max="9737" width="17.3984375" style="46" bestFit="1" customWidth="1"/>
    <col min="9738" max="9738" width="20.265625" style="46" customWidth="1"/>
    <col min="9739" max="9739" width="5" style="46" bestFit="1" customWidth="1"/>
    <col min="9740" max="9984" width="11.3984375" style="46"/>
    <col min="9985" max="9985" width="7.3984375" style="46" bestFit="1" customWidth="1"/>
    <col min="9986" max="9986" width="86.3984375" style="46" customWidth="1"/>
    <col min="9987" max="9987" width="15.1328125" style="46" customWidth="1"/>
    <col min="9988" max="9988" width="18.265625" style="46" bestFit="1" customWidth="1"/>
    <col min="9989" max="9989" width="14.265625" style="46" bestFit="1" customWidth="1"/>
    <col min="9990" max="9990" width="22.265625" style="46" customWidth="1"/>
    <col min="9991" max="9992" width="14.265625" style="46" bestFit="1" customWidth="1"/>
    <col min="9993" max="9993" width="17.3984375" style="46" bestFit="1" customWidth="1"/>
    <col min="9994" max="9994" width="20.265625" style="46" customWidth="1"/>
    <col min="9995" max="9995" width="5" style="46" bestFit="1" customWidth="1"/>
    <col min="9996" max="10240" width="11.3984375" style="46"/>
    <col min="10241" max="10241" width="7.3984375" style="46" bestFit="1" customWidth="1"/>
    <col min="10242" max="10242" width="86.3984375" style="46" customWidth="1"/>
    <col min="10243" max="10243" width="15.1328125" style="46" customWidth="1"/>
    <col min="10244" max="10244" width="18.265625" style="46" bestFit="1" customWidth="1"/>
    <col min="10245" max="10245" width="14.265625" style="46" bestFit="1" customWidth="1"/>
    <col min="10246" max="10246" width="22.265625" style="46" customWidth="1"/>
    <col min="10247" max="10248" width="14.265625" style="46" bestFit="1" customWidth="1"/>
    <col min="10249" max="10249" width="17.3984375" style="46" bestFit="1" customWidth="1"/>
    <col min="10250" max="10250" width="20.265625" style="46" customWidth="1"/>
    <col min="10251" max="10251" width="5" style="46" bestFit="1" customWidth="1"/>
    <col min="10252" max="10496" width="11.3984375" style="46"/>
    <col min="10497" max="10497" width="7.3984375" style="46" bestFit="1" customWidth="1"/>
    <col min="10498" max="10498" width="86.3984375" style="46" customWidth="1"/>
    <col min="10499" max="10499" width="15.1328125" style="46" customWidth="1"/>
    <col min="10500" max="10500" width="18.265625" style="46" bestFit="1" customWidth="1"/>
    <col min="10501" max="10501" width="14.265625" style="46" bestFit="1" customWidth="1"/>
    <col min="10502" max="10502" width="22.265625" style="46" customWidth="1"/>
    <col min="10503" max="10504" width="14.265625" style="46" bestFit="1" customWidth="1"/>
    <col min="10505" max="10505" width="17.3984375" style="46" bestFit="1" customWidth="1"/>
    <col min="10506" max="10506" width="20.265625" style="46" customWidth="1"/>
    <col min="10507" max="10507" width="5" style="46" bestFit="1" customWidth="1"/>
    <col min="10508" max="10752" width="11.3984375" style="46"/>
    <col min="10753" max="10753" width="7.3984375" style="46" bestFit="1" customWidth="1"/>
    <col min="10754" max="10754" width="86.3984375" style="46" customWidth="1"/>
    <col min="10755" max="10755" width="15.1328125" style="46" customWidth="1"/>
    <col min="10756" max="10756" width="18.265625" style="46" bestFit="1" customWidth="1"/>
    <col min="10757" max="10757" width="14.265625" style="46" bestFit="1" customWidth="1"/>
    <col min="10758" max="10758" width="22.265625" style="46" customWidth="1"/>
    <col min="10759" max="10760" width="14.265625" style="46" bestFit="1" customWidth="1"/>
    <col min="10761" max="10761" width="17.3984375" style="46" bestFit="1" customWidth="1"/>
    <col min="10762" max="10762" width="20.265625" style="46" customWidth="1"/>
    <col min="10763" max="10763" width="5" style="46" bestFit="1" customWidth="1"/>
    <col min="10764" max="11008" width="11.3984375" style="46"/>
    <col min="11009" max="11009" width="7.3984375" style="46" bestFit="1" customWidth="1"/>
    <col min="11010" max="11010" width="86.3984375" style="46" customWidth="1"/>
    <col min="11011" max="11011" width="15.1328125" style="46" customWidth="1"/>
    <col min="11012" max="11012" width="18.265625" style="46" bestFit="1" customWidth="1"/>
    <col min="11013" max="11013" width="14.265625" style="46" bestFit="1" customWidth="1"/>
    <col min="11014" max="11014" width="22.265625" style="46" customWidth="1"/>
    <col min="11015" max="11016" width="14.265625" style="46" bestFit="1" customWidth="1"/>
    <col min="11017" max="11017" width="17.3984375" style="46" bestFit="1" customWidth="1"/>
    <col min="11018" max="11018" width="20.265625" style="46" customWidth="1"/>
    <col min="11019" max="11019" width="5" style="46" bestFit="1" customWidth="1"/>
    <col min="11020" max="11264" width="11.3984375" style="46"/>
    <col min="11265" max="11265" width="7.3984375" style="46" bestFit="1" customWidth="1"/>
    <col min="11266" max="11266" width="86.3984375" style="46" customWidth="1"/>
    <col min="11267" max="11267" width="15.1328125" style="46" customWidth="1"/>
    <col min="11268" max="11268" width="18.265625" style="46" bestFit="1" customWidth="1"/>
    <col min="11269" max="11269" width="14.265625" style="46" bestFit="1" customWidth="1"/>
    <col min="11270" max="11270" width="22.265625" style="46" customWidth="1"/>
    <col min="11271" max="11272" width="14.265625" style="46" bestFit="1" customWidth="1"/>
    <col min="11273" max="11273" width="17.3984375" style="46" bestFit="1" customWidth="1"/>
    <col min="11274" max="11274" width="20.265625" style="46" customWidth="1"/>
    <col min="11275" max="11275" width="5" style="46" bestFit="1" customWidth="1"/>
    <col min="11276" max="11520" width="11.3984375" style="46"/>
    <col min="11521" max="11521" width="7.3984375" style="46" bestFit="1" customWidth="1"/>
    <col min="11522" max="11522" width="86.3984375" style="46" customWidth="1"/>
    <col min="11523" max="11523" width="15.1328125" style="46" customWidth="1"/>
    <col min="11524" max="11524" width="18.265625" style="46" bestFit="1" customWidth="1"/>
    <col min="11525" max="11525" width="14.265625" style="46" bestFit="1" customWidth="1"/>
    <col min="11526" max="11526" width="22.265625" style="46" customWidth="1"/>
    <col min="11527" max="11528" width="14.265625" style="46" bestFit="1" customWidth="1"/>
    <col min="11529" max="11529" width="17.3984375" style="46" bestFit="1" customWidth="1"/>
    <col min="11530" max="11530" width="20.265625" style="46" customWidth="1"/>
    <col min="11531" max="11531" width="5" style="46" bestFit="1" customWidth="1"/>
    <col min="11532" max="11776" width="11.3984375" style="46"/>
    <col min="11777" max="11777" width="7.3984375" style="46" bestFit="1" customWidth="1"/>
    <col min="11778" max="11778" width="86.3984375" style="46" customWidth="1"/>
    <col min="11779" max="11779" width="15.1328125" style="46" customWidth="1"/>
    <col min="11780" max="11780" width="18.265625" style="46" bestFit="1" customWidth="1"/>
    <col min="11781" max="11781" width="14.265625" style="46" bestFit="1" customWidth="1"/>
    <col min="11782" max="11782" width="22.265625" style="46" customWidth="1"/>
    <col min="11783" max="11784" width="14.265625" style="46" bestFit="1" customWidth="1"/>
    <col min="11785" max="11785" width="17.3984375" style="46" bestFit="1" customWidth="1"/>
    <col min="11786" max="11786" width="20.265625" style="46" customWidth="1"/>
    <col min="11787" max="11787" width="5" style="46" bestFit="1" customWidth="1"/>
    <col min="11788" max="12032" width="11.3984375" style="46"/>
    <col min="12033" max="12033" width="7.3984375" style="46" bestFit="1" customWidth="1"/>
    <col min="12034" max="12034" width="86.3984375" style="46" customWidth="1"/>
    <col min="12035" max="12035" width="15.1328125" style="46" customWidth="1"/>
    <col min="12036" max="12036" width="18.265625" style="46" bestFit="1" customWidth="1"/>
    <col min="12037" max="12037" width="14.265625" style="46" bestFit="1" customWidth="1"/>
    <col min="12038" max="12038" width="22.265625" style="46" customWidth="1"/>
    <col min="12039" max="12040" width="14.265625" style="46" bestFit="1" customWidth="1"/>
    <col min="12041" max="12041" width="17.3984375" style="46" bestFit="1" customWidth="1"/>
    <col min="12042" max="12042" width="20.265625" style="46" customWidth="1"/>
    <col min="12043" max="12043" width="5" style="46" bestFit="1" customWidth="1"/>
    <col min="12044" max="12288" width="11.3984375" style="46"/>
    <col min="12289" max="12289" width="7.3984375" style="46" bestFit="1" customWidth="1"/>
    <col min="12290" max="12290" width="86.3984375" style="46" customWidth="1"/>
    <col min="12291" max="12291" width="15.1328125" style="46" customWidth="1"/>
    <col min="12292" max="12292" width="18.265625" style="46" bestFit="1" customWidth="1"/>
    <col min="12293" max="12293" width="14.265625" style="46" bestFit="1" customWidth="1"/>
    <col min="12294" max="12294" width="22.265625" style="46" customWidth="1"/>
    <col min="12295" max="12296" width="14.265625" style="46" bestFit="1" customWidth="1"/>
    <col min="12297" max="12297" width="17.3984375" style="46" bestFit="1" customWidth="1"/>
    <col min="12298" max="12298" width="20.265625" style="46" customWidth="1"/>
    <col min="12299" max="12299" width="5" style="46" bestFit="1" customWidth="1"/>
    <col min="12300" max="12544" width="11.3984375" style="46"/>
    <col min="12545" max="12545" width="7.3984375" style="46" bestFit="1" customWidth="1"/>
    <col min="12546" max="12546" width="86.3984375" style="46" customWidth="1"/>
    <col min="12547" max="12547" width="15.1328125" style="46" customWidth="1"/>
    <col min="12548" max="12548" width="18.265625" style="46" bestFit="1" customWidth="1"/>
    <col min="12549" max="12549" width="14.265625" style="46" bestFit="1" customWidth="1"/>
    <col min="12550" max="12550" width="22.265625" style="46" customWidth="1"/>
    <col min="12551" max="12552" width="14.265625" style="46" bestFit="1" customWidth="1"/>
    <col min="12553" max="12553" width="17.3984375" style="46" bestFit="1" customWidth="1"/>
    <col min="12554" max="12554" width="20.265625" style="46" customWidth="1"/>
    <col min="12555" max="12555" width="5" style="46" bestFit="1" customWidth="1"/>
    <col min="12556" max="12800" width="11.3984375" style="46"/>
    <col min="12801" max="12801" width="7.3984375" style="46" bestFit="1" customWidth="1"/>
    <col min="12802" max="12802" width="86.3984375" style="46" customWidth="1"/>
    <col min="12803" max="12803" width="15.1328125" style="46" customWidth="1"/>
    <col min="12804" max="12804" width="18.265625" style="46" bestFit="1" customWidth="1"/>
    <col min="12805" max="12805" width="14.265625" style="46" bestFit="1" customWidth="1"/>
    <col min="12806" max="12806" width="22.265625" style="46" customWidth="1"/>
    <col min="12807" max="12808" width="14.265625" style="46" bestFit="1" customWidth="1"/>
    <col min="12809" max="12809" width="17.3984375" style="46" bestFit="1" customWidth="1"/>
    <col min="12810" max="12810" width="20.265625" style="46" customWidth="1"/>
    <col min="12811" max="12811" width="5" style="46" bestFit="1" customWidth="1"/>
    <col min="12812" max="13056" width="11.3984375" style="46"/>
    <col min="13057" max="13057" width="7.3984375" style="46" bestFit="1" customWidth="1"/>
    <col min="13058" max="13058" width="86.3984375" style="46" customWidth="1"/>
    <col min="13059" max="13059" width="15.1328125" style="46" customWidth="1"/>
    <col min="13060" max="13060" width="18.265625" style="46" bestFit="1" customWidth="1"/>
    <col min="13061" max="13061" width="14.265625" style="46" bestFit="1" customWidth="1"/>
    <col min="13062" max="13062" width="22.265625" style="46" customWidth="1"/>
    <col min="13063" max="13064" width="14.265625" style="46" bestFit="1" customWidth="1"/>
    <col min="13065" max="13065" width="17.3984375" style="46" bestFit="1" customWidth="1"/>
    <col min="13066" max="13066" width="20.265625" style="46" customWidth="1"/>
    <col min="13067" max="13067" width="5" style="46" bestFit="1" customWidth="1"/>
    <col min="13068" max="13312" width="11.3984375" style="46"/>
    <col min="13313" max="13313" width="7.3984375" style="46" bestFit="1" customWidth="1"/>
    <col min="13314" max="13314" width="86.3984375" style="46" customWidth="1"/>
    <col min="13315" max="13315" width="15.1328125" style="46" customWidth="1"/>
    <col min="13316" max="13316" width="18.265625" style="46" bestFit="1" customWidth="1"/>
    <col min="13317" max="13317" width="14.265625" style="46" bestFit="1" customWidth="1"/>
    <col min="13318" max="13318" width="22.265625" style="46" customWidth="1"/>
    <col min="13319" max="13320" width="14.265625" style="46" bestFit="1" customWidth="1"/>
    <col min="13321" max="13321" width="17.3984375" style="46" bestFit="1" customWidth="1"/>
    <col min="13322" max="13322" width="20.265625" style="46" customWidth="1"/>
    <col min="13323" max="13323" width="5" style="46" bestFit="1" customWidth="1"/>
    <col min="13324" max="13568" width="11.3984375" style="46"/>
    <col min="13569" max="13569" width="7.3984375" style="46" bestFit="1" customWidth="1"/>
    <col min="13570" max="13570" width="86.3984375" style="46" customWidth="1"/>
    <col min="13571" max="13571" width="15.1328125" style="46" customWidth="1"/>
    <col min="13572" max="13572" width="18.265625" style="46" bestFit="1" customWidth="1"/>
    <col min="13573" max="13573" width="14.265625" style="46" bestFit="1" customWidth="1"/>
    <col min="13574" max="13574" width="22.265625" style="46" customWidth="1"/>
    <col min="13575" max="13576" width="14.265625" style="46" bestFit="1" customWidth="1"/>
    <col min="13577" max="13577" width="17.3984375" style="46" bestFit="1" customWidth="1"/>
    <col min="13578" max="13578" width="20.265625" style="46" customWidth="1"/>
    <col min="13579" max="13579" width="5" style="46" bestFit="1" customWidth="1"/>
    <col min="13580" max="13824" width="11.3984375" style="46"/>
    <col min="13825" max="13825" width="7.3984375" style="46" bestFit="1" customWidth="1"/>
    <col min="13826" max="13826" width="86.3984375" style="46" customWidth="1"/>
    <col min="13827" max="13827" width="15.1328125" style="46" customWidth="1"/>
    <col min="13828" max="13828" width="18.265625" style="46" bestFit="1" customWidth="1"/>
    <col min="13829" max="13829" width="14.265625" style="46" bestFit="1" customWidth="1"/>
    <col min="13830" max="13830" width="22.265625" style="46" customWidth="1"/>
    <col min="13831" max="13832" width="14.265625" style="46" bestFit="1" customWidth="1"/>
    <col min="13833" max="13833" width="17.3984375" style="46" bestFit="1" customWidth="1"/>
    <col min="13834" max="13834" width="20.265625" style="46" customWidth="1"/>
    <col min="13835" max="13835" width="5" style="46" bestFit="1" customWidth="1"/>
    <col min="13836" max="14080" width="11.3984375" style="46"/>
    <col min="14081" max="14081" width="7.3984375" style="46" bestFit="1" customWidth="1"/>
    <col min="14082" max="14082" width="86.3984375" style="46" customWidth="1"/>
    <col min="14083" max="14083" width="15.1328125" style="46" customWidth="1"/>
    <col min="14084" max="14084" width="18.265625" style="46" bestFit="1" customWidth="1"/>
    <col min="14085" max="14085" width="14.265625" style="46" bestFit="1" customWidth="1"/>
    <col min="14086" max="14086" width="22.265625" style="46" customWidth="1"/>
    <col min="14087" max="14088" width="14.265625" style="46" bestFit="1" customWidth="1"/>
    <col min="14089" max="14089" width="17.3984375" style="46" bestFit="1" customWidth="1"/>
    <col min="14090" max="14090" width="20.265625" style="46" customWidth="1"/>
    <col min="14091" max="14091" width="5" style="46" bestFit="1" customWidth="1"/>
    <col min="14092" max="14336" width="11.3984375" style="46"/>
    <col min="14337" max="14337" width="7.3984375" style="46" bestFit="1" customWidth="1"/>
    <col min="14338" max="14338" width="86.3984375" style="46" customWidth="1"/>
    <col min="14339" max="14339" width="15.1328125" style="46" customWidth="1"/>
    <col min="14340" max="14340" width="18.265625" style="46" bestFit="1" customWidth="1"/>
    <col min="14341" max="14341" width="14.265625" style="46" bestFit="1" customWidth="1"/>
    <col min="14342" max="14342" width="22.265625" style="46" customWidth="1"/>
    <col min="14343" max="14344" width="14.265625" style="46" bestFit="1" customWidth="1"/>
    <col min="14345" max="14345" width="17.3984375" style="46" bestFit="1" customWidth="1"/>
    <col min="14346" max="14346" width="20.265625" style="46" customWidth="1"/>
    <col min="14347" max="14347" width="5" style="46" bestFit="1" customWidth="1"/>
    <col min="14348" max="14592" width="11.3984375" style="46"/>
    <col min="14593" max="14593" width="7.3984375" style="46" bestFit="1" customWidth="1"/>
    <col min="14594" max="14594" width="86.3984375" style="46" customWidth="1"/>
    <col min="14595" max="14595" width="15.1328125" style="46" customWidth="1"/>
    <col min="14596" max="14596" width="18.265625" style="46" bestFit="1" customWidth="1"/>
    <col min="14597" max="14597" width="14.265625" style="46" bestFit="1" customWidth="1"/>
    <col min="14598" max="14598" width="22.265625" style="46" customWidth="1"/>
    <col min="14599" max="14600" width="14.265625" style="46" bestFit="1" customWidth="1"/>
    <col min="14601" max="14601" width="17.3984375" style="46" bestFit="1" customWidth="1"/>
    <col min="14602" max="14602" width="20.265625" style="46" customWidth="1"/>
    <col min="14603" max="14603" width="5" style="46" bestFit="1" customWidth="1"/>
    <col min="14604" max="14848" width="11.3984375" style="46"/>
    <col min="14849" max="14849" width="7.3984375" style="46" bestFit="1" customWidth="1"/>
    <col min="14850" max="14850" width="86.3984375" style="46" customWidth="1"/>
    <col min="14851" max="14851" width="15.1328125" style="46" customWidth="1"/>
    <col min="14852" max="14852" width="18.265625" style="46" bestFit="1" customWidth="1"/>
    <col min="14853" max="14853" width="14.265625" style="46" bestFit="1" customWidth="1"/>
    <col min="14854" max="14854" width="22.265625" style="46" customWidth="1"/>
    <col min="14855" max="14856" width="14.265625" style="46" bestFit="1" customWidth="1"/>
    <col min="14857" max="14857" width="17.3984375" style="46" bestFit="1" customWidth="1"/>
    <col min="14858" max="14858" width="20.265625" style="46" customWidth="1"/>
    <col min="14859" max="14859" width="5" style="46" bestFit="1" customWidth="1"/>
    <col min="14860" max="15104" width="11.3984375" style="46"/>
    <col min="15105" max="15105" width="7.3984375" style="46" bestFit="1" customWidth="1"/>
    <col min="15106" max="15106" width="86.3984375" style="46" customWidth="1"/>
    <col min="15107" max="15107" width="15.1328125" style="46" customWidth="1"/>
    <col min="15108" max="15108" width="18.265625" style="46" bestFit="1" customWidth="1"/>
    <col min="15109" max="15109" width="14.265625" style="46" bestFit="1" customWidth="1"/>
    <col min="15110" max="15110" width="22.265625" style="46" customWidth="1"/>
    <col min="15111" max="15112" width="14.265625" style="46" bestFit="1" customWidth="1"/>
    <col min="15113" max="15113" width="17.3984375" style="46" bestFit="1" customWidth="1"/>
    <col min="15114" max="15114" width="20.265625" style="46" customWidth="1"/>
    <col min="15115" max="15115" width="5" style="46" bestFit="1" customWidth="1"/>
    <col min="15116" max="15360" width="11.3984375" style="46"/>
    <col min="15361" max="15361" width="7.3984375" style="46" bestFit="1" customWidth="1"/>
    <col min="15362" max="15362" width="86.3984375" style="46" customWidth="1"/>
    <col min="15363" max="15363" width="15.1328125" style="46" customWidth="1"/>
    <col min="15364" max="15364" width="18.265625" style="46" bestFit="1" customWidth="1"/>
    <col min="15365" max="15365" width="14.265625" style="46" bestFit="1" customWidth="1"/>
    <col min="15366" max="15366" width="22.265625" style="46" customWidth="1"/>
    <col min="15367" max="15368" width="14.265625" style="46" bestFit="1" customWidth="1"/>
    <col min="15369" max="15369" width="17.3984375" style="46" bestFit="1" customWidth="1"/>
    <col min="15370" max="15370" width="20.265625" style="46" customWidth="1"/>
    <col min="15371" max="15371" width="5" style="46" bestFit="1" customWidth="1"/>
    <col min="15372" max="15616" width="11.3984375" style="46"/>
    <col min="15617" max="15617" width="7.3984375" style="46" bestFit="1" customWidth="1"/>
    <col min="15618" max="15618" width="86.3984375" style="46" customWidth="1"/>
    <col min="15619" max="15619" width="15.1328125" style="46" customWidth="1"/>
    <col min="15620" max="15620" width="18.265625" style="46" bestFit="1" customWidth="1"/>
    <col min="15621" max="15621" width="14.265625" style="46" bestFit="1" customWidth="1"/>
    <col min="15622" max="15622" width="22.265625" style="46" customWidth="1"/>
    <col min="15623" max="15624" width="14.265625" style="46" bestFit="1" customWidth="1"/>
    <col min="15625" max="15625" width="17.3984375" style="46" bestFit="1" customWidth="1"/>
    <col min="15626" max="15626" width="20.265625" style="46" customWidth="1"/>
    <col min="15627" max="15627" width="5" style="46" bestFit="1" customWidth="1"/>
    <col min="15628" max="15872" width="11.3984375" style="46"/>
    <col min="15873" max="15873" width="7.3984375" style="46" bestFit="1" customWidth="1"/>
    <col min="15874" max="15874" width="86.3984375" style="46" customWidth="1"/>
    <col min="15875" max="15875" width="15.1328125" style="46" customWidth="1"/>
    <col min="15876" max="15876" width="18.265625" style="46" bestFit="1" customWidth="1"/>
    <col min="15877" max="15877" width="14.265625" style="46" bestFit="1" customWidth="1"/>
    <col min="15878" max="15878" width="22.265625" style="46" customWidth="1"/>
    <col min="15879" max="15880" width="14.265625" style="46" bestFit="1" customWidth="1"/>
    <col min="15881" max="15881" width="17.3984375" style="46" bestFit="1" customWidth="1"/>
    <col min="15882" max="15882" width="20.265625" style="46" customWidth="1"/>
    <col min="15883" max="15883" width="5" style="46" bestFit="1" customWidth="1"/>
    <col min="15884" max="16128" width="11.3984375" style="46"/>
    <col min="16129" max="16129" width="7.3984375" style="46" bestFit="1" customWidth="1"/>
    <col min="16130" max="16130" width="86.3984375" style="46" customWidth="1"/>
    <col min="16131" max="16131" width="15.1328125" style="46" customWidth="1"/>
    <col min="16132" max="16132" width="18.265625" style="46" bestFit="1" customWidth="1"/>
    <col min="16133" max="16133" width="14.265625" style="46" bestFit="1" customWidth="1"/>
    <col min="16134" max="16134" width="22.265625" style="46" customWidth="1"/>
    <col min="16135" max="16136" width="14.265625" style="46" bestFit="1" customWidth="1"/>
    <col min="16137" max="16137" width="17.3984375" style="46" bestFit="1" customWidth="1"/>
    <col min="16138" max="16138" width="20.265625" style="46" customWidth="1"/>
    <col min="16139" max="16139" width="5" style="46" bestFit="1" customWidth="1"/>
    <col min="16140" max="16384" width="11.3984375" style="46"/>
  </cols>
  <sheetData>
    <row r="1" spans="1:8" ht="30.4" x14ac:dyDescent="0.3">
      <c r="A1" s="43" t="s">
        <v>29</v>
      </c>
      <c r="B1" s="43" t="s">
        <v>30</v>
      </c>
      <c r="C1" s="43" t="s">
        <v>31</v>
      </c>
      <c r="D1" s="43" t="s">
        <v>32</v>
      </c>
      <c r="E1" s="43" t="s">
        <v>33</v>
      </c>
      <c r="F1" s="43"/>
      <c r="G1" s="44"/>
      <c r="H1" s="45"/>
    </row>
    <row r="2" spans="1:8" x14ac:dyDescent="0.3">
      <c r="A2" s="47">
        <v>9084</v>
      </c>
      <c r="B2" s="48" t="str">
        <f>VLOOKUP(A2,[31]INSUMOS!$B$3:$F$1989,2,FALSE)</f>
        <v>TARIFA MES - PERSONAL TÉCNICO-TECNÓLOGO EN ÁREAS DE INGENIERÍA (No incluye Factor de Prestaciones)</v>
      </c>
      <c r="C2" s="49" t="str">
        <f>VLOOKUP(A2,[31]INSUMOS!$B$3:$F$1989,3,FALSE)</f>
        <v>MES</v>
      </c>
      <c r="D2" s="50">
        <v>2966000</v>
      </c>
      <c r="E2" s="51">
        <f>VLOOKUP(A2,[31]FP!$B$1:$I$65536,6,FALSE)</f>
        <v>1.4564658688073395</v>
      </c>
      <c r="F2" s="51"/>
      <c r="G2" s="52"/>
      <c r="H2" s="53"/>
    </row>
    <row r="3" spans="1:8" x14ac:dyDescent="0.3">
      <c r="A3" s="47">
        <v>9085</v>
      </c>
      <c r="B3" s="48" t="str">
        <f>VLOOKUP(A3,[31]INSUMOS!$B$3:$F$1989,2,FALSE)</f>
        <v>TARIFA MES - PERSONAL TÉCNICO - AUXILIAR DE INGENIERÍA (No incluye Factor de Prestaciones)</v>
      </c>
      <c r="C3" s="49" t="str">
        <f>VLOOKUP(A3,[31]INSUMOS!$B$3:$F$1989,3,FALSE)</f>
        <v>MES</v>
      </c>
      <c r="D3" s="50">
        <v>2607000</v>
      </c>
      <c r="E3" s="51">
        <f>VLOOKUP(A3,[31]FP!$B$1:$I$65536,6,FALSE)</f>
        <v>1.4576405813121274</v>
      </c>
      <c r="F3" s="51"/>
      <c r="G3" s="52"/>
      <c r="H3" s="53"/>
    </row>
    <row r="4" spans="1:8" x14ac:dyDescent="0.3">
      <c r="A4" s="47">
        <v>9086</v>
      </c>
      <c r="B4" s="48" t="str">
        <f>VLOOKUP(A4,[31]INSUMOS!$B$3:$F$1989,2,FALSE)</f>
        <v>TARIFA MES - PERSONAL TÉCNICO - DIBUJANTE 1 (No incluye Factor de Prestaciones)</v>
      </c>
      <c r="C4" s="49" t="str">
        <f>VLOOKUP(A4,[31]INSUMOS!$B$3:$F$1989,3,FALSE)</f>
        <v>MES</v>
      </c>
      <c r="D4" s="50">
        <v>2734000</v>
      </c>
      <c r="E4" s="51">
        <f>VLOOKUP(A4,[31]FP!$B$1:$I$65536,6,FALSE)</f>
        <v>1.457189721800948</v>
      </c>
      <c r="F4" s="51"/>
      <c r="G4" s="52"/>
      <c r="H4" s="53"/>
    </row>
    <row r="5" spans="1:8" x14ac:dyDescent="0.3">
      <c r="A5" s="47">
        <v>9087</v>
      </c>
      <c r="B5" s="48" t="str">
        <f>VLOOKUP(A5,[31]INSUMOS!$B$3:$F$1989,2,FALSE)</f>
        <v>TARIFA MES - PERSONAL TÉCNICO - DIBUJANTE 2 (No incluye Factor de Prestaciones)</v>
      </c>
      <c r="C5" s="49" t="str">
        <f>VLOOKUP(A5,[31]INSUMOS!$B$3:$F$1989,3,FALSE)</f>
        <v>MES</v>
      </c>
      <c r="D5" s="50">
        <v>2209000</v>
      </c>
      <c r="E5" s="51">
        <f>VLOOKUP(A6,[31]FP!$B$1:$I$65536,6,FALSE)</f>
        <v>1.4561224194968554</v>
      </c>
      <c r="F5" s="51"/>
      <c r="G5" s="52"/>
      <c r="H5" s="53"/>
    </row>
    <row r="6" spans="1:8" x14ac:dyDescent="0.3">
      <c r="A6" s="47">
        <v>9088</v>
      </c>
      <c r="B6" s="48" t="str">
        <f>VLOOKUP(A6,[31]INSUMOS!$B$3:$F$1989,2,FALSE)</f>
        <v>TARIFA MES - PERSONAL TÉCNICO - TOPÓGRAFO INSPECTOR (No incluye Factor de Prestaciones)</v>
      </c>
      <c r="C6" s="49" t="str">
        <f>VLOOKUP(A6,[31]INSUMOS!$B$3:$F$1989,3,FALSE)</f>
        <v>MES</v>
      </c>
      <c r="D6" s="50">
        <v>3092000</v>
      </c>
      <c r="E6" s="51">
        <f>VLOOKUP(A7,[31]FP!$B$1:$I$65536,6,FALSE)</f>
        <v>1.4571722072847684</v>
      </c>
      <c r="F6" s="51"/>
      <c r="G6" s="52"/>
      <c r="H6" s="53"/>
    </row>
    <row r="7" spans="1:8" x14ac:dyDescent="0.3">
      <c r="A7" s="47">
        <v>9089</v>
      </c>
      <c r="B7" s="48" t="str">
        <f>VLOOKUP(A7,[31]INSUMOS!$B$3:$F$1989,2,FALSE)</f>
        <v>TARIFA MES - PERSONAL TÉCNICO - LABORATORISTA INSPECTOR (No incluye Factor de Prestaciones)</v>
      </c>
      <c r="C7" s="49" t="str">
        <f>VLOOKUP(A7,[31]INSUMOS!$B$3:$F$1989,3,FALSE)</f>
        <v>MES</v>
      </c>
      <c r="D7" s="50">
        <v>2739000</v>
      </c>
      <c r="E7" s="51">
        <f>VLOOKUP(A8,[31]FP!$B$1:$I$65536,6,FALSE)</f>
        <v>1.5535463567878973</v>
      </c>
      <c r="F7" s="51"/>
      <c r="G7" s="52"/>
      <c r="H7" s="53"/>
    </row>
    <row r="8" spans="1:8" x14ac:dyDescent="0.3">
      <c r="A8" s="47">
        <v>9090</v>
      </c>
      <c r="B8" s="48" t="str">
        <f>VLOOKUP(A8,[31]INSUMOS!$B$3:$F$1989,2,FALSE)</f>
        <v>TARIFA MES - PERSONAL TÉCNICO - LABORATORISTA AUXILIAR (No incluye Factor de Prestaciones)</v>
      </c>
      <c r="C8" s="49" t="str">
        <f>VLOOKUP(A8,[31]INSUMOS!$B$3:$F$1989,3,FALSE)</f>
        <v>MES</v>
      </c>
      <c r="D8" s="50">
        <v>1917000</v>
      </c>
      <c r="E8" s="51">
        <f>VLOOKUP(A9,[31]FP!$B$1:$I$65536,6,FALSE)</f>
        <v>1.4549864561989685</v>
      </c>
      <c r="F8" s="51"/>
      <c r="G8" s="52"/>
      <c r="H8" s="53"/>
    </row>
    <row r="9" spans="1:8" x14ac:dyDescent="0.3">
      <c r="A9" s="47">
        <v>9091</v>
      </c>
      <c r="B9" s="48" t="str">
        <f>VLOOKUP(A9,[31]INSUMOS!$B$3:$F$1989,2,FALSE)</f>
        <v>TARIFA MES - PERSONAL TÉCNICO - OPERADOR EQUIPO PERFORACIÓN (Incluye Factor de Prestaciones)</v>
      </c>
      <c r="C9" s="49" t="str">
        <f>VLOOKUP(A9,[31]INSUMOS!$B$3:$F$1989,3,FALSE)</f>
        <v>MES</v>
      </c>
      <c r="D9" s="50">
        <v>3590916</v>
      </c>
      <c r="E9" s="51">
        <f>VLOOKUP(A10,[31]FP!$B$1:$I$65536,6,FALSE)</f>
        <v>1.4577301799141653</v>
      </c>
      <c r="F9" s="51"/>
      <c r="G9" s="52"/>
      <c r="H9" s="53"/>
    </row>
    <row r="10" spans="1:8" x14ac:dyDescent="0.3">
      <c r="A10" s="47">
        <v>9092</v>
      </c>
      <c r="B10" s="48" t="str">
        <f>VLOOKUP(A10,[31]INSUMOS!$B$3:$F$1989,2,FALSE)</f>
        <v>TARIFA MES - PERSONAL TÉCNICO - OPERADOR AUXILIAR DE EQUIPO (Incluye Factor de Prestaciones)</v>
      </c>
      <c r="C10" s="49" t="str">
        <f>VLOOKUP(A10,[31]INSUMOS!$B$3:$F$1989,3,FALSE)</f>
        <v>MES</v>
      </c>
      <c r="D10" s="50">
        <v>2613899</v>
      </c>
      <c r="E10" s="51">
        <f>VLOOKUP(A11,[31]FP!$B$1:$I$65536,6,FALSE)</f>
        <v>1.4591839048387099</v>
      </c>
      <c r="F10" s="51"/>
      <c r="G10" s="51"/>
    </row>
    <row r="11" spans="1:8" x14ac:dyDescent="0.3">
      <c r="A11" s="47">
        <v>9093</v>
      </c>
      <c r="B11" s="48" t="str">
        <f>VLOOKUP(A11,[31]INSUMOS!$B$3:$F$1989,2,FALSE)</f>
        <v>TARIFA MES - PERSONAL TÉCNICO - INSPECTOR 1 (No incluye Factor de Prestaciones)</v>
      </c>
      <c r="C11" s="49" t="str">
        <f>VLOOKUP(A11,[31]INSUMOS!$B$3:$F$1989,3,FALSE)</f>
        <v>MES</v>
      </c>
      <c r="D11" s="50">
        <v>2249000</v>
      </c>
      <c r="E11" s="51">
        <f>VLOOKUP(A12,[31]FP!$B$1:$I$65536,6,FALSE)</f>
        <v>1.4604291733205375</v>
      </c>
      <c r="F11" s="51"/>
      <c r="G11" s="51"/>
      <c r="H11" s="54"/>
    </row>
    <row r="12" spans="1:8" x14ac:dyDescent="0.3">
      <c r="A12" s="47">
        <v>9094</v>
      </c>
      <c r="B12" s="48" t="str">
        <f>VLOOKUP(A12,[31]INSUMOS!$B$3:$F$1989,2,FALSE)</f>
        <v>TARIFA MES - PERSONAL TÉCNICO - INSPECTOR 2 (No incluye Factor de Prestaciones)</v>
      </c>
      <c r="C12" s="49" t="str">
        <f>VLOOKUP(A12,[31]INSUMOS!$B$3:$F$1989,3,FALSE)</f>
        <v>MES</v>
      </c>
      <c r="D12" s="50">
        <v>2025000</v>
      </c>
      <c r="E12" s="51">
        <f>VLOOKUP(A13,[31]FP!$B$1:$I$65536,6,FALSE)</f>
        <v>1.4579133970873788</v>
      </c>
      <c r="F12" s="51"/>
      <c r="G12" s="51"/>
      <c r="H12" s="54"/>
    </row>
    <row r="13" spans="1:8" x14ac:dyDescent="0.3">
      <c r="A13" s="47">
        <v>9095</v>
      </c>
      <c r="B13" s="48" t="str">
        <f>VLOOKUP(A13,[31]INSUMOS!$B$3:$F$1989,2,FALSE)</f>
        <v>TARIFA MES - PERSONAL TÉCNICO - TOPÓGRAFO AUXILIAR (No incluye Factor de Prestaciones)</v>
      </c>
      <c r="C13" s="49" t="str">
        <f>VLOOKUP(A13,[31]INSUMOS!$B$3:$F$1989,3,FALSE)</f>
        <v>MES</v>
      </c>
      <c r="D13" s="50">
        <v>2536000</v>
      </c>
      <c r="E13" s="51">
        <f>VLOOKUP(A14,[31]FP!$B$1:$I$65536,6,FALSE)</f>
        <v>1.4561224194968554</v>
      </c>
      <c r="F13" s="51"/>
      <c r="G13" s="51"/>
      <c r="H13" s="54"/>
    </row>
    <row r="14" spans="1:8" x14ac:dyDescent="0.3">
      <c r="A14" s="47">
        <v>9096</v>
      </c>
      <c r="B14" s="48" t="str">
        <f>VLOOKUP(A14,[31]INSUMOS!$B$3:$F$1989,2,FALSE)</f>
        <v>TARIFA MES - PERSONAL TÉCNICO - BATIMETRISTA INSPECTOR (No incluye Factor de Prestaciones)</v>
      </c>
      <c r="C14" s="49" t="str">
        <f>VLOOKUP(A14,[31]INSUMOS!$B$3:$F$1989,3,FALSE)</f>
        <v>MES</v>
      </c>
      <c r="D14" s="50">
        <v>3092000</v>
      </c>
      <c r="E14" s="51">
        <f>VLOOKUP(A15,[31]FP!$B$1:$I$65536,6,FALSE)</f>
        <v>1.4579133970873788</v>
      </c>
      <c r="F14" s="51"/>
      <c r="G14" s="51"/>
      <c r="H14" s="54"/>
    </row>
    <row r="15" spans="1:8" x14ac:dyDescent="0.3">
      <c r="A15" s="47">
        <v>9097</v>
      </c>
      <c r="B15" s="48" t="str">
        <f>VLOOKUP(A15,[31]INSUMOS!$B$3:$F$1989,2,FALSE)</f>
        <v>TARIFA MES - PERSONAL TÉCNICO - BATIMETRISTA AUXILIAR (No incluye Factor de Prestaciones)</v>
      </c>
      <c r="C15" s="49" t="str">
        <f>VLOOKUP(A15,[31]INSUMOS!$B$3:$F$1989,3,FALSE)</f>
        <v>MES</v>
      </c>
      <c r="D15" s="50">
        <v>2536000</v>
      </c>
      <c r="E15" s="51">
        <f>VLOOKUP(A16,[31]FP!$B$1:$I$65536,6,FALSE)</f>
        <v>1.5535463567878973</v>
      </c>
      <c r="F15" s="51"/>
      <c r="G15" s="51"/>
      <c r="H15" s="54"/>
    </row>
    <row r="16" spans="1:8" x14ac:dyDescent="0.3">
      <c r="A16" s="47">
        <v>9098</v>
      </c>
      <c r="B16" s="48" t="str">
        <f>VLOOKUP(A16,[31]INSUMOS!$B$3:$F$1989,2,FALSE)</f>
        <v>TARIFA MES - PERSONAL AUXILIAR TÉCNICO - CADENERO 1 (No incluye Factor de Prestaciones)</v>
      </c>
      <c r="C16" s="49" t="str">
        <f>VLOOKUP(A16,[31]INSUMOS!$B$3:$F$1989,3,FALSE)</f>
        <v>MES</v>
      </c>
      <c r="D16" s="50">
        <v>1917000</v>
      </c>
      <c r="E16" s="51">
        <f>VLOOKUP(A17,[31]FP!$B$1:$I$65536,6,FALSE)</f>
        <v>1.5692079203333074</v>
      </c>
      <c r="F16" s="51"/>
      <c r="G16" s="51"/>
      <c r="H16" s="54"/>
    </row>
    <row r="17" spans="1:10" x14ac:dyDescent="0.3">
      <c r="A17" s="47">
        <v>9099</v>
      </c>
      <c r="B17" s="48" t="str">
        <f>VLOOKUP(A17,[31]INSUMOS!$B$3:$F$1989,2,FALSE)</f>
        <v>TARIFA MES - PERSONAL AUXILIAR TÉCNICO - CADENERO 2 (No incluye Factor de Prestaciones)</v>
      </c>
      <c r="C17" s="49" t="str">
        <f>VLOOKUP(A17,[31]INSUMOS!$B$3:$F$1989,3,FALSE)</f>
        <v>MES</v>
      </c>
      <c r="D17" s="50">
        <v>1670000</v>
      </c>
      <c r="E17" s="51">
        <f>VLOOKUP(A18,[31]FP!$B$1:$I$65536,6,FALSE)</f>
        <v>1.5935080539508855</v>
      </c>
      <c r="F17" s="51"/>
      <c r="G17" s="51"/>
      <c r="H17" s="54"/>
    </row>
    <row r="18" spans="1:10" x14ac:dyDescent="0.3">
      <c r="A18" s="47">
        <v>9100</v>
      </c>
      <c r="B18" s="48" t="str">
        <f>VLOOKUP(A18,[31]INSUMOS!$B$3:$F$1989,2,FALSE)</f>
        <v>TARIFA MES - PERSONAL AUXILIAR TÉCNICO - CONDUCTOR O MOTORISTA (No incluye Factor de Prestaciones)</v>
      </c>
      <c r="C18" s="49" t="str">
        <f>VLOOKUP(A18,[31]INSUMOS!$B$3:$F$1989,3,FALSE)</f>
        <v>MES</v>
      </c>
      <c r="D18" s="50">
        <v>1389000</v>
      </c>
      <c r="E18" s="51">
        <f>VLOOKUP(A19,[31]FP!$B$1:$I$65536,6,FALSE)</f>
        <v>1.4562666333333334</v>
      </c>
      <c r="F18" s="51"/>
      <c r="G18" s="51"/>
      <c r="H18" s="54"/>
    </row>
    <row r="19" spans="1:10" x14ac:dyDescent="0.3">
      <c r="A19" s="47">
        <v>9101</v>
      </c>
      <c r="B19" s="48" t="str">
        <f>VLOOKUP(A19,[31]INSUMOS!$B$3:$F$1989,2,FALSE)</f>
        <v>TARIFA MES - PERSONAL DE OBRA - MAESTRO DE OBRA (No incluye Factor de Prestaciones)</v>
      </c>
      <c r="C19" s="49" t="str">
        <f>VLOOKUP(A19,[31]INSUMOS!$B$3:$F$1989,3,FALSE)</f>
        <v>MES</v>
      </c>
      <c r="D19" s="50">
        <v>3480000</v>
      </c>
      <c r="E19" s="51">
        <f>VLOOKUP(A20,[31]FP!$B$1:$I$65536,6,FALSE)</f>
        <v>1.4567231514851486</v>
      </c>
      <c r="F19" s="51"/>
      <c r="G19" s="51"/>
      <c r="H19" s="54"/>
    </row>
    <row r="20" spans="1:10" x14ac:dyDescent="0.3">
      <c r="A20" s="47">
        <v>9102</v>
      </c>
      <c r="B20" s="48" t="str">
        <f>VLOOKUP(A20,[31]INSUMOS!$B$3:$F$1989,2,FALSE)</f>
        <v>TARIFA MES - PERSONAL ADMINISTRATIVO - ADMINISTRADOR (No incluye Factor de Prestaciones)</v>
      </c>
      <c r="C20" s="49" t="str">
        <f>VLOOKUP(A20,[31]INSUMOS!$B$3:$F$1989,3,FALSE)</f>
        <v>MES</v>
      </c>
      <c r="D20" s="50">
        <v>2879000</v>
      </c>
      <c r="E20" s="51">
        <f>VLOOKUP(A21,[31]FP!$B$1:$I$65536,6,FALSE)</f>
        <v>1.4602557290220821</v>
      </c>
      <c r="F20" s="51"/>
      <c r="G20" s="51"/>
      <c r="H20" s="54"/>
    </row>
    <row r="21" spans="1:10" x14ac:dyDescent="0.3">
      <c r="A21" s="47">
        <v>9103</v>
      </c>
      <c r="B21" s="48" t="str">
        <f>VLOOKUP(A21,[31]INSUMOS!$B$3:$F$1989,2,FALSE)</f>
        <v>TARIFA MES - PERSONAL ADMINISTRATIVO - AUXILIAR ADMINISTRATIVO-ALMACENISTA (No incluye Factor de Prestaciones)</v>
      </c>
      <c r="C21" s="49" t="str">
        <f>VLOOKUP(A21,[31]INSUMOS!$B$3:$F$1989,3,FALSE)</f>
        <v>MES</v>
      </c>
      <c r="D21" s="50">
        <v>2053000</v>
      </c>
      <c r="E21" s="51">
        <f>VLOOKUP(A22,[31]FP!$B$1:$I$65536,6,FALSE)</f>
        <v>1.5692079203333074</v>
      </c>
      <c r="F21" s="51"/>
      <c r="G21" s="51"/>
      <c r="H21" s="54"/>
    </row>
    <row r="22" spans="1:10" x14ac:dyDescent="0.3">
      <c r="A22" s="47">
        <v>9104</v>
      </c>
      <c r="B22" s="48" t="str">
        <f>VLOOKUP(A22,[31]INSUMOS!$B$3:$F$1989,2,FALSE)</f>
        <v>TARIFA MES - PERSONAL ADMINISTRATIVO - SECRETARIA 1 (No incluye Factor de Prestaciones)</v>
      </c>
      <c r="C22" s="49" t="str">
        <f>VLOOKUP(A22,[31]INSUMOS!$B$3:$F$1989,3,FALSE)</f>
        <v>MES</v>
      </c>
      <c r="D22" s="50">
        <v>1670000</v>
      </c>
      <c r="E22" s="51">
        <f>VLOOKUP(A23,[31]FP!$B$1:$I$65536,6,FALSE)</f>
        <v>1.5935080539508855</v>
      </c>
      <c r="F22" s="51"/>
      <c r="G22" s="51"/>
      <c r="H22" s="54"/>
    </row>
    <row r="23" spans="1:10" x14ac:dyDescent="0.3">
      <c r="A23" s="47">
        <v>9105</v>
      </c>
      <c r="B23" s="48" t="str">
        <f>VLOOKUP(A23,[31]INSUMOS!$B$3:$F$1989,2,FALSE)</f>
        <v>TARIFA MES - PERSONAL ADMINISTRATIVO - SECRETARIA 2 (No incluye Factor de Prestaciones)</v>
      </c>
      <c r="C23" s="49" t="str">
        <f>VLOOKUP(A23,[31]INSUMOS!$B$3:$F$1989,3,FALSE)</f>
        <v>MES</v>
      </c>
      <c r="D23" s="50">
        <v>1389000</v>
      </c>
      <c r="E23" s="51">
        <f>VLOOKUP(A24,[31]FP!$B$1:$I$65536,6,FALSE)</f>
        <v>1.5846919034575906</v>
      </c>
      <c r="F23" s="51"/>
      <c r="G23" s="51"/>
      <c r="H23" s="54"/>
      <c r="I23" s="55" t="s">
        <v>34</v>
      </c>
      <c r="J23" s="55" t="s">
        <v>35</v>
      </c>
    </row>
    <row r="24" spans="1:10" x14ac:dyDescent="0.3">
      <c r="A24" s="56">
        <v>9107</v>
      </c>
      <c r="B24" s="48" t="str">
        <f>VLOOKUP(A24,[31]INSUMOS!$B$3:$F$1989,2,FALSE)</f>
        <v>TARIFA MES - PROFESIONAL CATEGORÍA 1 (No incluye Factor de Prestaciones)</v>
      </c>
      <c r="C24" s="56">
        <v>1</v>
      </c>
      <c r="D24" s="50">
        <v>14390000</v>
      </c>
      <c r="E24" s="51">
        <f>VLOOKUP(A25,[31]FP!$B$1:$I$65536,6,FALSE)</f>
        <v>1.5852408437145558</v>
      </c>
      <c r="F24" s="51"/>
      <c r="G24" s="51"/>
      <c r="H24" s="57">
        <f t="shared" ref="H24:H31" si="0">A24</f>
        <v>9107</v>
      </c>
      <c r="I24" s="56" t="s">
        <v>36</v>
      </c>
      <c r="J24" s="56" t="s">
        <v>37</v>
      </c>
    </row>
    <row r="25" spans="1:10" x14ac:dyDescent="0.3">
      <c r="A25" s="56">
        <v>9108</v>
      </c>
      <c r="B25" s="48" t="str">
        <f>VLOOKUP(A25,[31]INSUMOS!$B$3:$F$1989,2,FALSE)</f>
        <v>TARIFA MES - PROFESIONAL CATEGORÍA 2 (No incluye Factor de Prestaciones)</v>
      </c>
      <c r="C25" s="56">
        <v>2</v>
      </c>
      <c r="D25" s="50">
        <v>10967000</v>
      </c>
      <c r="E25" s="51">
        <f>VLOOKUP(A26,[31]FP!$B$1:$I$65536,6,FALSE)</f>
        <v>1.4506675923141539</v>
      </c>
      <c r="F25" s="51"/>
      <c r="G25" s="51"/>
      <c r="H25" s="57">
        <f t="shared" si="0"/>
        <v>9108</v>
      </c>
      <c r="I25" s="56" t="s">
        <v>37</v>
      </c>
      <c r="J25" s="56" t="s">
        <v>38</v>
      </c>
    </row>
    <row r="26" spans="1:10" x14ac:dyDescent="0.3">
      <c r="A26" s="56">
        <v>9109</v>
      </c>
      <c r="B26" s="48" t="str">
        <f>VLOOKUP(A26,[31]INSUMOS!$B$3:$F$1989,2,FALSE)</f>
        <v>TARIFA MES - PROFESIONAL CATEGORÍA 3 (No incluye Factor de Prestaciones)</v>
      </c>
      <c r="C26" s="56">
        <v>3</v>
      </c>
      <c r="D26" s="50">
        <v>9255000</v>
      </c>
      <c r="E26" s="51">
        <f>VLOOKUP(A27,[31]FP!$B$1:$I$65536,6,FALSE)</f>
        <v>1.4511440594936709</v>
      </c>
      <c r="F26" s="51"/>
      <c r="G26" s="51"/>
      <c r="H26" s="57">
        <f t="shared" si="0"/>
        <v>9109</v>
      </c>
      <c r="I26" s="56" t="s">
        <v>39</v>
      </c>
      <c r="J26" s="56" t="s">
        <v>40</v>
      </c>
    </row>
    <row r="27" spans="1:10" x14ac:dyDescent="0.3">
      <c r="A27" s="56">
        <v>9110</v>
      </c>
      <c r="B27" s="48" t="str">
        <f>VLOOKUP(A27,[31]INSUMOS!$B$3:$F$1989,2,FALSE)</f>
        <v>TARIFA MES - PROFESIONAL CATEGORÍA 4 (No incluye Factor de Prestaciones)</v>
      </c>
      <c r="C27" s="56">
        <v>4</v>
      </c>
      <c r="D27" s="50">
        <v>7881000</v>
      </c>
      <c r="E27" s="51">
        <f>VLOOKUP(A28,[31]FP!$B$1:$I$65536,6,FALSE)</f>
        <v>1.451493462231134</v>
      </c>
      <c r="F27" s="58"/>
      <c r="G27" s="58"/>
      <c r="H27" s="57">
        <f t="shared" si="0"/>
        <v>9110</v>
      </c>
      <c r="I27" s="56" t="s">
        <v>41</v>
      </c>
      <c r="J27" s="56" t="s">
        <v>42</v>
      </c>
    </row>
    <row r="28" spans="1:10" x14ac:dyDescent="0.3">
      <c r="A28" s="56">
        <v>9111</v>
      </c>
      <c r="B28" s="48" t="str">
        <f>VLOOKUP(A28,[31]INSUMOS!$B$3:$F$1989,2,FALSE)</f>
        <v>TARIFA MES - PROFESIONAL CATEGORÍA 5 (No incluye Factor de Prestaciones)</v>
      </c>
      <c r="C28" s="56">
        <v>5</v>
      </c>
      <c r="D28" s="50">
        <v>7108000</v>
      </c>
      <c r="E28" s="51">
        <f>VLOOKUP(A29,[31]FP!$B$1:$I$65536,6,FALSE)</f>
        <v>1.4519257468520033</v>
      </c>
      <c r="F28" s="51"/>
      <c r="G28" s="51"/>
      <c r="H28" s="57">
        <f t="shared" si="0"/>
        <v>9111</v>
      </c>
      <c r="I28" s="56" t="s">
        <v>42</v>
      </c>
      <c r="J28" s="56" t="s">
        <v>43</v>
      </c>
    </row>
    <row r="29" spans="1:10" x14ac:dyDescent="0.3">
      <c r="A29" s="56">
        <v>9112</v>
      </c>
      <c r="B29" s="48" t="str">
        <f>VLOOKUP(A29,[31]INSUMOS!$B$3:$F$1989,2,FALSE)</f>
        <v>TARIFA MES - PROFESIONAL CATEGORÍA 6 (No incluye Factor de Prestaciones)</v>
      </c>
      <c r="C29" s="56">
        <v>6</v>
      </c>
      <c r="D29" s="50">
        <v>6339000</v>
      </c>
      <c r="E29" s="51">
        <f>VLOOKUP(A30,[31]FP!$B$1:$I$65536,6,FALSE)</f>
        <v>1.4532148170362358</v>
      </c>
      <c r="F29" s="51"/>
      <c r="G29" s="51"/>
      <c r="H29" s="57">
        <f t="shared" si="0"/>
        <v>9112</v>
      </c>
      <c r="I29" s="56" t="s">
        <v>43</v>
      </c>
      <c r="J29" s="56"/>
    </row>
    <row r="30" spans="1:10" x14ac:dyDescent="0.3">
      <c r="A30" s="56">
        <v>9113</v>
      </c>
      <c r="B30" s="48" t="str">
        <f>VLOOKUP(A30,[31]INSUMOS!$B$3:$F$1989,2,FALSE)</f>
        <v>TARIFA MES - PROFESIONAL CATEGORÍA 7 (No incluye Factor de Prestaciones)</v>
      </c>
      <c r="C30" s="56">
        <v>7</v>
      </c>
      <c r="D30" s="50">
        <v>4793000</v>
      </c>
      <c r="E30" s="51">
        <f>VLOOKUP(A31,[31]FP!$B$1:$I$65536,6,FALSE)</f>
        <v>1.4535295893982809</v>
      </c>
      <c r="F30" s="51"/>
      <c r="G30" s="51"/>
      <c r="H30" s="57">
        <f t="shared" si="0"/>
        <v>9113</v>
      </c>
      <c r="I30" s="56" t="s">
        <v>44</v>
      </c>
      <c r="J30" s="56"/>
    </row>
    <row r="31" spans="1:10" x14ac:dyDescent="0.3">
      <c r="A31" s="56">
        <v>9114</v>
      </c>
      <c r="B31" s="48" t="str">
        <f>VLOOKUP(A31,[31]INSUMOS!$B$3:$F$1989,2,FALSE)</f>
        <v>TARIFA MES - PROFESIONAL CATEGORÍA 8 (No incluye Factor de Prestaciones)</v>
      </c>
      <c r="C31" s="56">
        <v>8</v>
      </c>
      <c r="D31" s="50">
        <v>4523000</v>
      </c>
      <c r="E31" s="51">
        <f>VLOOKUP(A32,[31]FP!$B$1:$I$65536,6,FALSE)</f>
        <v>1.6478735374543354</v>
      </c>
      <c r="F31" s="51"/>
      <c r="G31" s="51"/>
      <c r="H31" s="57">
        <f t="shared" si="0"/>
        <v>9114</v>
      </c>
      <c r="I31" s="56" t="s">
        <v>45</v>
      </c>
      <c r="J31" s="56"/>
    </row>
    <row r="32" spans="1:10" x14ac:dyDescent="0.3">
      <c r="A32" s="59">
        <v>9455</v>
      </c>
      <c r="B32" s="48" t="str">
        <f>VLOOKUP(A32,[31]INSUMOS!$B$3:$F$1989,2,FALSE)</f>
        <v>TARIFA MES - PERSONAL DE OBRA - AYUDANTE (No incluye Factor de Prestaciones)</v>
      </c>
      <c r="C32" s="49" t="str">
        <f>VLOOKUP(A32,[31]INSUMOS!$B$3:$F$1989,3,FALSE)</f>
        <v>MES</v>
      </c>
      <c r="D32" s="50">
        <v>1160000</v>
      </c>
      <c r="E32" s="51">
        <f>VLOOKUP(A33,[31]FP!$B$1:$I$65536,6,FALSE)</f>
        <v>1.4591839048387099</v>
      </c>
      <c r="F32" s="51"/>
      <c r="G32" s="51"/>
      <c r="H32" s="54"/>
    </row>
    <row r="33" spans="1:8" x14ac:dyDescent="0.3">
      <c r="A33" s="59">
        <v>9457</v>
      </c>
      <c r="B33" s="48" t="str">
        <f>VLOOKUP(A33,[31]INSUMOS!$B$3:$F$1989,2,FALSE)</f>
        <v>TARIFA MES - PERSONAL DE OBRA - INSPECTOR 1 HORARIO NOCTURNO (No incluye Factor de Prestaciones)</v>
      </c>
      <c r="C33" s="49" t="str">
        <f>VLOOKUP(A33,[31]INSUMOS!$B$3:$F$1989,3,FALSE)</f>
        <v>MES</v>
      </c>
      <c r="D33" s="50">
        <v>3036150</v>
      </c>
      <c r="E33" s="51">
        <v>1.4592000000000001</v>
      </c>
      <c r="F33" s="51"/>
      <c r="G33" s="51"/>
      <c r="H33" s="54"/>
    </row>
    <row r="34" spans="1:8" ht="20.25" x14ac:dyDescent="0.3">
      <c r="A34" s="59">
        <v>9575</v>
      </c>
      <c r="B34" s="48" t="str">
        <f>VLOOKUP(A34,[31]INSUMOS!$B$3:$F$1989,2,FALSE)</f>
        <v>TARIFA MES - PERSONAL TÉCNICO - CELADOR ARMADO (24 horas por 30 días divididos en 3 turnos de 8 horas diarias. Incluye prestaciones de ley, Administración y servicios.</v>
      </c>
      <c r="C34" s="49" t="str">
        <f>VLOOKUP(A34,[31]INSUMOS!$B$3:$F$1989,3,FALSE)</f>
        <v>MES</v>
      </c>
      <c r="D34" s="50">
        <v>10981528</v>
      </c>
      <c r="E34" s="60"/>
      <c r="F34" s="61"/>
      <c r="G34" s="61"/>
      <c r="H34" s="54"/>
    </row>
    <row r="35" spans="1:8" ht="12.75" customHeight="1" x14ac:dyDescent="0.3"/>
    <row r="37" spans="1:8" ht="30.4" x14ac:dyDescent="0.3">
      <c r="A37" s="56">
        <v>4928</v>
      </c>
      <c r="B37" s="48" t="str">
        <f>VLOOKUP(A37,[31]ITEMS!$B$2:$E$8751,2,FALSE)</f>
        <v>CANALIZACIÓN DE TRÁFICO (INSTALACIÓN, MANTENIMIENTO Y DESINSTALACIÓN MENSUAL) CON SEÑALIZADORES TUBULARES COLOMBINA PLÁSTICA Y TRIPLE CINTA DE SEÑALIZACIÓN (INCLUYE ALQUILER DE SEÑALIZADORES TUBULARES). LONGITUD 3 METROS.</v>
      </c>
      <c r="C37" s="63" t="str">
        <f>VLOOKUP(A37,[31]ITEMS!$B$2:$E$8751,3,FALSE)</f>
        <v>UN/MES</v>
      </c>
      <c r="D37" s="64">
        <v>8482</v>
      </c>
    </row>
    <row r="38" spans="1:8" ht="22.5" customHeight="1" x14ac:dyDescent="0.3">
      <c r="A38" s="56">
        <v>4934</v>
      </c>
      <c r="B38" s="48" t="str">
        <f>VLOOKUP(A38,[31]ITEMS!$B$2:$E$8751,2,FALSE)</f>
        <v>ALQUILER CARPA VESTIER 2.0m x 2.0m CON ESTRUCTURA, TECHO Y LATERALES EN LONA.</v>
      </c>
      <c r="C38" s="63" t="str">
        <f>VLOOKUP(A38,[31]ITEMS!$B$2:$E$8751,3,FALSE)</f>
        <v>UN/MES</v>
      </c>
      <c r="D38" s="64">
        <v>104209</v>
      </c>
    </row>
    <row r="39" spans="1:8" ht="30.4" x14ac:dyDescent="0.3">
      <c r="A39" s="56">
        <v>6318</v>
      </c>
      <c r="B39" s="48" t="str">
        <f>VLOOKUP(A39,[31]ITEMS!$B$2:$E$8751,2,FALSE)</f>
        <v>ALQUILER DE PORTATIL. CARACTERÍSTICAS: Procesador intel, Core i3 4005U, celeron o similar, Memoria RAM de 4 GB ( 2 x 2048 MB)Disco duro de 500gb a 7200 rpmPantalla LED HP BrightView widescreen de alta definición con 35,6 cm (14") o similar, HD INTEL GRAPHIC HD4400UNIDAD DE DVD QUEMADORBLUETOOTH</v>
      </c>
      <c r="C39" s="63" t="str">
        <f>VLOOKUP(A39,[31]ITEMS!$B$2:$E$8751,3,FALSE)</f>
        <v>UN/MES</v>
      </c>
      <c r="D39" s="64">
        <v>154700</v>
      </c>
      <c r="E39" s="65"/>
    </row>
    <row r="40" spans="1:8" x14ac:dyDescent="0.3">
      <c r="A40" s="56">
        <v>9576</v>
      </c>
      <c r="B40" s="48" t="str">
        <f>VLOOKUP(A40,[31]INSUMOS!$B$3:$E$8752,2,FALSE)</f>
        <v>ALQUILER MES - ARRIENDO OFICINA INCL. ADMINISTRACIÓN, SERVICIOS PÚBLICOS, COMUNICACIONES</v>
      </c>
      <c r="C40" s="63" t="str">
        <f>VLOOKUP(A40,[31]INSUMOS!$B$3:$E$8752,3,FALSE)</f>
        <v>M2/MS</v>
      </c>
      <c r="D40" s="64">
        <v>45108</v>
      </c>
      <c r="E40" s="65"/>
    </row>
    <row r="41" spans="1:8" x14ac:dyDescent="0.3">
      <c r="A41" s="56">
        <v>9577</v>
      </c>
      <c r="B41" s="48" t="str">
        <f>VLOOKUP(A41,[31]INSUMOS!$B$3:$E$8752,2,FALSE)</f>
        <v>ALQUILER MES - CAMPAMENTOS INCL. SERVICIOS PÚBLICOS PROVISIONALES</v>
      </c>
      <c r="C41" s="63" t="str">
        <f>VLOOKUP(A41,[31]INSUMOS!$B$3:$E$8752,3,FALSE)</f>
        <v>M2/MS</v>
      </c>
      <c r="D41" s="64">
        <v>30851</v>
      </c>
      <c r="E41" s="65"/>
    </row>
    <row r="42" spans="1:8" x14ac:dyDescent="0.3">
      <c r="A42" s="56">
        <v>9578</v>
      </c>
      <c r="B42" s="48" t="str">
        <f>VLOOKUP(A42,[31]INSUMOS!$B$3:$E$8752,2,FALSE)</f>
        <v>TARIFA GLOBAL - GASTOS OFICINA (PAPELERIA, FOTOCOPIAS Y OTROS)</v>
      </c>
      <c r="C42" s="63" t="str">
        <f>VLOOKUP(A42,[31]INSUMOS!$B$3:$E$8752,3,FALSE)</f>
        <v>GLB/MS</v>
      </c>
      <c r="D42" s="64">
        <v>1043625</v>
      </c>
      <c r="E42" s="65"/>
    </row>
    <row r="43" spans="1:8" ht="20.25" x14ac:dyDescent="0.3">
      <c r="A43" s="56">
        <v>9840</v>
      </c>
      <c r="B43" s="48" t="str">
        <f>VLOOKUP(A43,[31]INSUMOS!$B$3:$E$8752,2,FALSE)</f>
        <v>TARIFA MES - EDICIÓN DE INFORME MENSUAL DE INTERVENTORÍA O CONSULTORÍA. Incluye 4 tapas plastificadas tamaño carta color blanco, con 6 tornillos, hojas de papel bond tamaño carta 75 gramos, 170 folios</v>
      </c>
      <c r="C43" s="63" t="str">
        <f>VLOOKUP(A43,[31]INSUMOS!$B$3:$E$8752,3,FALSE)</f>
        <v>UN/MES</v>
      </c>
      <c r="D43" s="64">
        <v>219000</v>
      </c>
      <c r="E43" s="65"/>
    </row>
    <row r="44" spans="1:8" x14ac:dyDescent="0.3">
      <c r="A44" s="56">
        <v>9117</v>
      </c>
      <c r="B44" s="48" t="str">
        <f>VLOOKUP(A44,[31]INSUMOS!$B$3:$E$8752,2,FALSE)</f>
        <v>ALQUILER MES - LABORATORIO - Estudios (Equipo completo)</v>
      </c>
      <c r="C44" s="63" t="str">
        <f>VLOOKUP(A44,[31]INSUMOS!$B$3:$E$8752,3,FALSE)</f>
        <v>MES</v>
      </c>
      <c r="D44" s="64">
        <v>6399000</v>
      </c>
      <c r="E44" s="65"/>
    </row>
    <row r="45" spans="1:8" x14ac:dyDescent="0.3">
      <c r="A45" s="56">
        <v>9119</v>
      </c>
      <c r="B45" s="48" t="str">
        <f>VLOOKUP(A45,[31]INSUMOS!$B$3:$E$8752,2,FALSE)</f>
        <v>ALQUILER MES - LABORATORIO - Interventorias (Equipo completo)</v>
      </c>
      <c r="C45" s="63" t="str">
        <f>VLOOKUP(A45,[31]INSUMOS!$B$3:$E$8752,3,FALSE)</f>
        <v>MES</v>
      </c>
      <c r="D45" s="64">
        <v>11312000</v>
      </c>
      <c r="E45" s="65"/>
    </row>
    <row r="46" spans="1:8" x14ac:dyDescent="0.3">
      <c r="A46" s="56">
        <v>9115</v>
      </c>
      <c r="B46" s="48" t="str">
        <f>VLOOKUP(A46,[31]INSUMOS!$B$3:$E$8752,2,FALSE)</f>
        <v>ALQUILER MES - EQUIPO DE TOPOGRAFÍA (Incluye tránsito, nivel y elementos complementarios).</v>
      </c>
      <c r="C46" s="63" t="str">
        <f>VLOOKUP(A46,[31]INSUMOS!$B$3:$E$8752,3,FALSE)</f>
        <v>MES</v>
      </c>
      <c r="D46" s="64">
        <v>4103000</v>
      </c>
      <c r="E46" s="65"/>
    </row>
    <row r="47" spans="1:8" x14ac:dyDescent="0.3">
      <c r="A47" s="56">
        <v>9123</v>
      </c>
      <c r="B47" s="48" t="str">
        <f>VLOOKUP(A47,[31]INSUMOS!$B$3:$E$8752,2,FALSE)</f>
        <v>ALQUILER MES - PLOTTER</v>
      </c>
      <c r="C47" s="63" t="str">
        <f>VLOOKUP(A47,[31]INSUMOS!$B$3:$E$8752,3,FALSE)</f>
        <v>MES</v>
      </c>
      <c r="D47" s="64">
        <v>1254999</v>
      </c>
      <c r="E47" s="65"/>
    </row>
    <row r="48" spans="1:8" x14ac:dyDescent="0.3">
      <c r="A48" s="56">
        <v>9125</v>
      </c>
      <c r="B48" s="48" t="str">
        <f>VLOOKUP(A48,[31]INSUMOS!$B$3:$E$8752,2,FALSE)</f>
        <v>ALQUILER MES - DISTANCIOMETRO  (Incluyendo tránsito y Estación Total) - Capacidad de Lectura hasta 1500m</v>
      </c>
      <c r="C48" s="63" t="str">
        <f>VLOOKUP(A48,[31]INSUMOS!$B$3:$E$8752,3,FALSE)</f>
        <v>MES</v>
      </c>
      <c r="D48" s="64">
        <v>8016000</v>
      </c>
      <c r="E48" s="65"/>
    </row>
    <row r="49" spans="1:11" ht="12.75" x14ac:dyDescent="0.35">
      <c r="A49" s="56">
        <v>5993</v>
      </c>
      <c r="B49" s="48" t="str">
        <f>VLOOKUP(A49,[31]ITEMS!$B$2:$E$8751,2,FALSE)</f>
        <v>TORRE DE ILUMINACIÓN DE 4 BOMBILLAS DE 1000 WATS CADA UNA. ALQUILER. INCLUYE COMBUSTIBLE A.C.P.M.</v>
      </c>
      <c r="C49" s="63" t="str">
        <f>VLOOKUP(A49,[31]ITEMS!$B$2:$E$8751,3,FALSE)</f>
        <v>UN/MES</v>
      </c>
      <c r="D49" s="64">
        <v>4254952</v>
      </c>
      <c r="E49" s="66"/>
    </row>
    <row r="50" spans="1:11" ht="12.75" x14ac:dyDescent="0.35">
      <c r="A50" s="56">
        <v>9456</v>
      </c>
      <c r="B50" s="48" t="str">
        <f>VLOOKUP(A50,[31]INSUMOS!$B$3:$E$8752,2,FALSE)</f>
        <v>ALQUILER MES - CAMPERO PICK-UP, CAMIONETA DE 1300-2000cc - MODELO 2011 - 2008  - INCIDENCIA  75%</v>
      </c>
      <c r="C50" s="63" t="str">
        <f>VLOOKUP(A50,[31]INSUMOS!$B$3:$E$8752,3,FALSE)</f>
        <v>MES</v>
      </c>
      <c r="D50" s="64">
        <v>5448750</v>
      </c>
      <c r="E50" s="66"/>
    </row>
    <row r="51" spans="1:11" x14ac:dyDescent="0.3">
      <c r="A51" s="56">
        <v>9165</v>
      </c>
      <c r="B51" s="48" t="str">
        <f>VLOOKUP(A51,[31]INSUMOS!$B$3:$E$8752,2,FALSE)</f>
        <v>ALQUILER MES - CAMPERO PICK-UP, CAMIONETA DE 1300-2000cc - TARIFA PLENA</v>
      </c>
      <c r="C51" s="63" t="str">
        <f>VLOOKUP(A51,[31]INSUMOS!$B$3:$E$8752,3,FALSE)</f>
        <v>MES</v>
      </c>
      <c r="D51" s="64">
        <v>7265000</v>
      </c>
      <c r="E51" s="65"/>
    </row>
    <row r="53" spans="1:11" x14ac:dyDescent="0.3">
      <c r="E53" s="67" t="s">
        <v>46</v>
      </c>
    </row>
    <row r="54" spans="1:11" ht="25.5" customHeight="1" x14ac:dyDescent="0.3">
      <c r="C54" s="166" t="s">
        <v>47</v>
      </c>
      <c r="D54" s="166"/>
      <c r="E54" s="68"/>
      <c r="F54" s="69"/>
      <c r="I54" s="70" t="s">
        <v>48</v>
      </c>
      <c r="J54" s="71">
        <v>1160000</v>
      </c>
    </row>
    <row r="55" spans="1:11" x14ac:dyDescent="0.3">
      <c r="C55" s="49" t="s">
        <v>49</v>
      </c>
      <c r="D55" s="49" t="s">
        <v>50</v>
      </c>
      <c r="F55" s="69"/>
      <c r="I55" s="72"/>
    </row>
    <row r="56" spans="1:11" x14ac:dyDescent="0.3">
      <c r="C56" s="73">
        <v>0</v>
      </c>
      <c r="D56" s="74">
        <v>1500</v>
      </c>
      <c r="E56" s="75">
        <v>0.09</v>
      </c>
      <c r="F56" s="69"/>
      <c r="I56" s="76">
        <f t="shared" ref="I56:J59" si="1">$J$54*C56</f>
        <v>0</v>
      </c>
      <c r="J56" s="76">
        <f t="shared" si="1"/>
        <v>1740000000</v>
      </c>
      <c r="K56" s="77"/>
    </row>
    <row r="57" spans="1:11" ht="13.15" x14ac:dyDescent="0.3">
      <c r="C57" s="74">
        <v>1501</v>
      </c>
      <c r="D57" s="74">
        <v>30000</v>
      </c>
      <c r="E57" s="75">
        <v>7.0000000000000007E-2</v>
      </c>
      <c r="F57" s="69"/>
      <c r="I57" s="76">
        <f t="shared" si="1"/>
        <v>1741160000</v>
      </c>
      <c r="J57" s="76">
        <f t="shared" si="1"/>
        <v>34800000000</v>
      </c>
      <c r="K57" s="78"/>
    </row>
    <row r="58" spans="1:11" x14ac:dyDescent="0.3">
      <c r="C58" s="74">
        <v>30001</v>
      </c>
      <c r="D58" s="74">
        <v>60000</v>
      </c>
      <c r="E58" s="75">
        <v>0.06</v>
      </c>
      <c r="F58" s="69"/>
      <c r="I58" s="76">
        <f t="shared" si="1"/>
        <v>34801160000</v>
      </c>
      <c r="J58" s="76">
        <f t="shared" si="1"/>
        <v>69600000000</v>
      </c>
    </row>
    <row r="59" spans="1:11" x14ac:dyDescent="0.3">
      <c r="C59" s="74">
        <v>60001</v>
      </c>
      <c r="D59" s="74">
        <v>200000</v>
      </c>
      <c r="E59" s="75">
        <v>0.05</v>
      </c>
      <c r="F59" s="69"/>
      <c r="I59" s="76">
        <f t="shared" si="1"/>
        <v>69601160000</v>
      </c>
      <c r="J59" s="76">
        <f t="shared" si="1"/>
        <v>232000000000</v>
      </c>
    </row>
    <row r="60" spans="1:11" x14ac:dyDescent="0.3">
      <c r="C60" s="74">
        <v>200001</v>
      </c>
      <c r="D60" s="73" t="s">
        <v>51</v>
      </c>
      <c r="E60" s="75">
        <v>4.4999999999999998E-2</v>
      </c>
      <c r="F60" s="69"/>
      <c r="I60" s="76">
        <f>$J$54*C60</f>
        <v>232001160000</v>
      </c>
      <c r="J60" s="76"/>
    </row>
    <row r="62" spans="1:11" x14ac:dyDescent="0.3">
      <c r="E62" s="72"/>
      <c r="I62" s="72"/>
      <c r="J62" s="79"/>
    </row>
    <row r="63" spans="1:11" ht="30.4" x14ac:dyDescent="0.3">
      <c r="C63" s="72"/>
      <c r="D63" s="72"/>
      <c r="E63" s="80" t="s">
        <v>52</v>
      </c>
      <c r="F63" s="72"/>
      <c r="G63" s="72"/>
    </row>
    <row r="64" spans="1:11" x14ac:dyDescent="0.3">
      <c r="B64" s="81"/>
      <c r="C64" s="167" t="s">
        <v>53</v>
      </c>
      <c r="D64" s="167"/>
      <c r="E64" s="167" t="s">
        <v>54</v>
      </c>
      <c r="F64" s="80"/>
      <c r="G64" s="80"/>
    </row>
    <row r="65" spans="2:10" x14ac:dyDescent="0.3">
      <c r="B65" s="81"/>
      <c r="C65" s="167"/>
      <c r="D65" s="167"/>
      <c r="E65" s="167"/>
      <c r="F65" s="80" t="s">
        <v>55</v>
      </c>
      <c r="G65" s="167" t="s">
        <v>56</v>
      </c>
    </row>
    <row r="66" spans="2:10" x14ac:dyDescent="0.3">
      <c r="C66" s="167" t="s">
        <v>57</v>
      </c>
      <c r="D66" s="167" t="s">
        <v>58</v>
      </c>
      <c r="E66" s="167"/>
      <c r="F66" s="80" t="s">
        <v>59</v>
      </c>
      <c r="G66" s="167"/>
    </row>
    <row r="67" spans="2:10" x14ac:dyDescent="0.3">
      <c r="C67" s="167"/>
      <c r="D67" s="167"/>
      <c r="E67" s="49">
        <v>4</v>
      </c>
      <c r="F67" s="80" t="s">
        <v>60</v>
      </c>
      <c r="G67" s="167"/>
    </row>
    <row r="68" spans="2:10" x14ac:dyDescent="0.3">
      <c r="C68" s="49">
        <v>2</v>
      </c>
      <c r="D68" s="82">
        <v>23057</v>
      </c>
      <c r="E68" s="49">
        <v>3</v>
      </c>
      <c r="F68" s="49">
        <v>6</v>
      </c>
      <c r="G68" s="49">
        <v>4</v>
      </c>
      <c r="I68" s="83">
        <f t="shared" ref="I68:J70" si="2">$J$54*C68</f>
        <v>2320000</v>
      </c>
      <c r="J68" s="83">
        <f t="shared" si="2"/>
        <v>26746120000</v>
      </c>
    </row>
    <row r="69" spans="2:10" ht="11.25" customHeight="1" x14ac:dyDescent="0.3">
      <c r="C69" s="82">
        <v>23058</v>
      </c>
      <c r="D69" s="82">
        <v>46115</v>
      </c>
      <c r="E69" s="49">
        <v>3</v>
      </c>
      <c r="F69" s="49">
        <v>5</v>
      </c>
      <c r="G69" s="49">
        <v>3</v>
      </c>
      <c r="I69" s="83">
        <f t="shared" si="2"/>
        <v>26747280000</v>
      </c>
      <c r="J69" s="83">
        <f t="shared" si="2"/>
        <v>53493400000</v>
      </c>
    </row>
    <row r="70" spans="2:10" x14ac:dyDescent="0.3">
      <c r="C70" s="82">
        <v>46116</v>
      </c>
      <c r="D70" s="82">
        <v>115287</v>
      </c>
      <c r="E70" s="49">
        <v>2</v>
      </c>
      <c r="F70" s="49">
        <v>4</v>
      </c>
      <c r="G70" s="49">
        <v>3</v>
      </c>
      <c r="I70" s="83">
        <f t="shared" si="2"/>
        <v>53494560000</v>
      </c>
      <c r="J70" s="83">
        <f t="shared" si="2"/>
        <v>133732920000</v>
      </c>
    </row>
    <row r="71" spans="2:10" x14ac:dyDescent="0.3">
      <c r="C71" s="82">
        <v>115288</v>
      </c>
      <c r="D71" s="49" t="s">
        <v>61</v>
      </c>
      <c r="E71" s="72"/>
      <c r="F71" s="49">
        <v>4</v>
      </c>
      <c r="G71" s="49">
        <v>3</v>
      </c>
      <c r="I71" s="83">
        <f>$J$54*C71</f>
        <v>133734080000</v>
      </c>
      <c r="J71" s="61"/>
    </row>
    <row r="72" spans="2:10" x14ac:dyDescent="0.3">
      <c r="C72" s="72"/>
      <c r="D72" s="72"/>
      <c r="E72" s="84"/>
      <c r="F72" s="72"/>
      <c r="G72" s="72"/>
    </row>
    <row r="73" spans="2:10" x14ac:dyDescent="0.3">
      <c r="C73" s="85" t="s">
        <v>62</v>
      </c>
      <c r="D73" s="84"/>
      <c r="E73" s="86" t="s">
        <v>63</v>
      </c>
      <c r="F73" s="84"/>
      <c r="G73" s="87"/>
    </row>
    <row r="74" spans="2:10" x14ac:dyDescent="0.3">
      <c r="C74" s="168" t="s">
        <v>64</v>
      </c>
      <c r="D74" s="168" t="s">
        <v>65</v>
      </c>
      <c r="E74" s="88" t="s">
        <v>54</v>
      </c>
      <c r="F74" s="89"/>
      <c r="G74" s="88"/>
    </row>
    <row r="75" spans="2:10" ht="20.25" x14ac:dyDescent="0.3">
      <c r="C75" s="169"/>
      <c r="D75" s="169"/>
      <c r="E75" s="47">
        <v>4</v>
      </c>
      <c r="F75" s="90" t="s">
        <v>66</v>
      </c>
      <c r="G75" s="88" t="s">
        <v>56</v>
      </c>
    </row>
    <row r="76" spans="2:10" x14ac:dyDescent="0.3">
      <c r="C76" s="47">
        <v>0</v>
      </c>
      <c r="D76" s="47">
        <v>2305</v>
      </c>
      <c r="E76" s="47">
        <v>3</v>
      </c>
      <c r="F76" s="47">
        <v>6</v>
      </c>
      <c r="G76" s="47">
        <v>4</v>
      </c>
      <c r="I76" s="83">
        <f t="shared" ref="I76:J78" si="3">$J$54*C76</f>
        <v>0</v>
      </c>
      <c r="J76" s="83">
        <f>$J$54*D76</f>
        <v>2673800000</v>
      </c>
    </row>
    <row r="77" spans="2:10" x14ac:dyDescent="0.3">
      <c r="C77" s="47">
        <v>2306</v>
      </c>
      <c r="D77" s="47">
        <v>4611</v>
      </c>
      <c r="E77" s="47">
        <v>3</v>
      </c>
      <c r="F77" s="47">
        <v>5</v>
      </c>
      <c r="G77" s="47">
        <v>3</v>
      </c>
      <c r="I77" s="83">
        <f t="shared" si="3"/>
        <v>2674960000</v>
      </c>
      <c r="J77" s="83">
        <f t="shared" si="3"/>
        <v>5348760000</v>
      </c>
    </row>
    <row r="78" spans="2:10" x14ac:dyDescent="0.3">
      <c r="C78" s="47">
        <v>4612</v>
      </c>
      <c r="D78" s="47">
        <v>11528</v>
      </c>
      <c r="E78" s="47">
        <v>2</v>
      </c>
      <c r="F78" s="47">
        <v>4</v>
      </c>
      <c r="G78" s="47">
        <v>3</v>
      </c>
      <c r="I78" s="83">
        <f t="shared" si="3"/>
        <v>5349920000</v>
      </c>
      <c r="J78" s="83">
        <f t="shared" si="3"/>
        <v>13372480000</v>
      </c>
    </row>
    <row r="79" spans="2:10" ht="11.25" customHeight="1" x14ac:dyDescent="0.3">
      <c r="C79" s="47">
        <v>11529</v>
      </c>
      <c r="D79" s="47" t="s">
        <v>67</v>
      </c>
      <c r="F79" s="47">
        <v>4</v>
      </c>
      <c r="G79" s="47">
        <v>3</v>
      </c>
      <c r="I79" s="83">
        <f>$J$54*C79</f>
        <v>13373640000</v>
      </c>
      <c r="J79" s="61"/>
    </row>
    <row r="80" spans="2:10" x14ac:dyDescent="0.3">
      <c r="E80" s="81"/>
    </row>
    <row r="81" spans="2:9" x14ac:dyDescent="0.3">
      <c r="B81" s="81"/>
      <c r="C81" s="81"/>
      <c r="D81" s="81"/>
      <c r="E81" s="91"/>
      <c r="F81" s="81"/>
    </row>
    <row r="82" spans="2:9" x14ac:dyDescent="0.3">
      <c r="C82" s="91" t="s">
        <v>68</v>
      </c>
      <c r="D82" s="91"/>
      <c r="E82" s="92"/>
      <c r="F82" s="91"/>
    </row>
    <row r="83" spans="2:9" ht="9.9499999999999993" customHeight="1" x14ac:dyDescent="0.3">
      <c r="C83" s="92" t="s">
        <v>69</v>
      </c>
      <c r="D83" s="92"/>
      <c r="E83" s="92"/>
      <c r="F83" s="92"/>
    </row>
    <row r="84" spans="2:9" x14ac:dyDescent="0.3">
      <c r="C84" s="92"/>
      <c r="D84" s="92"/>
      <c r="E84" s="93" t="s">
        <v>70</v>
      </c>
      <c r="F84" s="92"/>
    </row>
    <row r="85" spans="2:9" ht="22.5" customHeight="1" x14ac:dyDescent="0.3">
      <c r="C85" s="93" t="s">
        <v>71</v>
      </c>
      <c r="D85" s="93" t="s">
        <v>72</v>
      </c>
      <c r="E85" s="94">
        <v>200</v>
      </c>
      <c r="F85" s="92" t="s">
        <v>73</v>
      </c>
      <c r="G85" s="62"/>
      <c r="H85" s="62"/>
    </row>
    <row r="86" spans="2:9" x14ac:dyDescent="0.3">
      <c r="C86" s="94">
        <v>1</v>
      </c>
      <c r="D86" s="94" t="s">
        <v>74</v>
      </c>
      <c r="E86" s="94">
        <v>300</v>
      </c>
      <c r="F86" s="95">
        <v>137891000</v>
      </c>
      <c r="G86" s="62"/>
      <c r="H86" s="62"/>
    </row>
    <row r="87" spans="2:9" x14ac:dyDescent="0.3">
      <c r="C87" s="94">
        <v>2</v>
      </c>
      <c r="D87" s="94" t="s">
        <v>75</v>
      </c>
      <c r="E87" s="94">
        <v>400</v>
      </c>
      <c r="F87" s="95">
        <v>206836500</v>
      </c>
      <c r="G87" s="62"/>
      <c r="H87" s="62"/>
    </row>
    <row r="88" spans="2:9" x14ac:dyDescent="0.3">
      <c r="C88" s="94">
        <v>3</v>
      </c>
      <c r="D88" s="94" t="s">
        <v>76</v>
      </c>
      <c r="E88" s="94">
        <v>500</v>
      </c>
      <c r="F88" s="95">
        <v>275782000</v>
      </c>
      <c r="G88" s="62"/>
      <c r="H88" s="62"/>
    </row>
    <row r="89" spans="2:9" x14ac:dyDescent="0.3">
      <c r="C89" s="94">
        <v>4</v>
      </c>
      <c r="D89" s="94" t="s">
        <v>77</v>
      </c>
      <c r="E89" s="96">
        <v>0.05</v>
      </c>
      <c r="F89" s="95">
        <v>344727500</v>
      </c>
      <c r="G89" s="62"/>
      <c r="H89" s="62"/>
    </row>
    <row r="90" spans="2:9" x14ac:dyDescent="0.3">
      <c r="C90" s="94">
        <v>5</v>
      </c>
      <c r="D90" s="94" t="s">
        <v>78</v>
      </c>
      <c r="E90" s="94">
        <v>75000</v>
      </c>
      <c r="F90" s="94" t="s">
        <v>79</v>
      </c>
      <c r="G90" s="62" t="s">
        <v>80</v>
      </c>
    </row>
    <row r="91" spans="2:9" x14ac:dyDescent="0.3">
      <c r="C91" s="94"/>
      <c r="D91" s="94"/>
      <c r="F91" s="95">
        <v>51709125000</v>
      </c>
      <c r="G91" s="62" t="s">
        <v>81</v>
      </c>
    </row>
    <row r="93" spans="2:9" ht="13.15" x14ac:dyDescent="0.3">
      <c r="H93" s="97" t="s">
        <v>82</v>
      </c>
      <c r="I93" s="98">
        <v>1160000</v>
      </c>
    </row>
    <row r="94" spans="2:9" ht="13.15" x14ac:dyDescent="0.4">
      <c r="C94" s="170" t="s">
        <v>83</v>
      </c>
      <c r="D94" s="170"/>
      <c r="E94" s="99">
        <v>1</v>
      </c>
      <c r="F94" s="99">
        <v>2</v>
      </c>
      <c r="G94" s="99">
        <v>3</v>
      </c>
      <c r="H94" s="99">
        <v>4</v>
      </c>
      <c r="I94" s="99">
        <v>5</v>
      </c>
    </row>
    <row r="95" spans="2:9" ht="12.75" x14ac:dyDescent="0.35">
      <c r="C95" s="171" t="s">
        <v>84</v>
      </c>
      <c r="D95" s="171"/>
      <c r="E95" s="100">
        <v>1500</v>
      </c>
      <c r="F95" s="100">
        <v>3000</v>
      </c>
      <c r="G95" s="100">
        <v>6000</v>
      </c>
      <c r="H95" s="100">
        <v>10000</v>
      </c>
      <c r="I95" s="101" t="s">
        <v>85</v>
      </c>
    </row>
    <row r="96" spans="2:9" ht="12.75" x14ac:dyDescent="0.35">
      <c r="C96" s="171"/>
      <c r="D96" s="171"/>
      <c r="E96" s="102">
        <f>+E95*$I$93</f>
        <v>1740000000</v>
      </c>
      <c r="F96" s="102">
        <f>+F95*$I$93</f>
        <v>3480000000</v>
      </c>
      <c r="G96" s="102">
        <f>+G95*$I$93</f>
        <v>6960000000</v>
      </c>
      <c r="H96" s="102">
        <f>+H95*$I$93</f>
        <v>11600000000</v>
      </c>
      <c r="I96" s="103"/>
    </row>
    <row r="97" spans="3:9" ht="13.15" x14ac:dyDescent="0.4">
      <c r="C97" s="103" t="s">
        <v>86</v>
      </c>
      <c r="D97" s="102">
        <f>+I93*2</f>
        <v>2320000</v>
      </c>
      <c r="E97" s="104">
        <v>2.4500000000000002</v>
      </c>
      <c r="F97" s="104">
        <v>2.4</v>
      </c>
      <c r="G97" s="104">
        <v>2.36</v>
      </c>
      <c r="H97" s="104">
        <v>2.3199999999999998</v>
      </c>
      <c r="I97" s="104">
        <v>2.2799999999999998</v>
      </c>
    </row>
    <row r="98" spans="3:9" ht="13.15" x14ac:dyDescent="0.4">
      <c r="C98" s="103" t="s">
        <v>87</v>
      </c>
      <c r="D98" s="102">
        <f>+I93*10</f>
        <v>11600000</v>
      </c>
      <c r="E98" s="104">
        <v>2.2999999999999998</v>
      </c>
      <c r="F98" s="104">
        <v>2.2599999999999998</v>
      </c>
      <c r="G98" s="104">
        <v>2.23</v>
      </c>
      <c r="H98" s="104">
        <v>2.1800000000000002</v>
      </c>
      <c r="I98" s="104">
        <v>2.14</v>
      </c>
    </row>
    <row r="99" spans="3:9" ht="13.15" x14ac:dyDescent="0.4">
      <c r="C99" s="103" t="s">
        <v>88</v>
      </c>
      <c r="D99" s="102">
        <f>+D98+1</f>
        <v>11600001</v>
      </c>
      <c r="E99" s="104">
        <v>2.4700000000000002</v>
      </c>
      <c r="F99" s="105">
        <v>2.4300000000000002</v>
      </c>
      <c r="G99" s="104">
        <v>2.39</v>
      </c>
      <c r="H99" s="104">
        <v>2.35</v>
      </c>
      <c r="I99" s="104">
        <v>2.31</v>
      </c>
    </row>
    <row r="102" spans="3:9" ht="23.1" customHeight="1" x14ac:dyDescent="0.3">
      <c r="C102" s="172" t="s">
        <v>89</v>
      </c>
      <c r="D102" s="172"/>
      <c r="E102" s="172"/>
      <c r="F102" s="172"/>
      <c r="G102" s="172"/>
    </row>
    <row r="103" spans="3:9" ht="12.75" x14ac:dyDescent="0.35">
      <c r="C103" s="106" t="s">
        <v>71</v>
      </c>
      <c r="D103" s="165" t="s">
        <v>90</v>
      </c>
      <c r="E103" s="165"/>
      <c r="F103" s="107" t="s">
        <v>86</v>
      </c>
      <c r="G103" s="103" t="s">
        <v>87</v>
      </c>
    </row>
    <row r="104" spans="3:9" x14ac:dyDescent="0.3">
      <c r="C104" s="106">
        <v>1</v>
      </c>
      <c r="D104" s="163" t="s">
        <v>91</v>
      </c>
      <c r="E104" s="163"/>
      <c r="F104" s="108">
        <v>1</v>
      </c>
      <c r="G104" s="108">
        <v>1</v>
      </c>
    </row>
    <row r="105" spans="3:9" x14ac:dyDescent="0.3">
      <c r="C105" s="106">
        <v>2</v>
      </c>
      <c r="D105" s="163" t="s">
        <v>92</v>
      </c>
      <c r="E105" s="163"/>
      <c r="F105" s="108">
        <v>0.56699999999999995</v>
      </c>
      <c r="G105" s="108">
        <v>0.35099999999999998</v>
      </c>
    </row>
    <row r="106" spans="3:9" x14ac:dyDescent="0.3">
      <c r="C106" s="106">
        <v>3</v>
      </c>
      <c r="D106" s="163" t="s">
        <v>93</v>
      </c>
      <c r="E106" s="163"/>
      <c r="F106" s="108">
        <v>0</v>
      </c>
      <c r="G106" s="108">
        <v>0</v>
      </c>
    </row>
    <row r="107" spans="3:9" ht="33.950000000000003" customHeight="1" x14ac:dyDescent="0.3">
      <c r="C107" s="106">
        <v>4</v>
      </c>
      <c r="D107" s="164" t="s">
        <v>94</v>
      </c>
      <c r="E107" s="164"/>
      <c r="F107" s="108">
        <v>0.14000000000000001</v>
      </c>
      <c r="G107" s="108">
        <v>0.1</v>
      </c>
    </row>
    <row r="108" spans="3:9" x14ac:dyDescent="0.3">
      <c r="C108" s="106">
        <v>5</v>
      </c>
      <c r="D108" s="163" t="s">
        <v>95</v>
      </c>
      <c r="E108" s="163"/>
      <c r="F108" s="108">
        <v>0.03</v>
      </c>
      <c r="G108" s="108">
        <v>0.01</v>
      </c>
    </row>
    <row r="109" spans="3:9" ht="21.6" customHeight="1" x14ac:dyDescent="0.3">
      <c r="C109" s="106">
        <v>6</v>
      </c>
      <c r="D109" s="164" t="s">
        <v>97</v>
      </c>
      <c r="E109" s="164"/>
      <c r="F109" s="108">
        <v>0.255</v>
      </c>
      <c r="G109" s="108">
        <v>3.9000000000000104E-2</v>
      </c>
    </row>
    <row r="110" spans="3:9" ht="23.45" customHeight="1" x14ac:dyDescent="0.3">
      <c r="F110" s="109">
        <f>SUM(F104:F109)</f>
        <v>1.992</v>
      </c>
      <c r="G110" s="109">
        <f>SUM(G104:G109)</f>
        <v>1.5000000000000002</v>
      </c>
    </row>
    <row r="114" spans="4:7" ht="59.1" customHeight="1" x14ac:dyDescent="0.3">
      <c r="D114" s="110"/>
      <c r="E114" s="110"/>
      <c r="F114" s="162" t="s">
        <v>96</v>
      </c>
      <c r="G114" s="162"/>
    </row>
  </sheetData>
  <mergeCells count="19">
    <mergeCell ref="D103:E103"/>
    <mergeCell ref="C54:D54"/>
    <mergeCell ref="C64:D65"/>
    <mergeCell ref="E64:E66"/>
    <mergeCell ref="G65:G67"/>
    <mergeCell ref="C66:C67"/>
    <mergeCell ref="D66:D67"/>
    <mergeCell ref="C74:C75"/>
    <mergeCell ref="D74:D75"/>
    <mergeCell ref="C94:D94"/>
    <mergeCell ref="C95:D96"/>
    <mergeCell ref="C102:G102"/>
    <mergeCell ref="F114:G114"/>
    <mergeCell ref="D104:E104"/>
    <mergeCell ref="D105:E105"/>
    <mergeCell ref="D106:E106"/>
    <mergeCell ref="D107:E107"/>
    <mergeCell ref="D108:E108"/>
    <mergeCell ref="D109:E109"/>
  </mergeCells>
  <pageMargins left="0.7" right="0.7" top="0.75" bottom="0.75" header="0.3" footer="0.3"/>
  <pageSetup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87EC44-8218-44C1-B10A-876439A5482F}">
  <dimension ref="A1:G38"/>
  <sheetViews>
    <sheetView workbookViewId="0">
      <selection activeCell="A2" sqref="A2:D5"/>
    </sheetView>
  </sheetViews>
  <sheetFormatPr baseColWidth="10" defaultRowHeight="12.75" x14ac:dyDescent="0.35"/>
  <cols>
    <col min="2" max="2" width="89.73046875" customWidth="1"/>
    <col min="4" max="4" width="26.73046875" customWidth="1"/>
    <col min="5" max="5" width="22.73046875" bestFit="1" customWidth="1"/>
  </cols>
  <sheetData>
    <row r="1" spans="1:7" x14ac:dyDescent="0.35">
      <c r="A1" s="114"/>
      <c r="B1" s="114"/>
      <c r="C1" s="114"/>
      <c r="D1" s="114"/>
      <c r="E1" s="114" t="s">
        <v>102</v>
      </c>
      <c r="F1" s="114"/>
      <c r="G1" s="114"/>
    </row>
    <row r="2" spans="1:7" ht="14.25" x14ac:dyDescent="0.35">
      <c r="A2" s="120">
        <v>9105</v>
      </c>
      <c r="B2" s="121" t="s">
        <v>103</v>
      </c>
      <c r="C2" s="120" t="s">
        <v>24</v>
      </c>
      <c r="D2" s="122">
        <v>1518000</v>
      </c>
      <c r="E2" s="123"/>
      <c r="F2" s="114"/>
      <c r="G2" s="114"/>
    </row>
    <row r="3" spans="1:7" ht="14.25" x14ac:dyDescent="0.35">
      <c r="A3" s="120">
        <v>9107</v>
      </c>
      <c r="B3" s="121" t="s">
        <v>104</v>
      </c>
      <c r="C3" s="120" t="s">
        <v>24</v>
      </c>
      <c r="D3" s="122">
        <v>15725000</v>
      </c>
      <c r="E3" s="124">
        <f>+D16/D3</f>
        <v>1.5850001271860095</v>
      </c>
      <c r="F3" s="114"/>
      <c r="G3" s="114"/>
    </row>
    <row r="4" spans="1:7" ht="14.25" x14ac:dyDescent="0.35">
      <c r="A4" s="120">
        <v>9108</v>
      </c>
      <c r="B4" s="121" t="s">
        <v>105</v>
      </c>
      <c r="C4" s="120" t="s">
        <v>24</v>
      </c>
      <c r="D4" s="122">
        <v>11985000</v>
      </c>
      <c r="E4" s="124">
        <f t="shared" ref="E4:E10" si="0">+D17/D4</f>
        <v>1.4506450563204005</v>
      </c>
      <c r="F4" s="114"/>
      <c r="G4" s="114"/>
    </row>
    <row r="5" spans="1:7" ht="14.25" x14ac:dyDescent="0.35">
      <c r="A5" s="120">
        <v>9109</v>
      </c>
      <c r="B5" s="121" t="s">
        <v>106</v>
      </c>
      <c r="C5" s="120" t="s">
        <v>24</v>
      </c>
      <c r="D5" s="122">
        <v>10114000</v>
      </c>
      <c r="E5" s="124">
        <f t="shared" si="0"/>
        <v>1.4511466284358314</v>
      </c>
      <c r="F5" s="114"/>
      <c r="G5" s="114"/>
    </row>
    <row r="6" spans="1:7" ht="14.25" x14ac:dyDescent="0.35">
      <c r="A6" s="120">
        <v>9110</v>
      </c>
      <c r="B6" s="121" t="s">
        <v>107</v>
      </c>
      <c r="C6" s="120" t="s">
        <v>24</v>
      </c>
      <c r="D6" s="122">
        <v>8612000</v>
      </c>
      <c r="E6" s="124">
        <f t="shared" si="0"/>
        <v>1.4517070366929865</v>
      </c>
      <c r="F6" s="114"/>
      <c r="G6" s="114"/>
    </row>
    <row r="7" spans="1:7" ht="14.25" x14ac:dyDescent="0.35">
      <c r="A7" s="120">
        <v>9111</v>
      </c>
      <c r="B7" s="121" t="s">
        <v>108</v>
      </c>
      <c r="C7" s="120" t="s">
        <v>24</v>
      </c>
      <c r="D7" s="122">
        <v>7768000</v>
      </c>
      <c r="E7" s="124">
        <f t="shared" si="0"/>
        <v>1.4521171472708547</v>
      </c>
      <c r="F7" s="114"/>
      <c r="G7" s="114"/>
    </row>
    <row r="8" spans="1:7" ht="14.25" x14ac:dyDescent="0.35">
      <c r="A8" s="120">
        <v>9112</v>
      </c>
      <c r="B8" s="121" t="s">
        <v>109</v>
      </c>
      <c r="C8" s="120" t="s">
        <v>24</v>
      </c>
      <c r="D8" s="122">
        <v>6927000</v>
      </c>
      <c r="E8" s="124">
        <f t="shared" si="0"/>
        <v>1.4526252345892883</v>
      </c>
      <c r="F8" s="114"/>
      <c r="G8" s="114"/>
    </row>
    <row r="9" spans="1:7" ht="14.25" x14ac:dyDescent="0.35">
      <c r="A9" s="120">
        <v>9113</v>
      </c>
      <c r="B9" s="121" t="s">
        <v>110</v>
      </c>
      <c r="C9" s="120" t="s">
        <v>24</v>
      </c>
      <c r="D9" s="122">
        <v>5238000</v>
      </c>
      <c r="E9" s="124">
        <f t="shared" si="0"/>
        <v>1.4541380297823596</v>
      </c>
      <c r="F9" s="114"/>
      <c r="G9" s="114"/>
    </row>
    <row r="10" spans="1:7" ht="14.25" x14ac:dyDescent="0.35">
      <c r="A10" s="120">
        <v>9114</v>
      </c>
      <c r="B10" s="121" t="s">
        <v>111</v>
      </c>
      <c r="C10" s="120" t="s">
        <v>24</v>
      </c>
      <c r="D10" s="122">
        <v>4943000</v>
      </c>
      <c r="E10" s="124">
        <f t="shared" si="0"/>
        <v>1.454508193404815</v>
      </c>
      <c r="F10" s="114"/>
      <c r="G10" s="114"/>
    </row>
    <row r="11" spans="1:7" ht="14.25" x14ac:dyDescent="0.35">
      <c r="A11" s="120">
        <v>9115</v>
      </c>
      <c r="B11" s="121" t="s">
        <v>112</v>
      </c>
      <c r="C11" s="120" t="s">
        <v>24</v>
      </c>
      <c r="D11" s="122">
        <v>4484000</v>
      </c>
      <c r="E11" s="114"/>
      <c r="F11" s="114"/>
      <c r="G11" s="114"/>
    </row>
    <row r="12" spans="1:7" ht="14.25" x14ac:dyDescent="0.35">
      <c r="A12" s="120">
        <v>9093</v>
      </c>
      <c r="B12" s="121" t="s">
        <v>113</v>
      </c>
      <c r="C12" s="120" t="s">
        <v>24</v>
      </c>
      <c r="D12" s="122">
        <v>2458000</v>
      </c>
      <c r="E12" s="124">
        <f>+D26/D12</f>
        <v>1.5557843775427176</v>
      </c>
      <c r="F12" s="114"/>
      <c r="G12" s="114"/>
    </row>
    <row r="13" spans="1:7" ht="14.25" x14ac:dyDescent="0.35">
      <c r="A13" s="120">
        <v>9094</v>
      </c>
      <c r="B13" s="121" t="s">
        <v>114</v>
      </c>
      <c r="C13" s="120" t="s">
        <v>24</v>
      </c>
      <c r="D13" s="122">
        <v>2213000</v>
      </c>
      <c r="E13" s="124">
        <f>+D27/D13</f>
        <v>1.5677239042024402</v>
      </c>
      <c r="F13" s="114"/>
      <c r="G13" s="114"/>
    </row>
    <row r="14" spans="1:7" ht="14.25" x14ac:dyDescent="0.35">
      <c r="A14" s="120">
        <v>9455</v>
      </c>
      <c r="B14" s="121" t="s">
        <v>115</v>
      </c>
      <c r="C14" s="120" t="s">
        <v>24</v>
      </c>
      <c r="D14" s="122">
        <v>1300000</v>
      </c>
      <c r="E14" s="124">
        <f>+E12</f>
        <v>1.5557843775427176</v>
      </c>
      <c r="F14" s="114"/>
      <c r="G14" s="114"/>
    </row>
    <row r="15" spans="1:7" x14ac:dyDescent="0.35">
      <c r="A15" s="114"/>
      <c r="B15" s="114"/>
      <c r="C15" s="114"/>
      <c r="D15" s="114"/>
      <c r="E15" s="114"/>
      <c r="F15" s="114"/>
      <c r="G15" s="114"/>
    </row>
    <row r="16" spans="1:7" ht="14.25" x14ac:dyDescent="0.35">
      <c r="A16" s="120">
        <v>9465</v>
      </c>
      <c r="B16" s="121" t="s">
        <v>116</v>
      </c>
      <c r="C16" s="120" t="s">
        <v>24</v>
      </c>
      <c r="D16" s="122">
        <v>24924127</v>
      </c>
      <c r="E16" s="114"/>
      <c r="F16" s="114"/>
      <c r="G16" s="114"/>
    </row>
    <row r="17" spans="1:7" ht="14.25" x14ac:dyDescent="0.35">
      <c r="A17" s="120">
        <v>9466</v>
      </c>
      <c r="B17" s="121" t="s">
        <v>117</v>
      </c>
      <c r="C17" s="120" t="s">
        <v>24</v>
      </c>
      <c r="D17" s="122">
        <v>17385981</v>
      </c>
      <c r="E17" s="114"/>
      <c r="F17" s="114"/>
      <c r="G17" s="114"/>
    </row>
    <row r="18" spans="1:7" ht="14.25" x14ac:dyDescent="0.35">
      <c r="A18" s="120">
        <v>9467</v>
      </c>
      <c r="B18" s="121" t="s">
        <v>118</v>
      </c>
      <c r="C18" s="120" t="s">
        <v>24</v>
      </c>
      <c r="D18" s="122">
        <v>14676897</v>
      </c>
      <c r="E18" s="114"/>
      <c r="F18" s="114"/>
      <c r="G18" s="114"/>
    </row>
    <row r="19" spans="1:7" ht="14.25" x14ac:dyDescent="0.35">
      <c r="A19" s="120">
        <v>9468</v>
      </c>
      <c r="B19" s="121" t="s">
        <v>119</v>
      </c>
      <c r="C19" s="120" t="s">
        <v>24</v>
      </c>
      <c r="D19" s="122">
        <v>12502101</v>
      </c>
      <c r="E19" s="114"/>
      <c r="F19" s="114"/>
      <c r="G19" s="114"/>
    </row>
    <row r="20" spans="1:7" ht="14.25" x14ac:dyDescent="0.35">
      <c r="A20" s="120">
        <v>9469</v>
      </c>
      <c r="B20" s="121" t="s">
        <v>120</v>
      </c>
      <c r="C20" s="120" t="s">
        <v>24</v>
      </c>
      <c r="D20" s="122">
        <v>11280046</v>
      </c>
      <c r="E20" s="114"/>
      <c r="F20" s="114"/>
      <c r="G20" s="114"/>
    </row>
    <row r="21" spans="1:7" ht="14.25" x14ac:dyDescent="0.35">
      <c r="A21" s="120">
        <v>9470</v>
      </c>
      <c r="B21" s="121" t="s">
        <v>121</v>
      </c>
      <c r="C21" s="120" t="s">
        <v>24</v>
      </c>
      <c r="D21" s="122">
        <v>10062335</v>
      </c>
      <c r="E21" s="114"/>
      <c r="F21" s="114"/>
      <c r="G21" s="114"/>
    </row>
    <row r="22" spans="1:7" ht="14.25" x14ac:dyDescent="0.35">
      <c r="A22" s="120">
        <v>9471</v>
      </c>
      <c r="B22" s="121" t="s">
        <v>122</v>
      </c>
      <c r="C22" s="120" t="s">
        <v>24</v>
      </c>
      <c r="D22" s="122">
        <v>7616775</v>
      </c>
      <c r="E22" s="114"/>
      <c r="F22" s="114"/>
      <c r="G22" s="114"/>
    </row>
    <row r="23" spans="1:7" ht="14.25" x14ac:dyDescent="0.35">
      <c r="A23" s="120">
        <v>9472</v>
      </c>
      <c r="B23" s="121" t="s">
        <v>123</v>
      </c>
      <c r="C23" s="120" t="s">
        <v>24</v>
      </c>
      <c r="D23" s="122">
        <v>7189634</v>
      </c>
      <c r="E23" s="114"/>
      <c r="F23" s="114"/>
      <c r="G23" s="114"/>
    </row>
    <row r="24" spans="1:7" ht="14.25" x14ac:dyDescent="0.35">
      <c r="A24" s="120">
        <v>9473</v>
      </c>
      <c r="B24" s="121" t="s">
        <v>124</v>
      </c>
      <c r="C24" s="120" t="s">
        <v>24</v>
      </c>
      <c r="D24" s="122">
        <v>4725253</v>
      </c>
      <c r="E24" s="114"/>
      <c r="F24" s="114"/>
      <c r="G24" s="114"/>
    </row>
    <row r="25" spans="1:7" ht="14.25" x14ac:dyDescent="0.35">
      <c r="A25" s="120">
        <v>9474</v>
      </c>
      <c r="B25" s="121" t="s">
        <v>125</v>
      </c>
      <c r="C25" s="120" t="s">
        <v>24</v>
      </c>
      <c r="D25" s="122">
        <v>4157662</v>
      </c>
      <c r="E25" s="114"/>
      <c r="F25" s="114"/>
      <c r="G25" s="114"/>
    </row>
    <row r="26" spans="1:7" ht="14.25" x14ac:dyDescent="0.35">
      <c r="A26" s="120">
        <v>9483</v>
      </c>
      <c r="B26" s="121" t="s">
        <v>126</v>
      </c>
      <c r="C26" s="120" t="s">
        <v>24</v>
      </c>
      <c r="D26" s="122">
        <v>3824118</v>
      </c>
      <c r="E26" s="114"/>
      <c r="F26" s="114"/>
      <c r="G26" s="114"/>
    </row>
    <row r="27" spans="1:7" ht="14.25" x14ac:dyDescent="0.35">
      <c r="A27" s="120">
        <v>9484</v>
      </c>
      <c r="B27" s="121" t="s">
        <v>127</v>
      </c>
      <c r="C27" s="120" t="s">
        <v>24</v>
      </c>
      <c r="D27" s="122">
        <v>3469373</v>
      </c>
      <c r="E27" s="114"/>
      <c r="F27" s="114"/>
      <c r="G27" s="114"/>
    </row>
    <row r="28" spans="1:7" ht="14.25" x14ac:dyDescent="0.35">
      <c r="A28" s="120">
        <v>9485</v>
      </c>
      <c r="B28" s="121" t="s">
        <v>128</v>
      </c>
      <c r="C28" s="120" t="s">
        <v>24</v>
      </c>
      <c r="D28" s="122">
        <v>4587698</v>
      </c>
      <c r="E28" s="114"/>
      <c r="F28" s="114"/>
      <c r="G28" s="114"/>
    </row>
    <row r="29" spans="1:7" x14ac:dyDescent="0.35">
      <c r="A29" s="114"/>
      <c r="B29" s="114"/>
      <c r="C29" s="114"/>
      <c r="D29" s="114"/>
      <c r="E29" s="114"/>
      <c r="F29" s="114"/>
      <c r="G29" s="114"/>
    </row>
    <row r="30" spans="1:7" x14ac:dyDescent="0.35">
      <c r="A30" s="114"/>
      <c r="B30" s="114"/>
      <c r="C30" s="114"/>
      <c r="D30" s="114"/>
      <c r="E30" s="114"/>
      <c r="F30" s="114"/>
      <c r="G30" s="114"/>
    </row>
    <row r="31" spans="1:7" ht="14.25" x14ac:dyDescent="0.35">
      <c r="A31" s="115">
        <v>9840</v>
      </c>
      <c r="B31" s="116" t="s">
        <v>129</v>
      </c>
      <c r="C31" s="115" t="s">
        <v>130</v>
      </c>
      <c r="D31" s="118">
        <v>239000</v>
      </c>
      <c r="E31" s="114"/>
      <c r="F31" s="114"/>
      <c r="G31" s="114"/>
    </row>
    <row r="32" spans="1:7" ht="14.25" x14ac:dyDescent="0.35">
      <c r="A32" s="115">
        <v>9578</v>
      </c>
      <c r="B32" s="116" t="s">
        <v>131</v>
      </c>
      <c r="C32" s="115" t="s">
        <v>132</v>
      </c>
      <c r="D32" s="117">
        <v>1140473</v>
      </c>
      <c r="E32" s="114"/>
      <c r="F32" s="114"/>
      <c r="G32" s="114"/>
    </row>
    <row r="33" spans="1:7" ht="14.25" x14ac:dyDescent="0.35">
      <c r="A33" s="115">
        <v>7983</v>
      </c>
      <c r="B33" s="116" t="s">
        <v>133</v>
      </c>
      <c r="C33" s="115" t="s">
        <v>134</v>
      </c>
      <c r="D33" s="117">
        <v>198000</v>
      </c>
      <c r="E33" s="114"/>
      <c r="F33" s="114"/>
      <c r="G33" s="114"/>
    </row>
    <row r="34" spans="1:7" ht="14.25" x14ac:dyDescent="0.35">
      <c r="A34" s="115">
        <v>9576</v>
      </c>
      <c r="B34" s="116" t="s">
        <v>135</v>
      </c>
      <c r="C34" s="115" t="s">
        <v>136</v>
      </c>
      <c r="D34" s="117">
        <v>48579</v>
      </c>
      <c r="E34" s="114"/>
      <c r="F34" s="114"/>
      <c r="G34" s="114"/>
    </row>
    <row r="35" spans="1:7" ht="14.25" x14ac:dyDescent="0.35">
      <c r="A35" s="115">
        <v>9117</v>
      </c>
      <c r="B35" s="116" t="s">
        <v>137</v>
      </c>
      <c r="C35" s="115" t="s">
        <v>24</v>
      </c>
      <c r="D35" s="117">
        <v>6993000</v>
      </c>
      <c r="E35" s="114"/>
      <c r="F35" s="114"/>
      <c r="G35" s="114"/>
    </row>
    <row r="36" spans="1:7" x14ac:dyDescent="0.35">
      <c r="A36" s="114"/>
      <c r="B36" s="114"/>
      <c r="C36" s="114"/>
      <c r="D36" s="114"/>
      <c r="E36" s="114"/>
      <c r="F36" s="114"/>
      <c r="G36" s="114"/>
    </row>
    <row r="37" spans="1:7" x14ac:dyDescent="0.35">
      <c r="A37" s="114"/>
      <c r="B37" s="114" t="s">
        <v>138</v>
      </c>
      <c r="C37" s="114"/>
      <c r="D37" s="114"/>
      <c r="E37" s="114"/>
      <c r="F37" s="114"/>
      <c r="G37" s="114"/>
    </row>
    <row r="38" spans="1:7" x14ac:dyDescent="0.35">
      <c r="A38" s="114"/>
      <c r="B38" s="114"/>
      <c r="C38" s="114"/>
      <c r="D38" s="114"/>
      <c r="E38" s="114"/>
      <c r="F38" s="114"/>
      <c r="G38" s="114"/>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PPTO INTERVENTORIA</vt:lpstr>
      <vt:lpstr>TABLAS</vt:lpstr>
      <vt:lpstr>Precios referencia</vt:lpstr>
      <vt:lpstr>'PPTO INTERVENTORIA'!Área_de_impresión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diego felipe jimenez zapata</dc:creator>
  <cp:keywords/>
  <dc:description/>
  <cp:lastModifiedBy>Diego Felipe Jimenez Zapata</cp:lastModifiedBy>
  <cp:revision/>
  <cp:lastPrinted>2025-11-13T00:09:53Z</cp:lastPrinted>
  <dcterms:created xsi:type="dcterms:W3CDTF">2022-04-06T13:21:02Z</dcterms:created>
  <dcterms:modified xsi:type="dcterms:W3CDTF">2025-11-18T23:55:48Z</dcterms:modified>
  <cp:category/>
  <cp:contentStatus/>
</cp:coreProperties>
</file>