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ALUD\ANALISIS\LORENA\CALIBRACION\2\"/>
    </mc:Choice>
  </mc:AlternateContent>
  <xr:revisionPtr revIDLastSave="0" documentId="13_ncr:1_{52CD94BB-F3AC-482C-80D3-B2157567E0A4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álculos (julio11) (2)" sheetId="13" state="hidden" r:id="rId1"/>
    <sheet name="Cálculos " sheetId="8" r:id="rId2"/>
    <sheet name="Precio unitario " sheetId="10" r:id="rId3"/>
    <sheet name="Variación " sheetId="9" r:id="rId4"/>
    <sheet name="Valor total" sheetId="11" r:id="rId5"/>
    <sheet name="RESUMEN " sheetId="1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8" l="1"/>
  <c r="L214" i="11"/>
  <c r="L415" i="11"/>
  <c r="K415" i="11"/>
  <c r="L414" i="11"/>
  <c r="K414" i="11"/>
  <c r="L413" i="11"/>
  <c r="K413" i="11"/>
  <c r="L412" i="11"/>
  <c r="K412" i="11"/>
  <c r="L411" i="11"/>
  <c r="K411" i="11"/>
  <c r="L410" i="11"/>
  <c r="K410" i="11"/>
  <c r="L409" i="11"/>
  <c r="K409" i="11"/>
  <c r="L408" i="11"/>
  <c r="K408" i="11"/>
  <c r="L407" i="11"/>
  <c r="K407" i="11"/>
  <c r="L406" i="11"/>
  <c r="K406" i="11"/>
  <c r="L405" i="11"/>
  <c r="K405" i="11"/>
  <c r="L404" i="11"/>
  <c r="K404" i="11"/>
  <c r="L403" i="11"/>
  <c r="K403" i="11"/>
  <c r="L402" i="11"/>
  <c r="K402" i="11"/>
  <c r="L401" i="11"/>
  <c r="K401" i="11"/>
  <c r="L400" i="11"/>
  <c r="K400" i="11"/>
  <c r="L399" i="11"/>
  <c r="K399" i="11"/>
  <c r="L398" i="11"/>
  <c r="K398" i="11"/>
  <c r="L397" i="11"/>
  <c r="K397" i="11"/>
  <c r="L396" i="11"/>
  <c r="K396" i="11"/>
  <c r="L395" i="11"/>
  <c r="K395" i="11"/>
  <c r="L394" i="11"/>
  <c r="K394" i="11"/>
  <c r="L393" i="11"/>
  <c r="K393" i="11"/>
  <c r="L392" i="11"/>
  <c r="K392" i="11"/>
  <c r="L391" i="11"/>
  <c r="K391" i="11"/>
  <c r="L390" i="11"/>
  <c r="K390" i="11"/>
  <c r="L389" i="11"/>
  <c r="K389" i="11"/>
  <c r="L388" i="11"/>
  <c r="K388" i="11"/>
  <c r="L387" i="11"/>
  <c r="K387" i="11"/>
  <c r="L386" i="11"/>
  <c r="K386" i="11"/>
  <c r="L385" i="11"/>
  <c r="K385" i="11"/>
  <c r="L384" i="11"/>
  <c r="K384" i="11"/>
  <c r="L383" i="11"/>
  <c r="K383" i="11"/>
  <c r="L382" i="11"/>
  <c r="K382" i="11"/>
  <c r="L381" i="11"/>
  <c r="K381" i="11"/>
  <c r="L380" i="11"/>
  <c r="K380" i="11"/>
  <c r="L379" i="11"/>
  <c r="K379" i="11"/>
  <c r="L378" i="11"/>
  <c r="K378" i="11"/>
  <c r="L377" i="11"/>
  <c r="K377" i="11"/>
  <c r="L376" i="11"/>
  <c r="K376" i="11"/>
  <c r="L375" i="11"/>
  <c r="K375" i="11"/>
  <c r="L374" i="11"/>
  <c r="K374" i="11"/>
  <c r="L373" i="11"/>
  <c r="K373" i="11"/>
  <c r="L372" i="11"/>
  <c r="K372" i="11"/>
  <c r="L371" i="11"/>
  <c r="K371" i="11"/>
  <c r="L370" i="11"/>
  <c r="K370" i="11"/>
  <c r="L369" i="11"/>
  <c r="K369" i="11"/>
  <c r="L368" i="11"/>
  <c r="K368" i="11"/>
  <c r="L367" i="11"/>
  <c r="K367" i="11"/>
  <c r="L366" i="11"/>
  <c r="K366" i="11"/>
  <c r="L365" i="11"/>
  <c r="K365" i="11"/>
  <c r="L364" i="11"/>
  <c r="K364" i="11"/>
  <c r="L363" i="11"/>
  <c r="K363" i="11"/>
  <c r="L362" i="11"/>
  <c r="K362" i="11"/>
  <c r="L361" i="11"/>
  <c r="K361" i="11"/>
  <c r="L360" i="11"/>
  <c r="K360" i="11"/>
  <c r="L359" i="11"/>
  <c r="K359" i="11"/>
  <c r="L358" i="11"/>
  <c r="K358" i="11"/>
  <c r="L357" i="11"/>
  <c r="K357" i="11"/>
  <c r="L356" i="11"/>
  <c r="K356" i="11"/>
  <c r="L355" i="11"/>
  <c r="K355" i="11"/>
  <c r="L354" i="11"/>
  <c r="K354" i="11"/>
  <c r="L353" i="11"/>
  <c r="K353" i="11"/>
  <c r="L352" i="11"/>
  <c r="K352" i="11"/>
  <c r="L351" i="11"/>
  <c r="K351" i="11"/>
  <c r="L350" i="11"/>
  <c r="K350" i="11"/>
  <c r="L349" i="11"/>
  <c r="K349" i="11"/>
  <c r="L348" i="11"/>
  <c r="K348" i="11"/>
  <c r="L347" i="11"/>
  <c r="K347" i="11"/>
  <c r="L346" i="11"/>
  <c r="K346" i="11"/>
  <c r="L345" i="11"/>
  <c r="K345" i="11"/>
  <c r="L344" i="11"/>
  <c r="K344" i="11"/>
  <c r="L343" i="11"/>
  <c r="K343" i="11"/>
  <c r="L342" i="11"/>
  <c r="K342" i="11"/>
  <c r="L341" i="11"/>
  <c r="K341" i="11"/>
  <c r="L340" i="11"/>
  <c r="K340" i="11"/>
  <c r="L339" i="11"/>
  <c r="K339" i="11"/>
  <c r="L338" i="11"/>
  <c r="K338" i="11"/>
  <c r="L337" i="11"/>
  <c r="K337" i="11"/>
  <c r="L336" i="11"/>
  <c r="K336" i="11"/>
  <c r="L335" i="11"/>
  <c r="K335" i="11"/>
  <c r="L334" i="11"/>
  <c r="K334" i="11"/>
  <c r="L333" i="11"/>
  <c r="K333" i="11"/>
  <c r="L332" i="11"/>
  <c r="K332" i="11"/>
  <c r="L331" i="11"/>
  <c r="K331" i="11"/>
  <c r="L330" i="11"/>
  <c r="K330" i="11"/>
  <c r="L329" i="11"/>
  <c r="K329" i="11"/>
  <c r="L328" i="11"/>
  <c r="K328" i="11"/>
  <c r="L327" i="11"/>
  <c r="K327" i="11"/>
  <c r="L326" i="11"/>
  <c r="K326" i="11"/>
  <c r="L325" i="11"/>
  <c r="K325" i="11"/>
  <c r="L324" i="11"/>
  <c r="K324" i="11"/>
  <c r="L323" i="11"/>
  <c r="K323" i="11"/>
  <c r="L322" i="11"/>
  <c r="K322" i="11"/>
  <c r="L321" i="11"/>
  <c r="K321" i="11"/>
  <c r="L320" i="11"/>
  <c r="K320" i="11"/>
  <c r="L319" i="11"/>
  <c r="K319" i="11"/>
  <c r="L318" i="11"/>
  <c r="K318" i="11"/>
  <c r="L317" i="11"/>
  <c r="K317" i="11"/>
  <c r="L316" i="11"/>
  <c r="K316" i="11"/>
  <c r="L315" i="11"/>
  <c r="K315" i="11"/>
  <c r="L314" i="11"/>
  <c r="K314" i="11"/>
  <c r="L313" i="11"/>
  <c r="K313" i="11"/>
  <c r="L312" i="11"/>
  <c r="K312" i="11"/>
  <c r="L311" i="11"/>
  <c r="K311" i="11"/>
  <c r="L310" i="11"/>
  <c r="K310" i="11"/>
  <c r="L309" i="11"/>
  <c r="K309" i="11"/>
  <c r="L308" i="11"/>
  <c r="K308" i="11"/>
  <c r="L307" i="11"/>
  <c r="K307" i="11"/>
  <c r="L306" i="11"/>
  <c r="K306" i="11"/>
  <c r="L305" i="11"/>
  <c r="K305" i="11"/>
  <c r="L304" i="11"/>
  <c r="K304" i="11"/>
  <c r="L303" i="11"/>
  <c r="K303" i="11"/>
  <c r="L302" i="11"/>
  <c r="K302" i="11"/>
  <c r="L301" i="11"/>
  <c r="K301" i="11"/>
  <c r="L300" i="11"/>
  <c r="K300" i="11"/>
  <c r="L299" i="11"/>
  <c r="K299" i="11"/>
  <c r="L298" i="11"/>
  <c r="K298" i="11"/>
  <c r="L297" i="11"/>
  <c r="K297" i="11"/>
  <c r="L296" i="11"/>
  <c r="K296" i="11"/>
  <c r="L295" i="11"/>
  <c r="K295" i="11"/>
  <c r="L294" i="11"/>
  <c r="K294" i="11"/>
  <c r="L293" i="11"/>
  <c r="K293" i="11"/>
  <c r="L292" i="11"/>
  <c r="K292" i="11"/>
  <c r="L291" i="11"/>
  <c r="K291" i="11"/>
  <c r="L290" i="11"/>
  <c r="K290" i="11"/>
  <c r="L289" i="11"/>
  <c r="K289" i="11"/>
  <c r="L288" i="11"/>
  <c r="K288" i="11"/>
  <c r="L287" i="11"/>
  <c r="K287" i="11"/>
  <c r="L286" i="11"/>
  <c r="K286" i="11"/>
  <c r="L285" i="11"/>
  <c r="K285" i="11"/>
  <c r="L284" i="11"/>
  <c r="K284" i="11"/>
  <c r="L283" i="11"/>
  <c r="K283" i="11"/>
  <c r="L282" i="11"/>
  <c r="K282" i="11"/>
  <c r="L281" i="11"/>
  <c r="K281" i="11"/>
  <c r="L280" i="11"/>
  <c r="K280" i="11"/>
  <c r="L279" i="11"/>
  <c r="K279" i="11"/>
  <c r="L278" i="11"/>
  <c r="K278" i="11"/>
  <c r="L277" i="11"/>
  <c r="K277" i="11"/>
  <c r="L276" i="11"/>
  <c r="K276" i="11"/>
  <c r="L275" i="11"/>
  <c r="K275" i="11"/>
  <c r="L274" i="11"/>
  <c r="K274" i="11"/>
  <c r="L273" i="11"/>
  <c r="K273" i="11"/>
  <c r="L272" i="11"/>
  <c r="K272" i="11"/>
  <c r="L271" i="11"/>
  <c r="K271" i="11"/>
  <c r="L270" i="11"/>
  <c r="K270" i="11"/>
  <c r="L269" i="11"/>
  <c r="K269" i="11"/>
  <c r="L268" i="11"/>
  <c r="K268" i="11"/>
  <c r="L267" i="11"/>
  <c r="K267" i="11"/>
  <c r="L266" i="11"/>
  <c r="K266" i="11"/>
  <c r="L265" i="11"/>
  <c r="K265" i="11"/>
  <c r="L264" i="11"/>
  <c r="K264" i="11"/>
  <c r="L263" i="11"/>
  <c r="K263" i="11"/>
  <c r="L262" i="11"/>
  <c r="K262" i="11"/>
  <c r="L261" i="11"/>
  <c r="K261" i="11"/>
  <c r="L260" i="11"/>
  <c r="K260" i="11"/>
  <c r="L259" i="11"/>
  <c r="K259" i="11"/>
  <c r="L258" i="11"/>
  <c r="K258" i="11"/>
  <c r="L257" i="11"/>
  <c r="K257" i="11"/>
  <c r="L256" i="11"/>
  <c r="K256" i="11"/>
  <c r="L255" i="11"/>
  <c r="K255" i="11"/>
  <c r="L254" i="11"/>
  <c r="K254" i="11"/>
  <c r="L253" i="11"/>
  <c r="K253" i="11"/>
  <c r="L252" i="11"/>
  <c r="K252" i="11"/>
  <c r="L251" i="11"/>
  <c r="K251" i="11"/>
  <c r="L250" i="11"/>
  <c r="K250" i="11"/>
  <c r="L249" i="11"/>
  <c r="K249" i="11"/>
  <c r="L248" i="11"/>
  <c r="K248" i="11"/>
  <c r="L247" i="11"/>
  <c r="K247" i="11"/>
  <c r="L246" i="11"/>
  <c r="K246" i="11"/>
  <c r="L245" i="11"/>
  <c r="K245" i="11"/>
  <c r="L244" i="11"/>
  <c r="K244" i="11"/>
  <c r="L243" i="11"/>
  <c r="K243" i="11"/>
  <c r="L242" i="11"/>
  <c r="K242" i="11"/>
  <c r="L241" i="11"/>
  <c r="K241" i="11"/>
  <c r="L240" i="11"/>
  <c r="K240" i="11"/>
  <c r="L239" i="11"/>
  <c r="K239" i="11"/>
  <c r="L238" i="11"/>
  <c r="K238" i="11"/>
  <c r="L237" i="11"/>
  <c r="K237" i="11"/>
  <c r="L236" i="11"/>
  <c r="K236" i="11"/>
  <c r="L235" i="11"/>
  <c r="K235" i="11"/>
  <c r="L234" i="11"/>
  <c r="K234" i="11"/>
  <c r="L233" i="11"/>
  <c r="K233" i="11"/>
  <c r="L232" i="11"/>
  <c r="K232" i="11"/>
  <c r="L231" i="11"/>
  <c r="K231" i="11"/>
  <c r="L230" i="11"/>
  <c r="K230" i="11"/>
  <c r="L229" i="11"/>
  <c r="K229" i="11"/>
  <c r="L228" i="11"/>
  <c r="K228" i="11"/>
  <c r="L227" i="11"/>
  <c r="K227" i="11"/>
  <c r="L226" i="11"/>
  <c r="K226" i="11"/>
  <c r="L225" i="11"/>
  <c r="K225" i="11"/>
  <c r="L224" i="11"/>
  <c r="K224" i="11"/>
  <c r="L223" i="11"/>
  <c r="K223" i="11"/>
  <c r="L222" i="11"/>
  <c r="K222" i="11"/>
  <c r="L221" i="11"/>
  <c r="K221" i="11"/>
  <c r="L220" i="11"/>
  <c r="K220" i="11"/>
  <c r="L219" i="11"/>
  <c r="K219" i="11"/>
  <c r="L218" i="11"/>
  <c r="K218" i="11"/>
  <c r="L217" i="11"/>
  <c r="K217" i="11"/>
  <c r="L216" i="11"/>
  <c r="K216" i="11"/>
  <c r="L215" i="11"/>
  <c r="K215" i="11"/>
  <c r="K214" i="11"/>
  <c r="AJ204" i="9"/>
  <c r="AI204" i="9"/>
  <c r="AH204" i="9"/>
  <c r="AG204" i="9"/>
  <c r="AF204" i="9"/>
  <c r="AE204" i="9"/>
  <c r="AD204" i="9"/>
  <c r="AC204" i="9"/>
  <c r="AB204" i="9"/>
  <c r="AA204" i="9"/>
  <c r="Z204" i="9"/>
  <c r="Y204" i="9"/>
  <c r="X204" i="9"/>
  <c r="W204" i="9"/>
  <c r="V204" i="9"/>
  <c r="U204" i="9"/>
  <c r="T204" i="9"/>
  <c r="S204" i="9"/>
  <c r="R204" i="9"/>
  <c r="Q204" i="9"/>
  <c r="P204" i="9"/>
  <c r="O204" i="9"/>
  <c r="N204" i="9"/>
  <c r="M204" i="9"/>
  <c r="L204" i="9"/>
  <c r="K204" i="9"/>
  <c r="J204" i="9"/>
  <c r="I204" i="9"/>
  <c r="H204" i="9"/>
  <c r="G204" i="9"/>
  <c r="F204" i="9"/>
  <c r="E204" i="9"/>
  <c r="D204" i="9"/>
  <c r="C204" i="9"/>
  <c r="AK204" i="9" s="1"/>
  <c r="AJ203" i="9"/>
  <c r="AI203" i="9"/>
  <c r="AH203" i="9"/>
  <c r="AG203" i="9"/>
  <c r="AF203" i="9"/>
  <c r="AE203" i="9"/>
  <c r="AD203" i="9"/>
  <c r="AC203" i="9"/>
  <c r="AB203" i="9"/>
  <c r="AA203" i="9"/>
  <c r="Z203" i="9"/>
  <c r="Y203" i="9"/>
  <c r="X203" i="9"/>
  <c r="W203" i="9"/>
  <c r="V203" i="9"/>
  <c r="U203" i="9"/>
  <c r="T203" i="9"/>
  <c r="S203" i="9"/>
  <c r="R203" i="9"/>
  <c r="Q203" i="9"/>
  <c r="P203" i="9"/>
  <c r="O203" i="9"/>
  <c r="N203" i="9"/>
  <c r="M203" i="9"/>
  <c r="L203" i="9"/>
  <c r="K203" i="9"/>
  <c r="J203" i="9"/>
  <c r="I203" i="9"/>
  <c r="H203" i="9"/>
  <c r="G203" i="9"/>
  <c r="F203" i="9"/>
  <c r="E203" i="9"/>
  <c r="D203" i="9"/>
  <c r="C203" i="9"/>
  <c r="AK203" i="9" s="1"/>
  <c r="AJ202" i="9"/>
  <c r="AI202" i="9"/>
  <c r="AH202" i="9"/>
  <c r="AG202" i="9"/>
  <c r="AF202" i="9"/>
  <c r="AE202" i="9"/>
  <c r="AD202" i="9"/>
  <c r="AC202" i="9"/>
  <c r="AB202" i="9"/>
  <c r="AA202" i="9"/>
  <c r="Z202" i="9"/>
  <c r="Y202" i="9"/>
  <c r="X202" i="9"/>
  <c r="W202" i="9"/>
  <c r="V202" i="9"/>
  <c r="U202" i="9"/>
  <c r="T202" i="9"/>
  <c r="S202" i="9"/>
  <c r="R202" i="9"/>
  <c r="Q202" i="9"/>
  <c r="P202" i="9"/>
  <c r="O202" i="9"/>
  <c r="N202" i="9"/>
  <c r="M202" i="9"/>
  <c r="L202" i="9"/>
  <c r="K202" i="9"/>
  <c r="J202" i="9"/>
  <c r="I202" i="9"/>
  <c r="H202" i="9"/>
  <c r="G202" i="9"/>
  <c r="F202" i="9"/>
  <c r="E202" i="9"/>
  <c r="D202" i="9"/>
  <c r="C202" i="9"/>
  <c r="AK202" i="9" s="1"/>
  <c r="AJ201" i="9"/>
  <c r="AI201" i="9"/>
  <c r="AH201" i="9"/>
  <c r="AG201" i="9"/>
  <c r="AF201" i="9"/>
  <c r="AE201" i="9"/>
  <c r="AD201" i="9"/>
  <c r="AC201" i="9"/>
  <c r="AB201" i="9"/>
  <c r="AA201" i="9"/>
  <c r="Z201" i="9"/>
  <c r="Y201" i="9"/>
  <c r="X201" i="9"/>
  <c r="W201" i="9"/>
  <c r="V201" i="9"/>
  <c r="U201" i="9"/>
  <c r="T201" i="9"/>
  <c r="S201" i="9"/>
  <c r="R201" i="9"/>
  <c r="Q201" i="9"/>
  <c r="P201" i="9"/>
  <c r="O201" i="9"/>
  <c r="N201" i="9"/>
  <c r="M201" i="9"/>
  <c r="L201" i="9"/>
  <c r="K201" i="9"/>
  <c r="J201" i="9"/>
  <c r="I201" i="9"/>
  <c r="H201" i="9"/>
  <c r="G201" i="9"/>
  <c r="F201" i="9"/>
  <c r="E201" i="9"/>
  <c r="D201" i="9"/>
  <c r="C201" i="9"/>
  <c r="AK201" i="9" s="1"/>
  <c r="AJ200" i="9"/>
  <c r="AI200" i="9"/>
  <c r="AH200" i="9"/>
  <c r="AG200" i="9"/>
  <c r="AF200" i="9"/>
  <c r="AE200" i="9"/>
  <c r="AD200" i="9"/>
  <c r="AC200" i="9"/>
  <c r="AB200" i="9"/>
  <c r="AA200" i="9"/>
  <c r="Z200" i="9"/>
  <c r="Y200" i="9"/>
  <c r="X200" i="9"/>
  <c r="W200" i="9"/>
  <c r="V200" i="9"/>
  <c r="U200" i="9"/>
  <c r="T200" i="9"/>
  <c r="S200" i="9"/>
  <c r="R200" i="9"/>
  <c r="Q200" i="9"/>
  <c r="P200" i="9"/>
  <c r="O200" i="9"/>
  <c r="N200" i="9"/>
  <c r="M200" i="9"/>
  <c r="L200" i="9"/>
  <c r="K200" i="9"/>
  <c r="J200" i="9"/>
  <c r="I200" i="9"/>
  <c r="H200" i="9"/>
  <c r="G200" i="9"/>
  <c r="F200" i="9"/>
  <c r="E200" i="9"/>
  <c r="D200" i="9"/>
  <c r="C200" i="9"/>
  <c r="AK200" i="9" s="1"/>
  <c r="AK199" i="9"/>
  <c r="AJ199" i="9"/>
  <c r="AI199" i="9"/>
  <c r="AH199" i="9"/>
  <c r="AG199" i="9"/>
  <c r="AF199" i="9"/>
  <c r="AE199" i="9"/>
  <c r="AD199" i="9"/>
  <c r="AC199" i="9"/>
  <c r="AB199" i="9"/>
  <c r="AA199" i="9"/>
  <c r="Z199" i="9"/>
  <c r="Y199" i="9"/>
  <c r="X199" i="9"/>
  <c r="W199" i="9"/>
  <c r="V199" i="9"/>
  <c r="U199" i="9"/>
  <c r="T199" i="9"/>
  <c r="S199" i="9"/>
  <c r="R199" i="9"/>
  <c r="Q199" i="9"/>
  <c r="P199" i="9"/>
  <c r="O199" i="9"/>
  <c r="N199" i="9"/>
  <c r="M199" i="9"/>
  <c r="L199" i="9"/>
  <c r="K199" i="9"/>
  <c r="J199" i="9"/>
  <c r="I199" i="9"/>
  <c r="H199" i="9"/>
  <c r="G199" i="9"/>
  <c r="F199" i="9"/>
  <c r="E199" i="9"/>
  <c r="D199" i="9"/>
  <c r="C199" i="9"/>
  <c r="AJ198" i="9"/>
  <c r="AI198" i="9"/>
  <c r="AH198" i="9"/>
  <c r="AG198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C198" i="9"/>
  <c r="AK198" i="9" s="1"/>
  <c r="AJ197" i="9"/>
  <c r="AI197" i="9"/>
  <c r="AH197" i="9"/>
  <c r="AG197" i="9"/>
  <c r="AF197" i="9"/>
  <c r="AE197" i="9"/>
  <c r="AD197" i="9"/>
  <c r="AC197" i="9"/>
  <c r="AB197" i="9"/>
  <c r="AA197" i="9"/>
  <c r="Z197" i="9"/>
  <c r="Y197" i="9"/>
  <c r="X197" i="9"/>
  <c r="W197" i="9"/>
  <c r="V197" i="9"/>
  <c r="U197" i="9"/>
  <c r="T197" i="9"/>
  <c r="S197" i="9"/>
  <c r="R197" i="9"/>
  <c r="Q197" i="9"/>
  <c r="P197" i="9"/>
  <c r="O197" i="9"/>
  <c r="N197" i="9"/>
  <c r="M197" i="9"/>
  <c r="L197" i="9"/>
  <c r="K197" i="9"/>
  <c r="J197" i="9"/>
  <c r="I197" i="9"/>
  <c r="H197" i="9"/>
  <c r="G197" i="9"/>
  <c r="F197" i="9"/>
  <c r="E197" i="9"/>
  <c r="D197" i="9"/>
  <c r="C197" i="9"/>
  <c r="AK197" i="9" s="1"/>
  <c r="AJ196" i="9"/>
  <c r="AI196" i="9"/>
  <c r="AH196" i="9"/>
  <c r="AG196" i="9"/>
  <c r="AF196" i="9"/>
  <c r="AE196" i="9"/>
  <c r="AD196" i="9"/>
  <c r="AC196" i="9"/>
  <c r="AB196" i="9"/>
  <c r="AA196" i="9"/>
  <c r="Z196" i="9"/>
  <c r="Y196" i="9"/>
  <c r="X196" i="9"/>
  <c r="W196" i="9"/>
  <c r="V196" i="9"/>
  <c r="U196" i="9"/>
  <c r="T196" i="9"/>
  <c r="S196" i="9"/>
  <c r="R196" i="9"/>
  <c r="Q196" i="9"/>
  <c r="P196" i="9"/>
  <c r="O196" i="9"/>
  <c r="N196" i="9"/>
  <c r="M196" i="9"/>
  <c r="L196" i="9"/>
  <c r="K196" i="9"/>
  <c r="J196" i="9"/>
  <c r="I196" i="9"/>
  <c r="H196" i="9"/>
  <c r="G196" i="9"/>
  <c r="F196" i="9"/>
  <c r="E196" i="9"/>
  <c r="D196" i="9"/>
  <c r="C196" i="9"/>
  <c r="AK196" i="9" s="1"/>
  <c r="AJ195" i="9"/>
  <c r="AI195" i="9"/>
  <c r="AH195" i="9"/>
  <c r="AG195" i="9"/>
  <c r="AF195" i="9"/>
  <c r="AE195" i="9"/>
  <c r="AD195" i="9"/>
  <c r="AC195" i="9"/>
  <c r="AB195" i="9"/>
  <c r="AA195" i="9"/>
  <c r="Z195" i="9"/>
  <c r="Y195" i="9"/>
  <c r="X195" i="9"/>
  <c r="W195" i="9"/>
  <c r="V195" i="9"/>
  <c r="U195" i="9"/>
  <c r="T195" i="9"/>
  <c r="S195" i="9"/>
  <c r="R195" i="9"/>
  <c r="Q195" i="9"/>
  <c r="P195" i="9"/>
  <c r="O195" i="9"/>
  <c r="N195" i="9"/>
  <c r="M195" i="9"/>
  <c r="L195" i="9"/>
  <c r="K195" i="9"/>
  <c r="J195" i="9"/>
  <c r="I195" i="9"/>
  <c r="H195" i="9"/>
  <c r="G195" i="9"/>
  <c r="F195" i="9"/>
  <c r="E195" i="9"/>
  <c r="D195" i="9"/>
  <c r="C195" i="9"/>
  <c r="AK195" i="9" s="1"/>
  <c r="AJ194" i="9"/>
  <c r="AI194" i="9"/>
  <c r="AH194" i="9"/>
  <c r="AG194" i="9"/>
  <c r="AF194" i="9"/>
  <c r="AE194" i="9"/>
  <c r="AD194" i="9"/>
  <c r="AC194" i="9"/>
  <c r="AB194" i="9"/>
  <c r="AA194" i="9"/>
  <c r="Z194" i="9"/>
  <c r="Y194" i="9"/>
  <c r="X194" i="9"/>
  <c r="W194" i="9"/>
  <c r="V194" i="9"/>
  <c r="U194" i="9"/>
  <c r="T194" i="9"/>
  <c r="S194" i="9"/>
  <c r="R194" i="9"/>
  <c r="Q194" i="9"/>
  <c r="P194" i="9"/>
  <c r="O194" i="9"/>
  <c r="N194" i="9"/>
  <c r="M194" i="9"/>
  <c r="L194" i="9"/>
  <c r="K194" i="9"/>
  <c r="J194" i="9"/>
  <c r="I194" i="9"/>
  <c r="H194" i="9"/>
  <c r="G194" i="9"/>
  <c r="F194" i="9"/>
  <c r="E194" i="9"/>
  <c r="D194" i="9"/>
  <c r="C194" i="9"/>
  <c r="AK194" i="9" s="1"/>
  <c r="AJ193" i="9"/>
  <c r="AI193" i="9"/>
  <c r="AH193" i="9"/>
  <c r="AG193" i="9"/>
  <c r="AF193" i="9"/>
  <c r="AE193" i="9"/>
  <c r="AD193" i="9"/>
  <c r="AC193" i="9"/>
  <c r="AB193" i="9"/>
  <c r="AA193" i="9"/>
  <c r="Z193" i="9"/>
  <c r="Y193" i="9"/>
  <c r="X193" i="9"/>
  <c r="W193" i="9"/>
  <c r="V193" i="9"/>
  <c r="U193" i="9"/>
  <c r="T193" i="9"/>
  <c r="S193" i="9"/>
  <c r="R193" i="9"/>
  <c r="Q193" i="9"/>
  <c r="P193" i="9"/>
  <c r="O193" i="9"/>
  <c r="N193" i="9"/>
  <c r="M193" i="9"/>
  <c r="L193" i="9"/>
  <c r="K193" i="9"/>
  <c r="J193" i="9"/>
  <c r="I193" i="9"/>
  <c r="H193" i="9"/>
  <c r="G193" i="9"/>
  <c r="F193" i="9"/>
  <c r="E193" i="9"/>
  <c r="D193" i="9"/>
  <c r="C193" i="9"/>
  <c r="AK193" i="9" s="1"/>
  <c r="AJ192" i="9"/>
  <c r="AI192" i="9"/>
  <c r="AH192" i="9"/>
  <c r="AG192" i="9"/>
  <c r="AF192" i="9"/>
  <c r="AE192" i="9"/>
  <c r="AD192" i="9"/>
  <c r="AC192" i="9"/>
  <c r="AB192" i="9"/>
  <c r="AA192" i="9"/>
  <c r="Z192" i="9"/>
  <c r="Y192" i="9"/>
  <c r="X192" i="9"/>
  <c r="W192" i="9"/>
  <c r="V192" i="9"/>
  <c r="U192" i="9"/>
  <c r="T192" i="9"/>
  <c r="S192" i="9"/>
  <c r="R192" i="9"/>
  <c r="Q192" i="9"/>
  <c r="P192" i="9"/>
  <c r="O192" i="9"/>
  <c r="N192" i="9"/>
  <c r="M192" i="9"/>
  <c r="L192" i="9"/>
  <c r="K192" i="9"/>
  <c r="J192" i="9"/>
  <c r="I192" i="9"/>
  <c r="H192" i="9"/>
  <c r="G192" i="9"/>
  <c r="F192" i="9"/>
  <c r="E192" i="9"/>
  <c r="D192" i="9"/>
  <c r="C192" i="9"/>
  <c r="AK192" i="9" s="1"/>
  <c r="AJ191" i="9"/>
  <c r="AI191" i="9"/>
  <c r="AH191" i="9"/>
  <c r="AG191" i="9"/>
  <c r="AF191" i="9"/>
  <c r="AE191" i="9"/>
  <c r="AD191" i="9"/>
  <c r="AC191" i="9"/>
  <c r="AB191" i="9"/>
  <c r="AA191" i="9"/>
  <c r="Z191" i="9"/>
  <c r="Y191" i="9"/>
  <c r="X191" i="9"/>
  <c r="W191" i="9"/>
  <c r="V191" i="9"/>
  <c r="U191" i="9"/>
  <c r="T191" i="9"/>
  <c r="S191" i="9"/>
  <c r="R191" i="9"/>
  <c r="Q191" i="9"/>
  <c r="P191" i="9"/>
  <c r="O191" i="9"/>
  <c r="N191" i="9"/>
  <c r="M191" i="9"/>
  <c r="L191" i="9"/>
  <c r="K191" i="9"/>
  <c r="J191" i="9"/>
  <c r="I191" i="9"/>
  <c r="H191" i="9"/>
  <c r="G191" i="9"/>
  <c r="F191" i="9"/>
  <c r="E191" i="9"/>
  <c r="D191" i="9"/>
  <c r="C191" i="9"/>
  <c r="AK191" i="9" s="1"/>
  <c r="AJ190" i="9"/>
  <c r="AI190" i="9"/>
  <c r="AH190" i="9"/>
  <c r="AG190" i="9"/>
  <c r="AF190" i="9"/>
  <c r="AE190" i="9"/>
  <c r="AD190" i="9"/>
  <c r="AC190" i="9"/>
  <c r="AB190" i="9"/>
  <c r="AA190" i="9"/>
  <c r="Z190" i="9"/>
  <c r="Y190" i="9"/>
  <c r="X190" i="9"/>
  <c r="W190" i="9"/>
  <c r="V190" i="9"/>
  <c r="U190" i="9"/>
  <c r="T190" i="9"/>
  <c r="S190" i="9"/>
  <c r="R190" i="9"/>
  <c r="Q190" i="9"/>
  <c r="P190" i="9"/>
  <c r="O190" i="9"/>
  <c r="N190" i="9"/>
  <c r="M190" i="9"/>
  <c r="L190" i="9"/>
  <c r="K190" i="9"/>
  <c r="J190" i="9"/>
  <c r="I190" i="9"/>
  <c r="H190" i="9"/>
  <c r="G190" i="9"/>
  <c r="F190" i="9"/>
  <c r="E190" i="9"/>
  <c r="D190" i="9"/>
  <c r="C190" i="9"/>
  <c r="AK190" i="9" s="1"/>
  <c r="AJ189" i="9"/>
  <c r="AI189" i="9"/>
  <c r="AH189" i="9"/>
  <c r="AG189" i="9"/>
  <c r="AF189" i="9"/>
  <c r="AE189" i="9"/>
  <c r="AD189" i="9"/>
  <c r="AC189" i="9"/>
  <c r="AB189" i="9"/>
  <c r="AA189" i="9"/>
  <c r="Z189" i="9"/>
  <c r="Y189" i="9"/>
  <c r="X189" i="9"/>
  <c r="W189" i="9"/>
  <c r="V189" i="9"/>
  <c r="U189" i="9"/>
  <c r="T189" i="9"/>
  <c r="S189" i="9"/>
  <c r="R189" i="9"/>
  <c r="Q189" i="9"/>
  <c r="P189" i="9"/>
  <c r="O189" i="9"/>
  <c r="N189" i="9"/>
  <c r="M189" i="9"/>
  <c r="L189" i="9"/>
  <c r="K189" i="9"/>
  <c r="J189" i="9"/>
  <c r="I189" i="9"/>
  <c r="H189" i="9"/>
  <c r="G189" i="9"/>
  <c r="F189" i="9"/>
  <c r="E189" i="9"/>
  <c r="D189" i="9"/>
  <c r="C189" i="9"/>
  <c r="AK189" i="9" s="1"/>
  <c r="AJ188" i="9"/>
  <c r="AI188" i="9"/>
  <c r="AH188" i="9"/>
  <c r="AG188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C188" i="9"/>
  <c r="AK188" i="9" s="1"/>
  <c r="AJ187" i="9"/>
  <c r="AI187" i="9"/>
  <c r="AH187" i="9"/>
  <c r="AG187" i="9"/>
  <c r="AF187" i="9"/>
  <c r="AE187" i="9"/>
  <c r="AD187" i="9"/>
  <c r="AC187" i="9"/>
  <c r="AB187" i="9"/>
  <c r="AA187" i="9"/>
  <c r="Z187" i="9"/>
  <c r="Y187" i="9"/>
  <c r="X187" i="9"/>
  <c r="W187" i="9"/>
  <c r="V187" i="9"/>
  <c r="U187" i="9"/>
  <c r="T187" i="9"/>
  <c r="S187" i="9"/>
  <c r="R187" i="9"/>
  <c r="Q187" i="9"/>
  <c r="P187" i="9"/>
  <c r="O187" i="9"/>
  <c r="N187" i="9"/>
  <c r="M187" i="9"/>
  <c r="L187" i="9"/>
  <c r="K187" i="9"/>
  <c r="J187" i="9"/>
  <c r="I187" i="9"/>
  <c r="H187" i="9"/>
  <c r="G187" i="9"/>
  <c r="F187" i="9"/>
  <c r="E187" i="9"/>
  <c r="D187" i="9"/>
  <c r="C187" i="9"/>
  <c r="AK187" i="9" s="1"/>
  <c r="AJ186" i="9"/>
  <c r="AI186" i="9"/>
  <c r="AH186" i="9"/>
  <c r="AG186" i="9"/>
  <c r="AF186" i="9"/>
  <c r="AE186" i="9"/>
  <c r="AD186" i="9"/>
  <c r="AC186" i="9"/>
  <c r="AB186" i="9"/>
  <c r="AA186" i="9"/>
  <c r="Z186" i="9"/>
  <c r="Y186" i="9"/>
  <c r="X186" i="9"/>
  <c r="W186" i="9"/>
  <c r="V186" i="9"/>
  <c r="U186" i="9"/>
  <c r="T186" i="9"/>
  <c r="S186" i="9"/>
  <c r="R186" i="9"/>
  <c r="Q186" i="9"/>
  <c r="P186" i="9"/>
  <c r="O186" i="9"/>
  <c r="N186" i="9"/>
  <c r="M186" i="9"/>
  <c r="L186" i="9"/>
  <c r="K186" i="9"/>
  <c r="J186" i="9"/>
  <c r="I186" i="9"/>
  <c r="H186" i="9"/>
  <c r="G186" i="9"/>
  <c r="F186" i="9"/>
  <c r="E186" i="9"/>
  <c r="D186" i="9"/>
  <c r="C186" i="9"/>
  <c r="AK186" i="9" s="1"/>
  <c r="AJ185" i="9"/>
  <c r="AI185" i="9"/>
  <c r="AH185" i="9"/>
  <c r="AG185" i="9"/>
  <c r="AF185" i="9"/>
  <c r="AE185" i="9"/>
  <c r="AD185" i="9"/>
  <c r="AC185" i="9"/>
  <c r="AB185" i="9"/>
  <c r="AA185" i="9"/>
  <c r="Z185" i="9"/>
  <c r="Y185" i="9"/>
  <c r="X185" i="9"/>
  <c r="W185" i="9"/>
  <c r="V185" i="9"/>
  <c r="U185" i="9"/>
  <c r="T185" i="9"/>
  <c r="S185" i="9"/>
  <c r="R185" i="9"/>
  <c r="Q185" i="9"/>
  <c r="P185" i="9"/>
  <c r="O185" i="9"/>
  <c r="N185" i="9"/>
  <c r="M185" i="9"/>
  <c r="L185" i="9"/>
  <c r="K185" i="9"/>
  <c r="J185" i="9"/>
  <c r="I185" i="9"/>
  <c r="H185" i="9"/>
  <c r="G185" i="9"/>
  <c r="F185" i="9"/>
  <c r="E185" i="9"/>
  <c r="D185" i="9"/>
  <c r="C185" i="9"/>
  <c r="AK185" i="9" s="1"/>
  <c r="AJ184" i="9"/>
  <c r="AI184" i="9"/>
  <c r="AH184" i="9"/>
  <c r="AG184" i="9"/>
  <c r="AF184" i="9"/>
  <c r="AE184" i="9"/>
  <c r="AD184" i="9"/>
  <c r="AC184" i="9"/>
  <c r="AB184" i="9"/>
  <c r="AA184" i="9"/>
  <c r="Z184" i="9"/>
  <c r="Y184" i="9"/>
  <c r="X184" i="9"/>
  <c r="W184" i="9"/>
  <c r="V184" i="9"/>
  <c r="U184" i="9"/>
  <c r="T184" i="9"/>
  <c r="S184" i="9"/>
  <c r="R184" i="9"/>
  <c r="Q184" i="9"/>
  <c r="P184" i="9"/>
  <c r="O184" i="9"/>
  <c r="N184" i="9"/>
  <c r="M184" i="9"/>
  <c r="L184" i="9"/>
  <c r="K184" i="9"/>
  <c r="J184" i="9"/>
  <c r="I184" i="9"/>
  <c r="H184" i="9"/>
  <c r="G184" i="9"/>
  <c r="F184" i="9"/>
  <c r="E184" i="9"/>
  <c r="D184" i="9"/>
  <c r="C184" i="9"/>
  <c r="AK184" i="9" s="1"/>
  <c r="AJ183" i="9"/>
  <c r="AI183" i="9"/>
  <c r="AH183" i="9"/>
  <c r="AG183" i="9"/>
  <c r="AF183" i="9"/>
  <c r="AE183" i="9"/>
  <c r="AD183" i="9"/>
  <c r="AC183" i="9"/>
  <c r="AB183" i="9"/>
  <c r="AA183" i="9"/>
  <c r="Z183" i="9"/>
  <c r="Y183" i="9"/>
  <c r="X183" i="9"/>
  <c r="W183" i="9"/>
  <c r="V183" i="9"/>
  <c r="U183" i="9"/>
  <c r="T183" i="9"/>
  <c r="S183" i="9"/>
  <c r="R183" i="9"/>
  <c r="Q183" i="9"/>
  <c r="P183" i="9"/>
  <c r="O183" i="9"/>
  <c r="N183" i="9"/>
  <c r="M183" i="9"/>
  <c r="L183" i="9"/>
  <c r="K183" i="9"/>
  <c r="J183" i="9"/>
  <c r="I183" i="9"/>
  <c r="H183" i="9"/>
  <c r="G183" i="9"/>
  <c r="F183" i="9"/>
  <c r="E183" i="9"/>
  <c r="D183" i="9"/>
  <c r="C183" i="9"/>
  <c r="AK183" i="9" s="1"/>
  <c r="AJ182" i="9"/>
  <c r="AI182" i="9"/>
  <c r="AH182" i="9"/>
  <c r="AG182" i="9"/>
  <c r="AF182" i="9"/>
  <c r="AE182" i="9"/>
  <c r="AD182" i="9"/>
  <c r="AC182" i="9"/>
  <c r="AB182" i="9"/>
  <c r="AA182" i="9"/>
  <c r="Z182" i="9"/>
  <c r="Y182" i="9"/>
  <c r="X182" i="9"/>
  <c r="W182" i="9"/>
  <c r="V182" i="9"/>
  <c r="U182" i="9"/>
  <c r="T182" i="9"/>
  <c r="S182" i="9"/>
  <c r="R182" i="9"/>
  <c r="Q182" i="9"/>
  <c r="P182" i="9"/>
  <c r="O182" i="9"/>
  <c r="N182" i="9"/>
  <c r="M182" i="9"/>
  <c r="L182" i="9"/>
  <c r="K182" i="9"/>
  <c r="J182" i="9"/>
  <c r="I182" i="9"/>
  <c r="H182" i="9"/>
  <c r="G182" i="9"/>
  <c r="F182" i="9"/>
  <c r="E182" i="9"/>
  <c r="D182" i="9"/>
  <c r="C182" i="9"/>
  <c r="AK182" i="9" s="1"/>
  <c r="AJ181" i="9"/>
  <c r="AI181" i="9"/>
  <c r="AH181" i="9"/>
  <c r="AG181" i="9"/>
  <c r="AF181" i="9"/>
  <c r="AE181" i="9"/>
  <c r="AD181" i="9"/>
  <c r="AC181" i="9"/>
  <c r="AB181" i="9"/>
  <c r="AA181" i="9"/>
  <c r="Z181" i="9"/>
  <c r="Y181" i="9"/>
  <c r="X181" i="9"/>
  <c r="W181" i="9"/>
  <c r="V181" i="9"/>
  <c r="U181" i="9"/>
  <c r="T181" i="9"/>
  <c r="S181" i="9"/>
  <c r="R181" i="9"/>
  <c r="Q181" i="9"/>
  <c r="P181" i="9"/>
  <c r="O181" i="9"/>
  <c r="N181" i="9"/>
  <c r="M181" i="9"/>
  <c r="L181" i="9"/>
  <c r="K181" i="9"/>
  <c r="J181" i="9"/>
  <c r="I181" i="9"/>
  <c r="H181" i="9"/>
  <c r="G181" i="9"/>
  <c r="F181" i="9"/>
  <c r="E181" i="9"/>
  <c r="D181" i="9"/>
  <c r="C181" i="9"/>
  <c r="AK181" i="9" s="1"/>
  <c r="AJ180" i="9"/>
  <c r="AI180" i="9"/>
  <c r="AH180" i="9"/>
  <c r="AG180" i="9"/>
  <c r="AF180" i="9"/>
  <c r="AE180" i="9"/>
  <c r="AD180" i="9"/>
  <c r="AC180" i="9"/>
  <c r="AB180" i="9"/>
  <c r="AA180" i="9"/>
  <c r="Z180" i="9"/>
  <c r="Y180" i="9"/>
  <c r="X180" i="9"/>
  <c r="W180" i="9"/>
  <c r="V180" i="9"/>
  <c r="U180" i="9"/>
  <c r="T180" i="9"/>
  <c r="S180" i="9"/>
  <c r="R180" i="9"/>
  <c r="Q180" i="9"/>
  <c r="P180" i="9"/>
  <c r="O180" i="9"/>
  <c r="N180" i="9"/>
  <c r="M180" i="9"/>
  <c r="L180" i="9"/>
  <c r="K180" i="9"/>
  <c r="J180" i="9"/>
  <c r="I180" i="9"/>
  <c r="H180" i="9"/>
  <c r="G180" i="9"/>
  <c r="F180" i="9"/>
  <c r="E180" i="9"/>
  <c r="D180" i="9"/>
  <c r="C180" i="9"/>
  <c r="AK180" i="9" s="1"/>
  <c r="AJ179" i="9"/>
  <c r="AI179" i="9"/>
  <c r="AH179" i="9"/>
  <c r="AG179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C179" i="9"/>
  <c r="AK179" i="9" s="1"/>
  <c r="AJ178" i="9"/>
  <c r="AI178" i="9"/>
  <c r="AH178" i="9"/>
  <c r="AG178" i="9"/>
  <c r="AF178" i="9"/>
  <c r="AE178" i="9"/>
  <c r="AD178" i="9"/>
  <c r="AC178" i="9"/>
  <c r="AB178" i="9"/>
  <c r="AA178" i="9"/>
  <c r="Z178" i="9"/>
  <c r="Y178" i="9"/>
  <c r="X178" i="9"/>
  <c r="W178" i="9"/>
  <c r="V178" i="9"/>
  <c r="U178" i="9"/>
  <c r="T178" i="9"/>
  <c r="S178" i="9"/>
  <c r="R178" i="9"/>
  <c r="Q178" i="9"/>
  <c r="P178" i="9"/>
  <c r="O178" i="9"/>
  <c r="N178" i="9"/>
  <c r="M178" i="9"/>
  <c r="L178" i="9"/>
  <c r="K178" i="9"/>
  <c r="J178" i="9"/>
  <c r="I178" i="9"/>
  <c r="H178" i="9"/>
  <c r="G178" i="9"/>
  <c r="F178" i="9"/>
  <c r="E178" i="9"/>
  <c r="D178" i="9"/>
  <c r="C178" i="9"/>
  <c r="AK178" i="9" s="1"/>
  <c r="AJ177" i="9"/>
  <c r="AI177" i="9"/>
  <c r="AH177" i="9"/>
  <c r="AG177" i="9"/>
  <c r="AF177" i="9"/>
  <c r="AE177" i="9"/>
  <c r="AD177" i="9"/>
  <c r="AC177" i="9"/>
  <c r="AB177" i="9"/>
  <c r="AA177" i="9"/>
  <c r="Z177" i="9"/>
  <c r="Y177" i="9"/>
  <c r="X177" i="9"/>
  <c r="W177" i="9"/>
  <c r="V177" i="9"/>
  <c r="U177" i="9"/>
  <c r="T177" i="9"/>
  <c r="S177" i="9"/>
  <c r="R177" i="9"/>
  <c r="Q177" i="9"/>
  <c r="P177" i="9"/>
  <c r="O177" i="9"/>
  <c r="N177" i="9"/>
  <c r="M177" i="9"/>
  <c r="L177" i="9"/>
  <c r="K177" i="9"/>
  <c r="J177" i="9"/>
  <c r="I177" i="9"/>
  <c r="H177" i="9"/>
  <c r="G177" i="9"/>
  <c r="F177" i="9"/>
  <c r="E177" i="9"/>
  <c r="D177" i="9"/>
  <c r="C177" i="9"/>
  <c r="AK177" i="9" s="1"/>
  <c r="AJ176" i="9"/>
  <c r="AI176" i="9"/>
  <c r="AH176" i="9"/>
  <c r="AG176" i="9"/>
  <c r="AF176" i="9"/>
  <c r="AE176" i="9"/>
  <c r="AD176" i="9"/>
  <c r="AC176" i="9"/>
  <c r="AB176" i="9"/>
  <c r="AA176" i="9"/>
  <c r="Z176" i="9"/>
  <c r="Y176" i="9"/>
  <c r="X176" i="9"/>
  <c r="W176" i="9"/>
  <c r="V176" i="9"/>
  <c r="U176" i="9"/>
  <c r="T176" i="9"/>
  <c r="S176" i="9"/>
  <c r="R176" i="9"/>
  <c r="Q176" i="9"/>
  <c r="P176" i="9"/>
  <c r="O176" i="9"/>
  <c r="N176" i="9"/>
  <c r="M176" i="9"/>
  <c r="L176" i="9"/>
  <c r="K176" i="9"/>
  <c r="J176" i="9"/>
  <c r="I176" i="9"/>
  <c r="H176" i="9"/>
  <c r="G176" i="9"/>
  <c r="F176" i="9"/>
  <c r="E176" i="9"/>
  <c r="D176" i="9"/>
  <c r="C176" i="9"/>
  <c r="AK176" i="9" s="1"/>
  <c r="AK175" i="9"/>
  <c r="AJ175" i="9"/>
  <c r="AI175" i="9"/>
  <c r="AH175" i="9"/>
  <c r="AG175" i="9"/>
  <c r="AF175" i="9"/>
  <c r="AE175" i="9"/>
  <c r="AD175" i="9"/>
  <c r="AC175" i="9"/>
  <c r="AB175" i="9"/>
  <c r="AA175" i="9"/>
  <c r="Z175" i="9"/>
  <c r="Y175" i="9"/>
  <c r="X175" i="9"/>
  <c r="W175" i="9"/>
  <c r="V175" i="9"/>
  <c r="U175" i="9"/>
  <c r="T175" i="9"/>
  <c r="S175" i="9"/>
  <c r="R175" i="9"/>
  <c r="Q175" i="9"/>
  <c r="P175" i="9"/>
  <c r="O175" i="9"/>
  <c r="N175" i="9"/>
  <c r="M175" i="9"/>
  <c r="L175" i="9"/>
  <c r="K175" i="9"/>
  <c r="J175" i="9"/>
  <c r="I175" i="9"/>
  <c r="H175" i="9"/>
  <c r="G175" i="9"/>
  <c r="F175" i="9"/>
  <c r="E175" i="9"/>
  <c r="D175" i="9"/>
  <c r="C175" i="9"/>
  <c r="AJ174" i="9"/>
  <c r="AI174" i="9"/>
  <c r="AH174" i="9"/>
  <c r="AG174" i="9"/>
  <c r="AF174" i="9"/>
  <c r="AE174" i="9"/>
  <c r="AD174" i="9"/>
  <c r="AC174" i="9"/>
  <c r="AB174" i="9"/>
  <c r="AA174" i="9"/>
  <c r="Z174" i="9"/>
  <c r="Y174" i="9"/>
  <c r="X174" i="9"/>
  <c r="W174" i="9"/>
  <c r="V174" i="9"/>
  <c r="U174" i="9"/>
  <c r="T174" i="9"/>
  <c r="S174" i="9"/>
  <c r="R174" i="9"/>
  <c r="Q174" i="9"/>
  <c r="P174" i="9"/>
  <c r="O174" i="9"/>
  <c r="N174" i="9"/>
  <c r="M174" i="9"/>
  <c r="L174" i="9"/>
  <c r="K174" i="9"/>
  <c r="J174" i="9"/>
  <c r="I174" i="9"/>
  <c r="H174" i="9"/>
  <c r="G174" i="9"/>
  <c r="F174" i="9"/>
  <c r="E174" i="9"/>
  <c r="D174" i="9"/>
  <c r="C174" i="9"/>
  <c r="AK174" i="9" s="1"/>
  <c r="AJ173" i="9"/>
  <c r="AI173" i="9"/>
  <c r="AH173" i="9"/>
  <c r="AG173" i="9"/>
  <c r="AF173" i="9"/>
  <c r="AE173" i="9"/>
  <c r="AD173" i="9"/>
  <c r="AC173" i="9"/>
  <c r="AB173" i="9"/>
  <c r="AA173" i="9"/>
  <c r="Z173" i="9"/>
  <c r="Y173" i="9"/>
  <c r="X173" i="9"/>
  <c r="W173" i="9"/>
  <c r="V173" i="9"/>
  <c r="U173" i="9"/>
  <c r="T173" i="9"/>
  <c r="S173" i="9"/>
  <c r="R173" i="9"/>
  <c r="Q173" i="9"/>
  <c r="P173" i="9"/>
  <c r="O173" i="9"/>
  <c r="N173" i="9"/>
  <c r="M173" i="9"/>
  <c r="L173" i="9"/>
  <c r="K173" i="9"/>
  <c r="J173" i="9"/>
  <c r="I173" i="9"/>
  <c r="H173" i="9"/>
  <c r="G173" i="9"/>
  <c r="F173" i="9"/>
  <c r="E173" i="9"/>
  <c r="D173" i="9"/>
  <c r="C173" i="9"/>
  <c r="AK173" i="9" s="1"/>
  <c r="AJ172" i="9"/>
  <c r="AI172" i="9"/>
  <c r="AH172" i="9"/>
  <c r="AG172" i="9"/>
  <c r="AF172" i="9"/>
  <c r="AE172" i="9"/>
  <c r="AD172" i="9"/>
  <c r="AC172" i="9"/>
  <c r="AB172" i="9"/>
  <c r="AA172" i="9"/>
  <c r="Z172" i="9"/>
  <c r="Y172" i="9"/>
  <c r="X172" i="9"/>
  <c r="W172" i="9"/>
  <c r="V172" i="9"/>
  <c r="U172" i="9"/>
  <c r="T172" i="9"/>
  <c r="S172" i="9"/>
  <c r="R172" i="9"/>
  <c r="Q172" i="9"/>
  <c r="P172" i="9"/>
  <c r="O172" i="9"/>
  <c r="N172" i="9"/>
  <c r="M172" i="9"/>
  <c r="L172" i="9"/>
  <c r="K172" i="9"/>
  <c r="J172" i="9"/>
  <c r="I172" i="9"/>
  <c r="H172" i="9"/>
  <c r="G172" i="9"/>
  <c r="F172" i="9"/>
  <c r="E172" i="9"/>
  <c r="D172" i="9"/>
  <c r="C172" i="9"/>
  <c r="AK172" i="9" s="1"/>
  <c r="AK171" i="9"/>
  <c r="AJ171" i="9"/>
  <c r="AI171" i="9"/>
  <c r="AH171" i="9"/>
  <c r="AG171" i="9"/>
  <c r="AF171" i="9"/>
  <c r="AE171" i="9"/>
  <c r="AD171" i="9"/>
  <c r="AC171" i="9"/>
  <c r="AB171" i="9"/>
  <c r="AA171" i="9"/>
  <c r="Z171" i="9"/>
  <c r="Y171" i="9"/>
  <c r="X171" i="9"/>
  <c r="W171" i="9"/>
  <c r="V171" i="9"/>
  <c r="U171" i="9"/>
  <c r="T171" i="9"/>
  <c r="S171" i="9"/>
  <c r="R171" i="9"/>
  <c r="Q171" i="9"/>
  <c r="P171" i="9"/>
  <c r="O171" i="9"/>
  <c r="N171" i="9"/>
  <c r="M171" i="9"/>
  <c r="L171" i="9"/>
  <c r="K171" i="9"/>
  <c r="J171" i="9"/>
  <c r="I171" i="9"/>
  <c r="H171" i="9"/>
  <c r="G171" i="9"/>
  <c r="F171" i="9"/>
  <c r="E171" i="9"/>
  <c r="D171" i="9"/>
  <c r="C171" i="9"/>
  <c r="AJ170" i="9"/>
  <c r="AI170" i="9"/>
  <c r="AH170" i="9"/>
  <c r="AG170" i="9"/>
  <c r="AF170" i="9"/>
  <c r="AE170" i="9"/>
  <c r="AD170" i="9"/>
  <c r="AC170" i="9"/>
  <c r="AB170" i="9"/>
  <c r="AA170" i="9"/>
  <c r="Z170" i="9"/>
  <c r="Y170" i="9"/>
  <c r="X170" i="9"/>
  <c r="W170" i="9"/>
  <c r="V170" i="9"/>
  <c r="U170" i="9"/>
  <c r="T170" i="9"/>
  <c r="S170" i="9"/>
  <c r="R170" i="9"/>
  <c r="Q170" i="9"/>
  <c r="P170" i="9"/>
  <c r="O170" i="9"/>
  <c r="N170" i="9"/>
  <c r="M170" i="9"/>
  <c r="L170" i="9"/>
  <c r="K170" i="9"/>
  <c r="J170" i="9"/>
  <c r="I170" i="9"/>
  <c r="H170" i="9"/>
  <c r="G170" i="9"/>
  <c r="F170" i="9"/>
  <c r="E170" i="9"/>
  <c r="D170" i="9"/>
  <c r="C170" i="9"/>
  <c r="AK170" i="9" s="1"/>
  <c r="AJ169" i="9"/>
  <c r="AI169" i="9"/>
  <c r="AH169" i="9"/>
  <c r="AG169" i="9"/>
  <c r="AF169" i="9"/>
  <c r="AE169" i="9"/>
  <c r="AD169" i="9"/>
  <c r="AC169" i="9"/>
  <c r="AB169" i="9"/>
  <c r="AA169" i="9"/>
  <c r="Z169" i="9"/>
  <c r="Y169" i="9"/>
  <c r="X169" i="9"/>
  <c r="W169" i="9"/>
  <c r="V169" i="9"/>
  <c r="U169" i="9"/>
  <c r="T169" i="9"/>
  <c r="S169" i="9"/>
  <c r="R169" i="9"/>
  <c r="Q169" i="9"/>
  <c r="P169" i="9"/>
  <c r="O169" i="9"/>
  <c r="N169" i="9"/>
  <c r="M169" i="9"/>
  <c r="L169" i="9"/>
  <c r="K169" i="9"/>
  <c r="J169" i="9"/>
  <c r="I169" i="9"/>
  <c r="H169" i="9"/>
  <c r="G169" i="9"/>
  <c r="F169" i="9"/>
  <c r="E169" i="9"/>
  <c r="D169" i="9"/>
  <c r="C169" i="9"/>
  <c r="AK169" i="9" s="1"/>
  <c r="AJ168" i="9"/>
  <c r="AI168" i="9"/>
  <c r="AH168" i="9"/>
  <c r="AG168" i="9"/>
  <c r="AF168" i="9"/>
  <c r="AE168" i="9"/>
  <c r="AD168" i="9"/>
  <c r="AC168" i="9"/>
  <c r="AB168" i="9"/>
  <c r="AA168" i="9"/>
  <c r="Z168" i="9"/>
  <c r="Y168" i="9"/>
  <c r="X168" i="9"/>
  <c r="W168" i="9"/>
  <c r="V168" i="9"/>
  <c r="U168" i="9"/>
  <c r="T168" i="9"/>
  <c r="S168" i="9"/>
  <c r="R168" i="9"/>
  <c r="Q168" i="9"/>
  <c r="P168" i="9"/>
  <c r="O168" i="9"/>
  <c r="N168" i="9"/>
  <c r="M168" i="9"/>
  <c r="L168" i="9"/>
  <c r="K168" i="9"/>
  <c r="J168" i="9"/>
  <c r="I168" i="9"/>
  <c r="H168" i="9"/>
  <c r="G168" i="9"/>
  <c r="F168" i="9"/>
  <c r="E168" i="9"/>
  <c r="D168" i="9"/>
  <c r="C168" i="9"/>
  <c r="AK168" i="9" s="1"/>
  <c r="AK167" i="9"/>
  <c r="AJ167" i="9"/>
  <c r="AI167" i="9"/>
  <c r="AH167" i="9"/>
  <c r="AG167" i="9"/>
  <c r="AF167" i="9"/>
  <c r="AE167" i="9"/>
  <c r="AD167" i="9"/>
  <c r="AC167" i="9"/>
  <c r="AB167" i="9"/>
  <c r="AA167" i="9"/>
  <c r="Z167" i="9"/>
  <c r="Y167" i="9"/>
  <c r="X167" i="9"/>
  <c r="W167" i="9"/>
  <c r="V167" i="9"/>
  <c r="U167" i="9"/>
  <c r="T167" i="9"/>
  <c r="S167" i="9"/>
  <c r="R167" i="9"/>
  <c r="Q167" i="9"/>
  <c r="P167" i="9"/>
  <c r="O167" i="9"/>
  <c r="N167" i="9"/>
  <c r="M167" i="9"/>
  <c r="L167" i="9"/>
  <c r="K167" i="9"/>
  <c r="J167" i="9"/>
  <c r="I167" i="9"/>
  <c r="H167" i="9"/>
  <c r="G167" i="9"/>
  <c r="F167" i="9"/>
  <c r="E167" i="9"/>
  <c r="D167" i="9"/>
  <c r="C167" i="9"/>
  <c r="AJ166" i="9"/>
  <c r="AI166" i="9"/>
  <c r="AH166" i="9"/>
  <c r="AG166" i="9"/>
  <c r="AF166" i="9"/>
  <c r="AE166" i="9"/>
  <c r="AD166" i="9"/>
  <c r="AC166" i="9"/>
  <c r="AB166" i="9"/>
  <c r="AA166" i="9"/>
  <c r="Z166" i="9"/>
  <c r="Y166" i="9"/>
  <c r="X166" i="9"/>
  <c r="W166" i="9"/>
  <c r="V166" i="9"/>
  <c r="U166" i="9"/>
  <c r="T166" i="9"/>
  <c r="S166" i="9"/>
  <c r="R166" i="9"/>
  <c r="Q166" i="9"/>
  <c r="P166" i="9"/>
  <c r="O166" i="9"/>
  <c r="N166" i="9"/>
  <c r="M166" i="9"/>
  <c r="L166" i="9"/>
  <c r="K166" i="9"/>
  <c r="J166" i="9"/>
  <c r="I166" i="9"/>
  <c r="H166" i="9"/>
  <c r="G166" i="9"/>
  <c r="F166" i="9"/>
  <c r="E166" i="9"/>
  <c r="D166" i="9"/>
  <c r="C166" i="9"/>
  <c r="AK166" i="9" s="1"/>
  <c r="AJ165" i="9"/>
  <c r="AI165" i="9"/>
  <c r="AH165" i="9"/>
  <c r="AG165" i="9"/>
  <c r="AF165" i="9"/>
  <c r="AE165" i="9"/>
  <c r="AD165" i="9"/>
  <c r="AC165" i="9"/>
  <c r="AB165" i="9"/>
  <c r="AA165" i="9"/>
  <c r="Z165" i="9"/>
  <c r="Y165" i="9"/>
  <c r="X165" i="9"/>
  <c r="W165" i="9"/>
  <c r="V165" i="9"/>
  <c r="U165" i="9"/>
  <c r="T165" i="9"/>
  <c r="S165" i="9"/>
  <c r="R165" i="9"/>
  <c r="Q165" i="9"/>
  <c r="P165" i="9"/>
  <c r="O165" i="9"/>
  <c r="N165" i="9"/>
  <c r="M165" i="9"/>
  <c r="L165" i="9"/>
  <c r="K165" i="9"/>
  <c r="J165" i="9"/>
  <c r="I165" i="9"/>
  <c r="H165" i="9"/>
  <c r="G165" i="9"/>
  <c r="F165" i="9"/>
  <c r="E165" i="9"/>
  <c r="D165" i="9"/>
  <c r="C165" i="9"/>
  <c r="AK165" i="9" s="1"/>
  <c r="AJ164" i="9"/>
  <c r="AI164" i="9"/>
  <c r="AH164" i="9"/>
  <c r="AG164" i="9"/>
  <c r="AF164" i="9"/>
  <c r="AE164" i="9"/>
  <c r="AD164" i="9"/>
  <c r="AC164" i="9"/>
  <c r="AB164" i="9"/>
  <c r="AA164" i="9"/>
  <c r="Z164" i="9"/>
  <c r="Y164" i="9"/>
  <c r="X164" i="9"/>
  <c r="W164" i="9"/>
  <c r="V164" i="9"/>
  <c r="U164" i="9"/>
  <c r="T164" i="9"/>
  <c r="S164" i="9"/>
  <c r="R164" i="9"/>
  <c r="Q164" i="9"/>
  <c r="P164" i="9"/>
  <c r="O164" i="9"/>
  <c r="N164" i="9"/>
  <c r="M164" i="9"/>
  <c r="L164" i="9"/>
  <c r="K164" i="9"/>
  <c r="J164" i="9"/>
  <c r="I164" i="9"/>
  <c r="H164" i="9"/>
  <c r="G164" i="9"/>
  <c r="F164" i="9"/>
  <c r="E164" i="9"/>
  <c r="D164" i="9"/>
  <c r="C164" i="9"/>
  <c r="AK164" i="9" s="1"/>
  <c r="AJ163" i="9"/>
  <c r="AI163" i="9"/>
  <c r="AH163" i="9"/>
  <c r="AG163" i="9"/>
  <c r="AF163" i="9"/>
  <c r="AE163" i="9"/>
  <c r="AD163" i="9"/>
  <c r="AC163" i="9"/>
  <c r="AB163" i="9"/>
  <c r="AA163" i="9"/>
  <c r="Z163" i="9"/>
  <c r="Y163" i="9"/>
  <c r="X163" i="9"/>
  <c r="W163" i="9"/>
  <c r="V163" i="9"/>
  <c r="U163" i="9"/>
  <c r="T163" i="9"/>
  <c r="S163" i="9"/>
  <c r="R163" i="9"/>
  <c r="Q163" i="9"/>
  <c r="P163" i="9"/>
  <c r="O163" i="9"/>
  <c r="N163" i="9"/>
  <c r="M163" i="9"/>
  <c r="L163" i="9"/>
  <c r="K163" i="9"/>
  <c r="J163" i="9"/>
  <c r="I163" i="9"/>
  <c r="H163" i="9"/>
  <c r="G163" i="9"/>
  <c r="F163" i="9"/>
  <c r="E163" i="9"/>
  <c r="D163" i="9"/>
  <c r="C163" i="9"/>
  <c r="AK163" i="9" s="1"/>
  <c r="AJ162" i="9"/>
  <c r="AI162" i="9"/>
  <c r="AH162" i="9"/>
  <c r="AG162" i="9"/>
  <c r="AF162" i="9"/>
  <c r="AE162" i="9"/>
  <c r="AD162" i="9"/>
  <c r="AC162" i="9"/>
  <c r="AB162" i="9"/>
  <c r="AA162" i="9"/>
  <c r="Z162" i="9"/>
  <c r="Y162" i="9"/>
  <c r="X162" i="9"/>
  <c r="W162" i="9"/>
  <c r="V162" i="9"/>
  <c r="U162" i="9"/>
  <c r="T162" i="9"/>
  <c r="S162" i="9"/>
  <c r="R162" i="9"/>
  <c r="Q162" i="9"/>
  <c r="P162" i="9"/>
  <c r="O162" i="9"/>
  <c r="N162" i="9"/>
  <c r="M162" i="9"/>
  <c r="L162" i="9"/>
  <c r="K162" i="9"/>
  <c r="J162" i="9"/>
  <c r="I162" i="9"/>
  <c r="H162" i="9"/>
  <c r="G162" i="9"/>
  <c r="F162" i="9"/>
  <c r="E162" i="9"/>
  <c r="D162" i="9"/>
  <c r="C162" i="9"/>
  <c r="AK162" i="9" s="1"/>
  <c r="AJ161" i="9"/>
  <c r="AI161" i="9"/>
  <c r="AH161" i="9"/>
  <c r="AG161" i="9"/>
  <c r="AF161" i="9"/>
  <c r="AE161" i="9"/>
  <c r="AD161" i="9"/>
  <c r="AC161" i="9"/>
  <c r="AB161" i="9"/>
  <c r="AA161" i="9"/>
  <c r="Z161" i="9"/>
  <c r="Y161" i="9"/>
  <c r="X161" i="9"/>
  <c r="W161" i="9"/>
  <c r="V161" i="9"/>
  <c r="U161" i="9"/>
  <c r="T161" i="9"/>
  <c r="S161" i="9"/>
  <c r="R161" i="9"/>
  <c r="Q161" i="9"/>
  <c r="P161" i="9"/>
  <c r="O161" i="9"/>
  <c r="N161" i="9"/>
  <c r="M161" i="9"/>
  <c r="L161" i="9"/>
  <c r="K161" i="9"/>
  <c r="J161" i="9"/>
  <c r="I161" i="9"/>
  <c r="H161" i="9"/>
  <c r="G161" i="9"/>
  <c r="F161" i="9"/>
  <c r="E161" i="9"/>
  <c r="D161" i="9"/>
  <c r="C161" i="9"/>
  <c r="AK161" i="9" s="1"/>
  <c r="AJ160" i="9"/>
  <c r="AI160" i="9"/>
  <c r="AH160" i="9"/>
  <c r="AG160" i="9"/>
  <c r="AF160" i="9"/>
  <c r="AE160" i="9"/>
  <c r="AD160" i="9"/>
  <c r="AC160" i="9"/>
  <c r="AB160" i="9"/>
  <c r="AA160" i="9"/>
  <c r="Z160" i="9"/>
  <c r="Y160" i="9"/>
  <c r="X160" i="9"/>
  <c r="W160" i="9"/>
  <c r="V160" i="9"/>
  <c r="U160" i="9"/>
  <c r="T160" i="9"/>
  <c r="S160" i="9"/>
  <c r="R160" i="9"/>
  <c r="Q160" i="9"/>
  <c r="P160" i="9"/>
  <c r="O160" i="9"/>
  <c r="N160" i="9"/>
  <c r="M160" i="9"/>
  <c r="L160" i="9"/>
  <c r="K160" i="9"/>
  <c r="J160" i="9"/>
  <c r="I160" i="9"/>
  <c r="H160" i="9"/>
  <c r="G160" i="9"/>
  <c r="F160" i="9"/>
  <c r="E160" i="9"/>
  <c r="D160" i="9"/>
  <c r="C160" i="9"/>
  <c r="AK160" i="9" s="1"/>
  <c r="AJ159" i="9"/>
  <c r="AI159" i="9"/>
  <c r="AH159" i="9"/>
  <c r="AG159" i="9"/>
  <c r="AF159" i="9"/>
  <c r="AE159" i="9"/>
  <c r="AD159" i="9"/>
  <c r="AC159" i="9"/>
  <c r="AB159" i="9"/>
  <c r="AA159" i="9"/>
  <c r="Z159" i="9"/>
  <c r="Y159" i="9"/>
  <c r="X159" i="9"/>
  <c r="W159" i="9"/>
  <c r="V159" i="9"/>
  <c r="U159" i="9"/>
  <c r="T159" i="9"/>
  <c r="S159" i="9"/>
  <c r="R159" i="9"/>
  <c r="Q159" i="9"/>
  <c r="P159" i="9"/>
  <c r="O159" i="9"/>
  <c r="N159" i="9"/>
  <c r="M159" i="9"/>
  <c r="L159" i="9"/>
  <c r="K159" i="9"/>
  <c r="J159" i="9"/>
  <c r="I159" i="9"/>
  <c r="H159" i="9"/>
  <c r="G159" i="9"/>
  <c r="F159" i="9"/>
  <c r="E159" i="9"/>
  <c r="D159" i="9"/>
  <c r="C159" i="9"/>
  <c r="AK159" i="9" s="1"/>
  <c r="AJ158" i="9"/>
  <c r="AI158" i="9"/>
  <c r="AH158" i="9"/>
  <c r="AG158" i="9"/>
  <c r="AF158" i="9"/>
  <c r="AE158" i="9"/>
  <c r="AD158" i="9"/>
  <c r="AC158" i="9"/>
  <c r="AB158" i="9"/>
  <c r="AA158" i="9"/>
  <c r="Z158" i="9"/>
  <c r="Y158" i="9"/>
  <c r="X158" i="9"/>
  <c r="W158" i="9"/>
  <c r="V158" i="9"/>
  <c r="U158" i="9"/>
  <c r="T158" i="9"/>
  <c r="S158" i="9"/>
  <c r="R158" i="9"/>
  <c r="Q158" i="9"/>
  <c r="P158" i="9"/>
  <c r="O158" i="9"/>
  <c r="N158" i="9"/>
  <c r="M158" i="9"/>
  <c r="L158" i="9"/>
  <c r="K158" i="9"/>
  <c r="J158" i="9"/>
  <c r="I158" i="9"/>
  <c r="H158" i="9"/>
  <c r="G158" i="9"/>
  <c r="F158" i="9"/>
  <c r="E158" i="9"/>
  <c r="D158" i="9"/>
  <c r="C158" i="9"/>
  <c r="AK158" i="9" s="1"/>
  <c r="AJ157" i="9"/>
  <c r="AI157" i="9"/>
  <c r="AH157" i="9"/>
  <c r="AG157" i="9"/>
  <c r="AF157" i="9"/>
  <c r="AE157" i="9"/>
  <c r="AD157" i="9"/>
  <c r="AC157" i="9"/>
  <c r="AB157" i="9"/>
  <c r="AA157" i="9"/>
  <c r="Z157" i="9"/>
  <c r="Y157" i="9"/>
  <c r="X157" i="9"/>
  <c r="W157" i="9"/>
  <c r="V157" i="9"/>
  <c r="U157" i="9"/>
  <c r="T157" i="9"/>
  <c r="S157" i="9"/>
  <c r="R157" i="9"/>
  <c r="Q157" i="9"/>
  <c r="P157" i="9"/>
  <c r="O157" i="9"/>
  <c r="N157" i="9"/>
  <c r="M157" i="9"/>
  <c r="L157" i="9"/>
  <c r="K157" i="9"/>
  <c r="J157" i="9"/>
  <c r="I157" i="9"/>
  <c r="H157" i="9"/>
  <c r="G157" i="9"/>
  <c r="F157" i="9"/>
  <c r="E157" i="9"/>
  <c r="D157" i="9"/>
  <c r="C157" i="9"/>
  <c r="AK157" i="9" s="1"/>
  <c r="AJ156" i="9"/>
  <c r="AI156" i="9"/>
  <c r="AH156" i="9"/>
  <c r="AG156" i="9"/>
  <c r="AF156" i="9"/>
  <c r="AE156" i="9"/>
  <c r="AD156" i="9"/>
  <c r="AC156" i="9"/>
  <c r="AB156" i="9"/>
  <c r="AA156" i="9"/>
  <c r="Z156" i="9"/>
  <c r="Y156" i="9"/>
  <c r="X156" i="9"/>
  <c r="W156" i="9"/>
  <c r="V156" i="9"/>
  <c r="U156" i="9"/>
  <c r="T156" i="9"/>
  <c r="S156" i="9"/>
  <c r="R156" i="9"/>
  <c r="Q156" i="9"/>
  <c r="P156" i="9"/>
  <c r="O156" i="9"/>
  <c r="N156" i="9"/>
  <c r="M156" i="9"/>
  <c r="L156" i="9"/>
  <c r="K156" i="9"/>
  <c r="J156" i="9"/>
  <c r="I156" i="9"/>
  <c r="H156" i="9"/>
  <c r="G156" i="9"/>
  <c r="F156" i="9"/>
  <c r="E156" i="9"/>
  <c r="D156" i="9"/>
  <c r="C156" i="9"/>
  <c r="AK156" i="9" s="1"/>
  <c r="AJ155" i="9"/>
  <c r="AI155" i="9"/>
  <c r="AH155" i="9"/>
  <c r="AG155" i="9"/>
  <c r="AF155" i="9"/>
  <c r="AE155" i="9"/>
  <c r="AD155" i="9"/>
  <c r="AC155" i="9"/>
  <c r="AB155" i="9"/>
  <c r="AA155" i="9"/>
  <c r="Z155" i="9"/>
  <c r="Y155" i="9"/>
  <c r="X155" i="9"/>
  <c r="W155" i="9"/>
  <c r="V155" i="9"/>
  <c r="U155" i="9"/>
  <c r="T155" i="9"/>
  <c r="S155" i="9"/>
  <c r="R155" i="9"/>
  <c r="Q155" i="9"/>
  <c r="P155" i="9"/>
  <c r="O155" i="9"/>
  <c r="N155" i="9"/>
  <c r="M155" i="9"/>
  <c r="L155" i="9"/>
  <c r="K155" i="9"/>
  <c r="J155" i="9"/>
  <c r="I155" i="9"/>
  <c r="H155" i="9"/>
  <c r="G155" i="9"/>
  <c r="F155" i="9"/>
  <c r="E155" i="9"/>
  <c r="D155" i="9"/>
  <c r="C155" i="9"/>
  <c r="AK155" i="9" s="1"/>
  <c r="AJ154" i="9"/>
  <c r="AI154" i="9"/>
  <c r="AH154" i="9"/>
  <c r="AG154" i="9"/>
  <c r="AF154" i="9"/>
  <c r="AE154" i="9"/>
  <c r="AD154" i="9"/>
  <c r="AC154" i="9"/>
  <c r="AB154" i="9"/>
  <c r="AA154" i="9"/>
  <c r="Z154" i="9"/>
  <c r="Y154" i="9"/>
  <c r="X154" i="9"/>
  <c r="W154" i="9"/>
  <c r="V154" i="9"/>
  <c r="U154" i="9"/>
  <c r="T154" i="9"/>
  <c r="S154" i="9"/>
  <c r="R154" i="9"/>
  <c r="Q154" i="9"/>
  <c r="P154" i="9"/>
  <c r="O154" i="9"/>
  <c r="N154" i="9"/>
  <c r="M154" i="9"/>
  <c r="L154" i="9"/>
  <c r="K154" i="9"/>
  <c r="J154" i="9"/>
  <c r="I154" i="9"/>
  <c r="H154" i="9"/>
  <c r="G154" i="9"/>
  <c r="F154" i="9"/>
  <c r="E154" i="9"/>
  <c r="D154" i="9"/>
  <c r="C154" i="9"/>
  <c r="AK154" i="9" s="1"/>
  <c r="AJ153" i="9"/>
  <c r="AI153" i="9"/>
  <c r="AH153" i="9"/>
  <c r="AG153" i="9"/>
  <c r="AF153" i="9"/>
  <c r="AE153" i="9"/>
  <c r="AD153" i="9"/>
  <c r="AC153" i="9"/>
  <c r="AB153" i="9"/>
  <c r="AA153" i="9"/>
  <c r="Z153" i="9"/>
  <c r="Y153" i="9"/>
  <c r="X153" i="9"/>
  <c r="W153" i="9"/>
  <c r="V153" i="9"/>
  <c r="U153" i="9"/>
  <c r="T153" i="9"/>
  <c r="S153" i="9"/>
  <c r="R153" i="9"/>
  <c r="Q153" i="9"/>
  <c r="P153" i="9"/>
  <c r="O153" i="9"/>
  <c r="N153" i="9"/>
  <c r="M153" i="9"/>
  <c r="L153" i="9"/>
  <c r="K153" i="9"/>
  <c r="J153" i="9"/>
  <c r="I153" i="9"/>
  <c r="H153" i="9"/>
  <c r="G153" i="9"/>
  <c r="F153" i="9"/>
  <c r="E153" i="9"/>
  <c r="D153" i="9"/>
  <c r="C153" i="9"/>
  <c r="AK153" i="9" s="1"/>
  <c r="AJ152" i="9"/>
  <c r="AI152" i="9"/>
  <c r="AH152" i="9"/>
  <c r="AG152" i="9"/>
  <c r="AF152" i="9"/>
  <c r="AE152" i="9"/>
  <c r="AD152" i="9"/>
  <c r="AC152" i="9"/>
  <c r="AB152" i="9"/>
  <c r="AA152" i="9"/>
  <c r="Z152" i="9"/>
  <c r="Y152" i="9"/>
  <c r="X152" i="9"/>
  <c r="W152" i="9"/>
  <c r="V152" i="9"/>
  <c r="U152" i="9"/>
  <c r="T152" i="9"/>
  <c r="S152" i="9"/>
  <c r="R152" i="9"/>
  <c r="Q152" i="9"/>
  <c r="P152" i="9"/>
  <c r="O152" i="9"/>
  <c r="N152" i="9"/>
  <c r="M152" i="9"/>
  <c r="L152" i="9"/>
  <c r="K152" i="9"/>
  <c r="J152" i="9"/>
  <c r="I152" i="9"/>
  <c r="H152" i="9"/>
  <c r="G152" i="9"/>
  <c r="F152" i="9"/>
  <c r="E152" i="9"/>
  <c r="D152" i="9"/>
  <c r="C152" i="9"/>
  <c r="AK152" i="9" s="1"/>
  <c r="AK151" i="9"/>
  <c r="AJ151" i="9"/>
  <c r="AI151" i="9"/>
  <c r="AH151" i="9"/>
  <c r="AG151" i="9"/>
  <c r="AF151" i="9"/>
  <c r="AE151" i="9"/>
  <c r="AD151" i="9"/>
  <c r="AC151" i="9"/>
  <c r="AB151" i="9"/>
  <c r="AA151" i="9"/>
  <c r="Z151" i="9"/>
  <c r="Y151" i="9"/>
  <c r="X151" i="9"/>
  <c r="W151" i="9"/>
  <c r="V151" i="9"/>
  <c r="U151" i="9"/>
  <c r="T151" i="9"/>
  <c r="S151" i="9"/>
  <c r="R151" i="9"/>
  <c r="Q151" i="9"/>
  <c r="P151" i="9"/>
  <c r="O151" i="9"/>
  <c r="N151" i="9"/>
  <c r="M151" i="9"/>
  <c r="L151" i="9"/>
  <c r="K151" i="9"/>
  <c r="J151" i="9"/>
  <c r="I151" i="9"/>
  <c r="H151" i="9"/>
  <c r="G151" i="9"/>
  <c r="F151" i="9"/>
  <c r="E151" i="9"/>
  <c r="D151" i="9"/>
  <c r="C151" i="9"/>
  <c r="AJ150" i="9"/>
  <c r="AI150" i="9"/>
  <c r="AH150" i="9"/>
  <c r="AG150" i="9"/>
  <c r="AF150" i="9"/>
  <c r="AE150" i="9"/>
  <c r="AD150" i="9"/>
  <c r="AC150" i="9"/>
  <c r="AB150" i="9"/>
  <c r="AA150" i="9"/>
  <c r="Z150" i="9"/>
  <c r="Y150" i="9"/>
  <c r="X150" i="9"/>
  <c r="W150" i="9"/>
  <c r="V150" i="9"/>
  <c r="U150" i="9"/>
  <c r="T150" i="9"/>
  <c r="S150" i="9"/>
  <c r="R150" i="9"/>
  <c r="Q150" i="9"/>
  <c r="P150" i="9"/>
  <c r="O150" i="9"/>
  <c r="N150" i="9"/>
  <c r="M150" i="9"/>
  <c r="L150" i="9"/>
  <c r="K150" i="9"/>
  <c r="J150" i="9"/>
  <c r="I150" i="9"/>
  <c r="H150" i="9"/>
  <c r="G150" i="9"/>
  <c r="F150" i="9"/>
  <c r="E150" i="9"/>
  <c r="D150" i="9"/>
  <c r="C150" i="9"/>
  <c r="AK150" i="9" s="1"/>
  <c r="AJ149" i="9"/>
  <c r="AI149" i="9"/>
  <c r="AH149" i="9"/>
  <c r="AG149" i="9"/>
  <c r="AF149" i="9"/>
  <c r="AE149" i="9"/>
  <c r="AD149" i="9"/>
  <c r="AC149" i="9"/>
  <c r="AB149" i="9"/>
  <c r="AA149" i="9"/>
  <c r="Z149" i="9"/>
  <c r="Y149" i="9"/>
  <c r="X149" i="9"/>
  <c r="W149" i="9"/>
  <c r="V149" i="9"/>
  <c r="U149" i="9"/>
  <c r="T149" i="9"/>
  <c r="S149" i="9"/>
  <c r="R149" i="9"/>
  <c r="Q149" i="9"/>
  <c r="P149" i="9"/>
  <c r="O149" i="9"/>
  <c r="N149" i="9"/>
  <c r="M149" i="9"/>
  <c r="L149" i="9"/>
  <c r="K149" i="9"/>
  <c r="J149" i="9"/>
  <c r="I149" i="9"/>
  <c r="H149" i="9"/>
  <c r="G149" i="9"/>
  <c r="F149" i="9"/>
  <c r="E149" i="9"/>
  <c r="D149" i="9"/>
  <c r="C149" i="9"/>
  <c r="AK149" i="9" s="1"/>
  <c r="AJ148" i="9"/>
  <c r="AI148" i="9"/>
  <c r="AH148" i="9"/>
  <c r="AG148" i="9"/>
  <c r="AF148" i="9"/>
  <c r="AE148" i="9"/>
  <c r="AD148" i="9"/>
  <c r="AC148" i="9"/>
  <c r="AB148" i="9"/>
  <c r="AA148" i="9"/>
  <c r="Z148" i="9"/>
  <c r="Y148" i="9"/>
  <c r="X148" i="9"/>
  <c r="W148" i="9"/>
  <c r="V148" i="9"/>
  <c r="U148" i="9"/>
  <c r="T148" i="9"/>
  <c r="S148" i="9"/>
  <c r="R148" i="9"/>
  <c r="Q148" i="9"/>
  <c r="P148" i="9"/>
  <c r="O148" i="9"/>
  <c r="N148" i="9"/>
  <c r="M148" i="9"/>
  <c r="L148" i="9"/>
  <c r="K148" i="9"/>
  <c r="J148" i="9"/>
  <c r="I148" i="9"/>
  <c r="H148" i="9"/>
  <c r="G148" i="9"/>
  <c r="F148" i="9"/>
  <c r="E148" i="9"/>
  <c r="D148" i="9"/>
  <c r="C148" i="9"/>
  <c r="AK148" i="9" s="1"/>
  <c r="AJ147" i="9"/>
  <c r="AI147" i="9"/>
  <c r="AH147" i="9"/>
  <c r="AG147" i="9"/>
  <c r="AF147" i="9"/>
  <c r="AE147" i="9"/>
  <c r="AD147" i="9"/>
  <c r="AC147" i="9"/>
  <c r="AB147" i="9"/>
  <c r="AA147" i="9"/>
  <c r="Z147" i="9"/>
  <c r="Y147" i="9"/>
  <c r="X147" i="9"/>
  <c r="W147" i="9"/>
  <c r="V147" i="9"/>
  <c r="U147" i="9"/>
  <c r="T147" i="9"/>
  <c r="S147" i="9"/>
  <c r="R147" i="9"/>
  <c r="Q147" i="9"/>
  <c r="P147" i="9"/>
  <c r="O147" i="9"/>
  <c r="N147" i="9"/>
  <c r="M147" i="9"/>
  <c r="L147" i="9"/>
  <c r="K147" i="9"/>
  <c r="J147" i="9"/>
  <c r="I147" i="9"/>
  <c r="H147" i="9"/>
  <c r="G147" i="9"/>
  <c r="F147" i="9"/>
  <c r="E147" i="9"/>
  <c r="D147" i="9"/>
  <c r="C147" i="9"/>
  <c r="AK147" i="9" s="1"/>
  <c r="AJ146" i="9"/>
  <c r="AI146" i="9"/>
  <c r="AH146" i="9"/>
  <c r="AG146" i="9"/>
  <c r="AF146" i="9"/>
  <c r="AE146" i="9"/>
  <c r="AD146" i="9"/>
  <c r="AC146" i="9"/>
  <c r="AB146" i="9"/>
  <c r="AA146" i="9"/>
  <c r="Z146" i="9"/>
  <c r="Y146" i="9"/>
  <c r="X146" i="9"/>
  <c r="W146" i="9"/>
  <c r="V146" i="9"/>
  <c r="U146" i="9"/>
  <c r="T146" i="9"/>
  <c r="S146" i="9"/>
  <c r="R146" i="9"/>
  <c r="Q146" i="9"/>
  <c r="P146" i="9"/>
  <c r="O146" i="9"/>
  <c r="N146" i="9"/>
  <c r="M146" i="9"/>
  <c r="L146" i="9"/>
  <c r="K146" i="9"/>
  <c r="J146" i="9"/>
  <c r="I146" i="9"/>
  <c r="H146" i="9"/>
  <c r="G146" i="9"/>
  <c r="F146" i="9"/>
  <c r="E146" i="9"/>
  <c r="D146" i="9"/>
  <c r="C146" i="9"/>
  <c r="AK146" i="9" s="1"/>
  <c r="AJ145" i="9"/>
  <c r="AI145" i="9"/>
  <c r="AH145" i="9"/>
  <c r="AG145" i="9"/>
  <c r="AF145" i="9"/>
  <c r="AE145" i="9"/>
  <c r="AD145" i="9"/>
  <c r="AC145" i="9"/>
  <c r="AB145" i="9"/>
  <c r="AA145" i="9"/>
  <c r="Z145" i="9"/>
  <c r="Y145" i="9"/>
  <c r="X145" i="9"/>
  <c r="W145" i="9"/>
  <c r="V145" i="9"/>
  <c r="U145" i="9"/>
  <c r="T145" i="9"/>
  <c r="S145" i="9"/>
  <c r="R145" i="9"/>
  <c r="Q145" i="9"/>
  <c r="P145" i="9"/>
  <c r="O145" i="9"/>
  <c r="N145" i="9"/>
  <c r="M145" i="9"/>
  <c r="L145" i="9"/>
  <c r="K145" i="9"/>
  <c r="J145" i="9"/>
  <c r="I145" i="9"/>
  <c r="H145" i="9"/>
  <c r="G145" i="9"/>
  <c r="F145" i="9"/>
  <c r="E145" i="9"/>
  <c r="D145" i="9"/>
  <c r="C145" i="9"/>
  <c r="AK145" i="9" s="1"/>
  <c r="AJ144" i="9"/>
  <c r="AI144" i="9"/>
  <c r="AH144" i="9"/>
  <c r="AG144" i="9"/>
  <c r="AF144" i="9"/>
  <c r="AE144" i="9"/>
  <c r="AD144" i="9"/>
  <c r="AC144" i="9"/>
  <c r="AB144" i="9"/>
  <c r="AA144" i="9"/>
  <c r="Z144" i="9"/>
  <c r="Y144" i="9"/>
  <c r="X144" i="9"/>
  <c r="W144" i="9"/>
  <c r="V144" i="9"/>
  <c r="U144" i="9"/>
  <c r="T144" i="9"/>
  <c r="S144" i="9"/>
  <c r="R144" i="9"/>
  <c r="Q144" i="9"/>
  <c r="P144" i="9"/>
  <c r="O144" i="9"/>
  <c r="N144" i="9"/>
  <c r="M144" i="9"/>
  <c r="L144" i="9"/>
  <c r="K144" i="9"/>
  <c r="J144" i="9"/>
  <c r="I144" i="9"/>
  <c r="H144" i="9"/>
  <c r="G144" i="9"/>
  <c r="F144" i="9"/>
  <c r="E144" i="9"/>
  <c r="D144" i="9"/>
  <c r="C144" i="9"/>
  <c r="AK144" i="9" s="1"/>
  <c r="AJ143" i="9"/>
  <c r="AI143" i="9"/>
  <c r="AH143" i="9"/>
  <c r="AG143" i="9"/>
  <c r="AF143" i="9"/>
  <c r="AE143" i="9"/>
  <c r="AD143" i="9"/>
  <c r="AC143" i="9"/>
  <c r="AB143" i="9"/>
  <c r="AA143" i="9"/>
  <c r="Z143" i="9"/>
  <c r="Y143" i="9"/>
  <c r="X143" i="9"/>
  <c r="W143" i="9"/>
  <c r="V143" i="9"/>
  <c r="U143" i="9"/>
  <c r="T143" i="9"/>
  <c r="S143" i="9"/>
  <c r="R143" i="9"/>
  <c r="Q143" i="9"/>
  <c r="P143" i="9"/>
  <c r="O143" i="9"/>
  <c r="N143" i="9"/>
  <c r="M143" i="9"/>
  <c r="L143" i="9"/>
  <c r="K143" i="9"/>
  <c r="J143" i="9"/>
  <c r="I143" i="9"/>
  <c r="H143" i="9"/>
  <c r="G143" i="9"/>
  <c r="F143" i="9"/>
  <c r="E143" i="9"/>
  <c r="D143" i="9"/>
  <c r="C143" i="9"/>
  <c r="AK143" i="9" s="1"/>
  <c r="AJ142" i="9"/>
  <c r="AI142" i="9"/>
  <c r="AH142" i="9"/>
  <c r="AG142" i="9"/>
  <c r="AF142" i="9"/>
  <c r="AE142" i="9"/>
  <c r="AD142" i="9"/>
  <c r="AC142" i="9"/>
  <c r="AB142" i="9"/>
  <c r="AA142" i="9"/>
  <c r="Z142" i="9"/>
  <c r="Y142" i="9"/>
  <c r="X142" i="9"/>
  <c r="W142" i="9"/>
  <c r="V142" i="9"/>
  <c r="U142" i="9"/>
  <c r="T142" i="9"/>
  <c r="S142" i="9"/>
  <c r="R142" i="9"/>
  <c r="Q142" i="9"/>
  <c r="P142" i="9"/>
  <c r="O142" i="9"/>
  <c r="N142" i="9"/>
  <c r="M142" i="9"/>
  <c r="L142" i="9"/>
  <c r="K142" i="9"/>
  <c r="J142" i="9"/>
  <c r="I142" i="9"/>
  <c r="H142" i="9"/>
  <c r="G142" i="9"/>
  <c r="F142" i="9"/>
  <c r="E142" i="9"/>
  <c r="D142" i="9"/>
  <c r="C142" i="9"/>
  <c r="AK142" i="9" s="1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C141" i="9"/>
  <c r="AK141" i="9" s="1"/>
  <c r="AJ140" i="9"/>
  <c r="AI140" i="9"/>
  <c r="AH140" i="9"/>
  <c r="AG140" i="9"/>
  <c r="AF140" i="9"/>
  <c r="AE140" i="9"/>
  <c r="AD140" i="9"/>
  <c r="AC140" i="9"/>
  <c r="AB140" i="9"/>
  <c r="AA140" i="9"/>
  <c r="Z140" i="9"/>
  <c r="Y140" i="9"/>
  <c r="X140" i="9"/>
  <c r="W140" i="9"/>
  <c r="V140" i="9"/>
  <c r="U140" i="9"/>
  <c r="T140" i="9"/>
  <c r="S140" i="9"/>
  <c r="R140" i="9"/>
  <c r="Q140" i="9"/>
  <c r="P140" i="9"/>
  <c r="O140" i="9"/>
  <c r="N140" i="9"/>
  <c r="M140" i="9"/>
  <c r="L140" i="9"/>
  <c r="K140" i="9"/>
  <c r="J140" i="9"/>
  <c r="I140" i="9"/>
  <c r="H140" i="9"/>
  <c r="G140" i="9"/>
  <c r="F140" i="9"/>
  <c r="E140" i="9"/>
  <c r="D140" i="9"/>
  <c r="C140" i="9"/>
  <c r="AK140" i="9" s="1"/>
  <c r="AJ139" i="9"/>
  <c r="AI139" i="9"/>
  <c r="AH139" i="9"/>
  <c r="AG139" i="9"/>
  <c r="AF139" i="9"/>
  <c r="AE139" i="9"/>
  <c r="AD139" i="9"/>
  <c r="AC139" i="9"/>
  <c r="AB139" i="9"/>
  <c r="AA139" i="9"/>
  <c r="Z139" i="9"/>
  <c r="Y139" i="9"/>
  <c r="X139" i="9"/>
  <c r="W139" i="9"/>
  <c r="V139" i="9"/>
  <c r="U139" i="9"/>
  <c r="T139" i="9"/>
  <c r="S139" i="9"/>
  <c r="R139" i="9"/>
  <c r="Q139" i="9"/>
  <c r="P139" i="9"/>
  <c r="O139" i="9"/>
  <c r="N139" i="9"/>
  <c r="M139" i="9"/>
  <c r="L139" i="9"/>
  <c r="K139" i="9"/>
  <c r="J139" i="9"/>
  <c r="I139" i="9"/>
  <c r="H139" i="9"/>
  <c r="G139" i="9"/>
  <c r="F139" i="9"/>
  <c r="E139" i="9"/>
  <c r="D139" i="9"/>
  <c r="C139" i="9"/>
  <c r="AK139" i="9" s="1"/>
  <c r="AJ138" i="9"/>
  <c r="AI138" i="9"/>
  <c r="AH138" i="9"/>
  <c r="AG138" i="9"/>
  <c r="AF138" i="9"/>
  <c r="AE138" i="9"/>
  <c r="AD138" i="9"/>
  <c r="AC138" i="9"/>
  <c r="AB138" i="9"/>
  <c r="AA138" i="9"/>
  <c r="Z138" i="9"/>
  <c r="Y138" i="9"/>
  <c r="X138" i="9"/>
  <c r="W138" i="9"/>
  <c r="V138" i="9"/>
  <c r="U138" i="9"/>
  <c r="T138" i="9"/>
  <c r="S138" i="9"/>
  <c r="R138" i="9"/>
  <c r="Q138" i="9"/>
  <c r="P138" i="9"/>
  <c r="O138" i="9"/>
  <c r="N138" i="9"/>
  <c r="M138" i="9"/>
  <c r="L138" i="9"/>
  <c r="K138" i="9"/>
  <c r="J138" i="9"/>
  <c r="I138" i="9"/>
  <c r="H138" i="9"/>
  <c r="G138" i="9"/>
  <c r="F138" i="9"/>
  <c r="E138" i="9"/>
  <c r="D138" i="9"/>
  <c r="C138" i="9"/>
  <c r="AK138" i="9" s="1"/>
  <c r="AJ137" i="9"/>
  <c r="AI137" i="9"/>
  <c r="AH137" i="9"/>
  <c r="AG137" i="9"/>
  <c r="AF137" i="9"/>
  <c r="AE137" i="9"/>
  <c r="AD137" i="9"/>
  <c r="AC137" i="9"/>
  <c r="AB137" i="9"/>
  <c r="AA137" i="9"/>
  <c r="Z137" i="9"/>
  <c r="Y137" i="9"/>
  <c r="X137" i="9"/>
  <c r="W137" i="9"/>
  <c r="V137" i="9"/>
  <c r="U137" i="9"/>
  <c r="T137" i="9"/>
  <c r="S137" i="9"/>
  <c r="R137" i="9"/>
  <c r="Q137" i="9"/>
  <c r="P137" i="9"/>
  <c r="O137" i="9"/>
  <c r="N137" i="9"/>
  <c r="M137" i="9"/>
  <c r="L137" i="9"/>
  <c r="K137" i="9"/>
  <c r="J137" i="9"/>
  <c r="I137" i="9"/>
  <c r="H137" i="9"/>
  <c r="G137" i="9"/>
  <c r="F137" i="9"/>
  <c r="E137" i="9"/>
  <c r="D137" i="9"/>
  <c r="C137" i="9"/>
  <c r="AK137" i="9" s="1"/>
  <c r="AJ136" i="9"/>
  <c r="AI136" i="9"/>
  <c r="AH136" i="9"/>
  <c r="AG136" i="9"/>
  <c r="AF136" i="9"/>
  <c r="AE136" i="9"/>
  <c r="AD136" i="9"/>
  <c r="AC136" i="9"/>
  <c r="AB136" i="9"/>
  <c r="AA136" i="9"/>
  <c r="Z136" i="9"/>
  <c r="Y136" i="9"/>
  <c r="X136" i="9"/>
  <c r="W136" i="9"/>
  <c r="V136" i="9"/>
  <c r="U136" i="9"/>
  <c r="T136" i="9"/>
  <c r="S136" i="9"/>
  <c r="R136" i="9"/>
  <c r="Q136" i="9"/>
  <c r="P136" i="9"/>
  <c r="O136" i="9"/>
  <c r="N136" i="9"/>
  <c r="M136" i="9"/>
  <c r="L136" i="9"/>
  <c r="K136" i="9"/>
  <c r="J136" i="9"/>
  <c r="I136" i="9"/>
  <c r="H136" i="9"/>
  <c r="G136" i="9"/>
  <c r="F136" i="9"/>
  <c r="E136" i="9"/>
  <c r="D136" i="9"/>
  <c r="C136" i="9"/>
  <c r="AK136" i="9" s="1"/>
  <c r="AK135" i="9"/>
  <c r="AJ135" i="9"/>
  <c r="AI135" i="9"/>
  <c r="AH135" i="9"/>
  <c r="AG135" i="9"/>
  <c r="AF135" i="9"/>
  <c r="AE135" i="9"/>
  <c r="AD135" i="9"/>
  <c r="AC135" i="9"/>
  <c r="AB135" i="9"/>
  <c r="AA135" i="9"/>
  <c r="Z135" i="9"/>
  <c r="Y135" i="9"/>
  <c r="X135" i="9"/>
  <c r="W135" i="9"/>
  <c r="V135" i="9"/>
  <c r="U135" i="9"/>
  <c r="T135" i="9"/>
  <c r="S135" i="9"/>
  <c r="R135" i="9"/>
  <c r="Q135" i="9"/>
  <c r="P135" i="9"/>
  <c r="O135" i="9"/>
  <c r="N135" i="9"/>
  <c r="M135" i="9"/>
  <c r="L135" i="9"/>
  <c r="K135" i="9"/>
  <c r="J135" i="9"/>
  <c r="I135" i="9"/>
  <c r="H135" i="9"/>
  <c r="G135" i="9"/>
  <c r="F135" i="9"/>
  <c r="E135" i="9"/>
  <c r="D135" i="9"/>
  <c r="C135" i="9"/>
  <c r="AJ134" i="9"/>
  <c r="AI134" i="9"/>
  <c r="AH134" i="9"/>
  <c r="AG134" i="9"/>
  <c r="AF134" i="9"/>
  <c r="AE134" i="9"/>
  <c r="AD134" i="9"/>
  <c r="AC134" i="9"/>
  <c r="AB134" i="9"/>
  <c r="AA134" i="9"/>
  <c r="Z134" i="9"/>
  <c r="Y134" i="9"/>
  <c r="X134" i="9"/>
  <c r="W134" i="9"/>
  <c r="V134" i="9"/>
  <c r="U134" i="9"/>
  <c r="T134" i="9"/>
  <c r="S134" i="9"/>
  <c r="R134" i="9"/>
  <c r="Q134" i="9"/>
  <c r="P134" i="9"/>
  <c r="O134" i="9"/>
  <c r="N134" i="9"/>
  <c r="M134" i="9"/>
  <c r="L134" i="9"/>
  <c r="K134" i="9"/>
  <c r="J134" i="9"/>
  <c r="I134" i="9"/>
  <c r="H134" i="9"/>
  <c r="G134" i="9"/>
  <c r="F134" i="9"/>
  <c r="E134" i="9"/>
  <c r="D134" i="9"/>
  <c r="C134" i="9"/>
  <c r="AK134" i="9" s="1"/>
  <c r="AJ133" i="9"/>
  <c r="AI133" i="9"/>
  <c r="AH133" i="9"/>
  <c r="AG133" i="9"/>
  <c r="AF133" i="9"/>
  <c r="AE133" i="9"/>
  <c r="AD133" i="9"/>
  <c r="AC133" i="9"/>
  <c r="AB133" i="9"/>
  <c r="AA133" i="9"/>
  <c r="Z133" i="9"/>
  <c r="Y133" i="9"/>
  <c r="X133" i="9"/>
  <c r="W133" i="9"/>
  <c r="V133" i="9"/>
  <c r="U133" i="9"/>
  <c r="T133" i="9"/>
  <c r="S133" i="9"/>
  <c r="R133" i="9"/>
  <c r="Q133" i="9"/>
  <c r="P133" i="9"/>
  <c r="O133" i="9"/>
  <c r="N133" i="9"/>
  <c r="M133" i="9"/>
  <c r="L133" i="9"/>
  <c r="K133" i="9"/>
  <c r="J133" i="9"/>
  <c r="I133" i="9"/>
  <c r="H133" i="9"/>
  <c r="G133" i="9"/>
  <c r="F133" i="9"/>
  <c r="E133" i="9"/>
  <c r="D133" i="9"/>
  <c r="C133" i="9"/>
  <c r="AK133" i="9" s="1"/>
  <c r="AJ132" i="9"/>
  <c r="AI132" i="9"/>
  <c r="AH132" i="9"/>
  <c r="AG132" i="9"/>
  <c r="AF132" i="9"/>
  <c r="AE132" i="9"/>
  <c r="AD132" i="9"/>
  <c r="AC132" i="9"/>
  <c r="AB132" i="9"/>
  <c r="AA132" i="9"/>
  <c r="Z132" i="9"/>
  <c r="Y132" i="9"/>
  <c r="X132" i="9"/>
  <c r="W132" i="9"/>
  <c r="V132" i="9"/>
  <c r="U132" i="9"/>
  <c r="T132" i="9"/>
  <c r="S132" i="9"/>
  <c r="R132" i="9"/>
  <c r="Q132" i="9"/>
  <c r="P132" i="9"/>
  <c r="O132" i="9"/>
  <c r="N132" i="9"/>
  <c r="M132" i="9"/>
  <c r="L132" i="9"/>
  <c r="K132" i="9"/>
  <c r="J132" i="9"/>
  <c r="I132" i="9"/>
  <c r="H132" i="9"/>
  <c r="G132" i="9"/>
  <c r="F132" i="9"/>
  <c r="E132" i="9"/>
  <c r="D132" i="9"/>
  <c r="C132" i="9"/>
  <c r="AK132" i="9" s="1"/>
  <c r="AJ131" i="9"/>
  <c r="AI131" i="9"/>
  <c r="AH131" i="9"/>
  <c r="AG131" i="9"/>
  <c r="AF131" i="9"/>
  <c r="AE131" i="9"/>
  <c r="AD131" i="9"/>
  <c r="AC131" i="9"/>
  <c r="AB131" i="9"/>
  <c r="AA131" i="9"/>
  <c r="Z131" i="9"/>
  <c r="Y131" i="9"/>
  <c r="X131" i="9"/>
  <c r="W131" i="9"/>
  <c r="V131" i="9"/>
  <c r="U131" i="9"/>
  <c r="T131" i="9"/>
  <c r="S131" i="9"/>
  <c r="R131" i="9"/>
  <c r="Q131" i="9"/>
  <c r="P131" i="9"/>
  <c r="O131" i="9"/>
  <c r="N131" i="9"/>
  <c r="M131" i="9"/>
  <c r="L131" i="9"/>
  <c r="K131" i="9"/>
  <c r="J131" i="9"/>
  <c r="I131" i="9"/>
  <c r="H131" i="9"/>
  <c r="G131" i="9"/>
  <c r="F131" i="9"/>
  <c r="E131" i="9"/>
  <c r="D131" i="9"/>
  <c r="C131" i="9"/>
  <c r="AK131" i="9" s="1"/>
  <c r="AJ130" i="9"/>
  <c r="AI130" i="9"/>
  <c r="AH130" i="9"/>
  <c r="AG130" i="9"/>
  <c r="AF130" i="9"/>
  <c r="AE130" i="9"/>
  <c r="AD130" i="9"/>
  <c r="AC130" i="9"/>
  <c r="AB130" i="9"/>
  <c r="AA130" i="9"/>
  <c r="Z130" i="9"/>
  <c r="Y130" i="9"/>
  <c r="X130" i="9"/>
  <c r="W130" i="9"/>
  <c r="V130" i="9"/>
  <c r="U130" i="9"/>
  <c r="T130" i="9"/>
  <c r="S130" i="9"/>
  <c r="R130" i="9"/>
  <c r="Q130" i="9"/>
  <c r="P130" i="9"/>
  <c r="O130" i="9"/>
  <c r="N130" i="9"/>
  <c r="M130" i="9"/>
  <c r="L130" i="9"/>
  <c r="K130" i="9"/>
  <c r="J130" i="9"/>
  <c r="I130" i="9"/>
  <c r="H130" i="9"/>
  <c r="G130" i="9"/>
  <c r="F130" i="9"/>
  <c r="E130" i="9"/>
  <c r="D130" i="9"/>
  <c r="C130" i="9"/>
  <c r="AK130" i="9" s="1"/>
  <c r="AJ129" i="9"/>
  <c r="AI129" i="9"/>
  <c r="AH129" i="9"/>
  <c r="AG129" i="9"/>
  <c r="AF129" i="9"/>
  <c r="AE129" i="9"/>
  <c r="AD129" i="9"/>
  <c r="AC129" i="9"/>
  <c r="AB129" i="9"/>
  <c r="AA129" i="9"/>
  <c r="Z129" i="9"/>
  <c r="Y129" i="9"/>
  <c r="X129" i="9"/>
  <c r="W129" i="9"/>
  <c r="V129" i="9"/>
  <c r="U129" i="9"/>
  <c r="T129" i="9"/>
  <c r="S129" i="9"/>
  <c r="R129" i="9"/>
  <c r="Q129" i="9"/>
  <c r="P129" i="9"/>
  <c r="O129" i="9"/>
  <c r="N129" i="9"/>
  <c r="M129" i="9"/>
  <c r="L129" i="9"/>
  <c r="K129" i="9"/>
  <c r="J129" i="9"/>
  <c r="I129" i="9"/>
  <c r="H129" i="9"/>
  <c r="G129" i="9"/>
  <c r="F129" i="9"/>
  <c r="E129" i="9"/>
  <c r="D129" i="9"/>
  <c r="C129" i="9"/>
  <c r="AK129" i="9" s="1"/>
  <c r="AJ128" i="9"/>
  <c r="AI128" i="9"/>
  <c r="AH128" i="9"/>
  <c r="AG128" i="9"/>
  <c r="AF128" i="9"/>
  <c r="AE128" i="9"/>
  <c r="AD128" i="9"/>
  <c r="AC128" i="9"/>
  <c r="AB128" i="9"/>
  <c r="AA128" i="9"/>
  <c r="Z128" i="9"/>
  <c r="Y128" i="9"/>
  <c r="X128" i="9"/>
  <c r="W128" i="9"/>
  <c r="V128" i="9"/>
  <c r="U128" i="9"/>
  <c r="T128" i="9"/>
  <c r="S128" i="9"/>
  <c r="R128" i="9"/>
  <c r="Q128" i="9"/>
  <c r="P128" i="9"/>
  <c r="O128" i="9"/>
  <c r="N128" i="9"/>
  <c r="M128" i="9"/>
  <c r="L128" i="9"/>
  <c r="K128" i="9"/>
  <c r="J128" i="9"/>
  <c r="I128" i="9"/>
  <c r="H128" i="9"/>
  <c r="G128" i="9"/>
  <c r="F128" i="9"/>
  <c r="E128" i="9"/>
  <c r="D128" i="9"/>
  <c r="C128" i="9"/>
  <c r="AK128" i="9" s="1"/>
  <c r="AJ127" i="9"/>
  <c r="AI127" i="9"/>
  <c r="AH127" i="9"/>
  <c r="AG127" i="9"/>
  <c r="AF127" i="9"/>
  <c r="AE127" i="9"/>
  <c r="AD127" i="9"/>
  <c r="AC127" i="9"/>
  <c r="AB127" i="9"/>
  <c r="AA127" i="9"/>
  <c r="Z127" i="9"/>
  <c r="Y127" i="9"/>
  <c r="X127" i="9"/>
  <c r="W127" i="9"/>
  <c r="V127" i="9"/>
  <c r="U127" i="9"/>
  <c r="T127" i="9"/>
  <c r="S127" i="9"/>
  <c r="R127" i="9"/>
  <c r="Q127" i="9"/>
  <c r="P127" i="9"/>
  <c r="O127" i="9"/>
  <c r="N127" i="9"/>
  <c r="M127" i="9"/>
  <c r="L127" i="9"/>
  <c r="K127" i="9"/>
  <c r="J127" i="9"/>
  <c r="I127" i="9"/>
  <c r="H127" i="9"/>
  <c r="G127" i="9"/>
  <c r="F127" i="9"/>
  <c r="E127" i="9"/>
  <c r="D127" i="9"/>
  <c r="C127" i="9"/>
  <c r="AK127" i="9" s="1"/>
  <c r="AJ126" i="9"/>
  <c r="AI126" i="9"/>
  <c r="AH126" i="9"/>
  <c r="AG126" i="9"/>
  <c r="AF126" i="9"/>
  <c r="AE126" i="9"/>
  <c r="AD126" i="9"/>
  <c r="AC126" i="9"/>
  <c r="AB126" i="9"/>
  <c r="AA126" i="9"/>
  <c r="Z126" i="9"/>
  <c r="Y126" i="9"/>
  <c r="X126" i="9"/>
  <c r="W126" i="9"/>
  <c r="V126" i="9"/>
  <c r="U126" i="9"/>
  <c r="T126" i="9"/>
  <c r="S126" i="9"/>
  <c r="R126" i="9"/>
  <c r="Q126" i="9"/>
  <c r="P126" i="9"/>
  <c r="O126" i="9"/>
  <c r="N126" i="9"/>
  <c r="M126" i="9"/>
  <c r="L126" i="9"/>
  <c r="K126" i="9"/>
  <c r="J126" i="9"/>
  <c r="I126" i="9"/>
  <c r="H126" i="9"/>
  <c r="G126" i="9"/>
  <c r="F126" i="9"/>
  <c r="E126" i="9"/>
  <c r="D126" i="9"/>
  <c r="C126" i="9"/>
  <c r="AK126" i="9" s="1"/>
  <c r="AJ125" i="9"/>
  <c r="AI125" i="9"/>
  <c r="AH125" i="9"/>
  <c r="AG125" i="9"/>
  <c r="AF125" i="9"/>
  <c r="AE125" i="9"/>
  <c r="AD125" i="9"/>
  <c r="AC125" i="9"/>
  <c r="AB125" i="9"/>
  <c r="AA125" i="9"/>
  <c r="Z125" i="9"/>
  <c r="Y125" i="9"/>
  <c r="X125" i="9"/>
  <c r="W125" i="9"/>
  <c r="V125" i="9"/>
  <c r="U125" i="9"/>
  <c r="T125" i="9"/>
  <c r="S125" i="9"/>
  <c r="R125" i="9"/>
  <c r="Q125" i="9"/>
  <c r="P125" i="9"/>
  <c r="O125" i="9"/>
  <c r="N125" i="9"/>
  <c r="M125" i="9"/>
  <c r="L125" i="9"/>
  <c r="K125" i="9"/>
  <c r="J125" i="9"/>
  <c r="I125" i="9"/>
  <c r="H125" i="9"/>
  <c r="G125" i="9"/>
  <c r="F125" i="9"/>
  <c r="E125" i="9"/>
  <c r="D125" i="9"/>
  <c r="C125" i="9"/>
  <c r="AK125" i="9" s="1"/>
  <c r="AJ124" i="9"/>
  <c r="AI124" i="9"/>
  <c r="AH124" i="9"/>
  <c r="AG124" i="9"/>
  <c r="AF124" i="9"/>
  <c r="AE124" i="9"/>
  <c r="AD124" i="9"/>
  <c r="AC124" i="9"/>
  <c r="AB124" i="9"/>
  <c r="AA124" i="9"/>
  <c r="Z124" i="9"/>
  <c r="Y124" i="9"/>
  <c r="X124" i="9"/>
  <c r="W124" i="9"/>
  <c r="V124" i="9"/>
  <c r="U124" i="9"/>
  <c r="T124" i="9"/>
  <c r="S124" i="9"/>
  <c r="R124" i="9"/>
  <c r="Q124" i="9"/>
  <c r="P124" i="9"/>
  <c r="O124" i="9"/>
  <c r="N124" i="9"/>
  <c r="M124" i="9"/>
  <c r="L124" i="9"/>
  <c r="K124" i="9"/>
  <c r="J124" i="9"/>
  <c r="I124" i="9"/>
  <c r="H124" i="9"/>
  <c r="G124" i="9"/>
  <c r="F124" i="9"/>
  <c r="E124" i="9"/>
  <c r="D124" i="9"/>
  <c r="C124" i="9"/>
  <c r="AK124" i="9" s="1"/>
  <c r="AJ123" i="9"/>
  <c r="AI123" i="9"/>
  <c r="AH123" i="9"/>
  <c r="AG123" i="9"/>
  <c r="AF123" i="9"/>
  <c r="AE123" i="9"/>
  <c r="AD123" i="9"/>
  <c r="AC123" i="9"/>
  <c r="AB123" i="9"/>
  <c r="AA123" i="9"/>
  <c r="Z123" i="9"/>
  <c r="Y123" i="9"/>
  <c r="X123" i="9"/>
  <c r="W123" i="9"/>
  <c r="V123" i="9"/>
  <c r="U123" i="9"/>
  <c r="T123" i="9"/>
  <c r="S123" i="9"/>
  <c r="R123" i="9"/>
  <c r="Q123" i="9"/>
  <c r="P123" i="9"/>
  <c r="O123" i="9"/>
  <c r="N123" i="9"/>
  <c r="M123" i="9"/>
  <c r="L123" i="9"/>
  <c r="K123" i="9"/>
  <c r="J123" i="9"/>
  <c r="I123" i="9"/>
  <c r="H123" i="9"/>
  <c r="G123" i="9"/>
  <c r="F123" i="9"/>
  <c r="E123" i="9"/>
  <c r="D123" i="9"/>
  <c r="C123" i="9"/>
  <c r="AK123" i="9" s="1"/>
  <c r="AJ122" i="9"/>
  <c r="AI122" i="9"/>
  <c r="AH122" i="9"/>
  <c r="AG122" i="9"/>
  <c r="AF122" i="9"/>
  <c r="AE122" i="9"/>
  <c r="AD122" i="9"/>
  <c r="AC122" i="9"/>
  <c r="AB122" i="9"/>
  <c r="AA122" i="9"/>
  <c r="Z122" i="9"/>
  <c r="Y122" i="9"/>
  <c r="X122" i="9"/>
  <c r="W122" i="9"/>
  <c r="V122" i="9"/>
  <c r="U122" i="9"/>
  <c r="T122" i="9"/>
  <c r="S122" i="9"/>
  <c r="R122" i="9"/>
  <c r="Q122" i="9"/>
  <c r="P122" i="9"/>
  <c r="O122" i="9"/>
  <c r="N122" i="9"/>
  <c r="M122" i="9"/>
  <c r="L122" i="9"/>
  <c r="K122" i="9"/>
  <c r="J122" i="9"/>
  <c r="I122" i="9"/>
  <c r="H122" i="9"/>
  <c r="G122" i="9"/>
  <c r="F122" i="9"/>
  <c r="E122" i="9"/>
  <c r="D122" i="9"/>
  <c r="C122" i="9"/>
  <c r="AK122" i="9" s="1"/>
  <c r="AJ121" i="9"/>
  <c r="AI121" i="9"/>
  <c r="AH121" i="9"/>
  <c r="AG121" i="9"/>
  <c r="AF121" i="9"/>
  <c r="AE121" i="9"/>
  <c r="AD121" i="9"/>
  <c r="AC121" i="9"/>
  <c r="AB121" i="9"/>
  <c r="AA121" i="9"/>
  <c r="Z121" i="9"/>
  <c r="Y121" i="9"/>
  <c r="X121" i="9"/>
  <c r="W121" i="9"/>
  <c r="V121" i="9"/>
  <c r="U121" i="9"/>
  <c r="T121" i="9"/>
  <c r="S121" i="9"/>
  <c r="R121" i="9"/>
  <c r="Q121" i="9"/>
  <c r="P121" i="9"/>
  <c r="O121" i="9"/>
  <c r="N121" i="9"/>
  <c r="M121" i="9"/>
  <c r="L121" i="9"/>
  <c r="K121" i="9"/>
  <c r="J121" i="9"/>
  <c r="I121" i="9"/>
  <c r="H121" i="9"/>
  <c r="G121" i="9"/>
  <c r="F121" i="9"/>
  <c r="E121" i="9"/>
  <c r="D121" i="9"/>
  <c r="C121" i="9"/>
  <c r="AK121" i="9" s="1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D120" i="9"/>
  <c r="C120" i="9"/>
  <c r="AK120" i="9" s="1"/>
  <c r="AK119" i="9"/>
  <c r="AJ119" i="9"/>
  <c r="AI119" i="9"/>
  <c r="AH119" i="9"/>
  <c r="AG119" i="9"/>
  <c r="AF119" i="9"/>
  <c r="AE119" i="9"/>
  <c r="AD119" i="9"/>
  <c r="AC119" i="9"/>
  <c r="AB119" i="9"/>
  <c r="AA119" i="9"/>
  <c r="Z119" i="9"/>
  <c r="Y119" i="9"/>
  <c r="X119" i="9"/>
  <c r="W119" i="9"/>
  <c r="V119" i="9"/>
  <c r="U119" i="9"/>
  <c r="T119" i="9"/>
  <c r="S119" i="9"/>
  <c r="R119" i="9"/>
  <c r="Q119" i="9"/>
  <c r="P119" i="9"/>
  <c r="O119" i="9"/>
  <c r="N119" i="9"/>
  <c r="M119" i="9"/>
  <c r="L119" i="9"/>
  <c r="K119" i="9"/>
  <c r="J119" i="9"/>
  <c r="I119" i="9"/>
  <c r="H119" i="9"/>
  <c r="G119" i="9"/>
  <c r="F119" i="9"/>
  <c r="E119" i="9"/>
  <c r="D119" i="9"/>
  <c r="C119" i="9"/>
  <c r="AJ118" i="9"/>
  <c r="AI118" i="9"/>
  <c r="AH118" i="9"/>
  <c r="AG118" i="9"/>
  <c r="AF118" i="9"/>
  <c r="AE118" i="9"/>
  <c r="AD118" i="9"/>
  <c r="AC118" i="9"/>
  <c r="AB118" i="9"/>
  <c r="AA118" i="9"/>
  <c r="Z118" i="9"/>
  <c r="Y118" i="9"/>
  <c r="X118" i="9"/>
  <c r="W118" i="9"/>
  <c r="V118" i="9"/>
  <c r="U118" i="9"/>
  <c r="T118" i="9"/>
  <c r="S118" i="9"/>
  <c r="R118" i="9"/>
  <c r="Q118" i="9"/>
  <c r="P118" i="9"/>
  <c r="O118" i="9"/>
  <c r="N118" i="9"/>
  <c r="M118" i="9"/>
  <c r="L118" i="9"/>
  <c r="K118" i="9"/>
  <c r="J118" i="9"/>
  <c r="I118" i="9"/>
  <c r="H118" i="9"/>
  <c r="G118" i="9"/>
  <c r="F118" i="9"/>
  <c r="E118" i="9"/>
  <c r="D118" i="9"/>
  <c r="C118" i="9"/>
  <c r="AK118" i="9" s="1"/>
  <c r="AJ117" i="9"/>
  <c r="AI117" i="9"/>
  <c r="AH117" i="9"/>
  <c r="AG117" i="9"/>
  <c r="AF117" i="9"/>
  <c r="AE117" i="9"/>
  <c r="AD117" i="9"/>
  <c r="AC117" i="9"/>
  <c r="AB117" i="9"/>
  <c r="AA117" i="9"/>
  <c r="Z117" i="9"/>
  <c r="Y117" i="9"/>
  <c r="X117" i="9"/>
  <c r="W117" i="9"/>
  <c r="V117" i="9"/>
  <c r="U117" i="9"/>
  <c r="T117" i="9"/>
  <c r="S117" i="9"/>
  <c r="R117" i="9"/>
  <c r="Q117" i="9"/>
  <c r="P117" i="9"/>
  <c r="O117" i="9"/>
  <c r="N117" i="9"/>
  <c r="M117" i="9"/>
  <c r="L117" i="9"/>
  <c r="K117" i="9"/>
  <c r="J117" i="9"/>
  <c r="I117" i="9"/>
  <c r="H117" i="9"/>
  <c r="G117" i="9"/>
  <c r="F117" i="9"/>
  <c r="E117" i="9"/>
  <c r="D117" i="9"/>
  <c r="C117" i="9"/>
  <c r="AK117" i="9" s="1"/>
  <c r="AJ116" i="9"/>
  <c r="AI116" i="9"/>
  <c r="AH116" i="9"/>
  <c r="AG116" i="9"/>
  <c r="AF116" i="9"/>
  <c r="AE116" i="9"/>
  <c r="AD116" i="9"/>
  <c r="AC116" i="9"/>
  <c r="AB116" i="9"/>
  <c r="AA116" i="9"/>
  <c r="Z116" i="9"/>
  <c r="Y116" i="9"/>
  <c r="X116" i="9"/>
  <c r="W116" i="9"/>
  <c r="V116" i="9"/>
  <c r="U116" i="9"/>
  <c r="T116" i="9"/>
  <c r="S116" i="9"/>
  <c r="R116" i="9"/>
  <c r="Q116" i="9"/>
  <c r="P116" i="9"/>
  <c r="O116" i="9"/>
  <c r="N116" i="9"/>
  <c r="M116" i="9"/>
  <c r="L116" i="9"/>
  <c r="K116" i="9"/>
  <c r="J116" i="9"/>
  <c r="I116" i="9"/>
  <c r="H116" i="9"/>
  <c r="G116" i="9"/>
  <c r="F116" i="9"/>
  <c r="E116" i="9"/>
  <c r="D116" i="9"/>
  <c r="C116" i="9"/>
  <c r="AK116" i="9" s="1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D115" i="9"/>
  <c r="C115" i="9"/>
  <c r="AK115" i="9" s="1"/>
  <c r="AJ114" i="9"/>
  <c r="AI114" i="9"/>
  <c r="AH114" i="9"/>
  <c r="AG114" i="9"/>
  <c r="AF114" i="9"/>
  <c r="AE114" i="9"/>
  <c r="AD114" i="9"/>
  <c r="AC114" i="9"/>
  <c r="AB114" i="9"/>
  <c r="AA114" i="9"/>
  <c r="Z114" i="9"/>
  <c r="Y114" i="9"/>
  <c r="X114" i="9"/>
  <c r="W114" i="9"/>
  <c r="V114" i="9"/>
  <c r="U114" i="9"/>
  <c r="T114" i="9"/>
  <c r="S114" i="9"/>
  <c r="R114" i="9"/>
  <c r="Q114" i="9"/>
  <c r="P114" i="9"/>
  <c r="O114" i="9"/>
  <c r="N114" i="9"/>
  <c r="M114" i="9"/>
  <c r="L114" i="9"/>
  <c r="K114" i="9"/>
  <c r="J114" i="9"/>
  <c r="I114" i="9"/>
  <c r="H114" i="9"/>
  <c r="G114" i="9"/>
  <c r="F114" i="9"/>
  <c r="E114" i="9"/>
  <c r="D114" i="9"/>
  <c r="C114" i="9"/>
  <c r="AK114" i="9" s="1"/>
  <c r="AJ113" i="9"/>
  <c r="AI113" i="9"/>
  <c r="AH113" i="9"/>
  <c r="AG113" i="9"/>
  <c r="AF113" i="9"/>
  <c r="AE113" i="9"/>
  <c r="AD113" i="9"/>
  <c r="AC113" i="9"/>
  <c r="AB113" i="9"/>
  <c r="AA113" i="9"/>
  <c r="Z113" i="9"/>
  <c r="Y113" i="9"/>
  <c r="X113" i="9"/>
  <c r="W113" i="9"/>
  <c r="V113" i="9"/>
  <c r="U113" i="9"/>
  <c r="T113" i="9"/>
  <c r="S113" i="9"/>
  <c r="R113" i="9"/>
  <c r="Q113" i="9"/>
  <c r="P113" i="9"/>
  <c r="O113" i="9"/>
  <c r="N113" i="9"/>
  <c r="M113" i="9"/>
  <c r="L113" i="9"/>
  <c r="K113" i="9"/>
  <c r="J113" i="9"/>
  <c r="I113" i="9"/>
  <c r="H113" i="9"/>
  <c r="G113" i="9"/>
  <c r="F113" i="9"/>
  <c r="E113" i="9"/>
  <c r="D113" i="9"/>
  <c r="C113" i="9"/>
  <c r="AK113" i="9" s="1"/>
  <c r="AJ112" i="9"/>
  <c r="AI112" i="9"/>
  <c r="AH112" i="9"/>
  <c r="AG112" i="9"/>
  <c r="AF112" i="9"/>
  <c r="AE112" i="9"/>
  <c r="AD112" i="9"/>
  <c r="AC112" i="9"/>
  <c r="AB112" i="9"/>
  <c r="AA112" i="9"/>
  <c r="Z112" i="9"/>
  <c r="Y112" i="9"/>
  <c r="X112" i="9"/>
  <c r="W112" i="9"/>
  <c r="V112" i="9"/>
  <c r="U112" i="9"/>
  <c r="T112" i="9"/>
  <c r="S112" i="9"/>
  <c r="R112" i="9"/>
  <c r="Q112" i="9"/>
  <c r="P112" i="9"/>
  <c r="O112" i="9"/>
  <c r="N112" i="9"/>
  <c r="M112" i="9"/>
  <c r="L112" i="9"/>
  <c r="K112" i="9"/>
  <c r="J112" i="9"/>
  <c r="I112" i="9"/>
  <c r="H112" i="9"/>
  <c r="G112" i="9"/>
  <c r="F112" i="9"/>
  <c r="E112" i="9"/>
  <c r="D112" i="9"/>
  <c r="C112" i="9"/>
  <c r="AK112" i="9" s="1"/>
  <c r="AJ111" i="9"/>
  <c r="AI111" i="9"/>
  <c r="AH111" i="9"/>
  <c r="AG111" i="9"/>
  <c r="AF111" i="9"/>
  <c r="AE111" i="9"/>
  <c r="AD111" i="9"/>
  <c r="AC111" i="9"/>
  <c r="AB111" i="9"/>
  <c r="AA111" i="9"/>
  <c r="Z111" i="9"/>
  <c r="Y111" i="9"/>
  <c r="X111" i="9"/>
  <c r="W111" i="9"/>
  <c r="V111" i="9"/>
  <c r="U111" i="9"/>
  <c r="T111" i="9"/>
  <c r="S111" i="9"/>
  <c r="R111" i="9"/>
  <c r="Q111" i="9"/>
  <c r="P111" i="9"/>
  <c r="O111" i="9"/>
  <c r="N111" i="9"/>
  <c r="M111" i="9"/>
  <c r="L111" i="9"/>
  <c r="K111" i="9"/>
  <c r="J111" i="9"/>
  <c r="I111" i="9"/>
  <c r="H111" i="9"/>
  <c r="G111" i="9"/>
  <c r="F111" i="9"/>
  <c r="E111" i="9"/>
  <c r="D111" i="9"/>
  <c r="C111" i="9"/>
  <c r="AK111" i="9" s="1"/>
  <c r="AJ110" i="9"/>
  <c r="AI110" i="9"/>
  <c r="AH110" i="9"/>
  <c r="AG110" i="9"/>
  <c r="AF110" i="9"/>
  <c r="AE110" i="9"/>
  <c r="AD110" i="9"/>
  <c r="AC110" i="9"/>
  <c r="AB110" i="9"/>
  <c r="AA110" i="9"/>
  <c r="Z110" i="9"/>
  <c r="Y110" i="9"/>
  <c r="X110" i="9"/>
  <c r="W110" i="9"/>
  <c r="V110" i="9"/>
  <c r="U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D110" i="9"/>
  <c r="C110" i="9"/>
  <c r="AK110" i="9" s="1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D109" i="9"/>
  <c r="C109" i="9"/>
  <c r="AK109" i="9" s="1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C108" i="9"/>
  <c r="AK108" i="9" s="1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D107" i="9"/>
  <c r="C107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D106" i="9"/>
  <c r="C106" i="9"/>
  <c r="AK106" i="9" s="1"/>
  <c r="AJ105" i="9"/>
  <c r="AI105" i="9"/>
  <c r="AH105" i="9"/>
  <c r="AG105" i="9"/>
  <c r="AF105" i="9"/>
  <c r="AE105" i="9"/>
  <c r="AD105" i="9"/>
  <c r="AC105" i="9"/>
  <c r="AB105" i="9"/>
  <c r="AA105" i="9"/>
  <c r="Z105" i="9"/>
  <c r="Y105" i="9"/>
  <c r="X105" i="9"/>
  <c r="W105" i="9"/>
  <c r="V105" i="9"/>
  <c r="U105" i="9"/>
  <c r="T105" i="9"/>
  <c r="S105" i="9"/>
  <c r="R105" i="9"/>
  <c r="Q105" i="9"/>
  <c r="P105" i="9"/>
  <c r="O105" i="9"/>
  <c r="N105" i="9"/>
  <c r="M105" i="9"/>
  <c r="L105" i="9"/>
  <c r="K105" i="9"/>
  <c r="J105" i="9"/>
  <c r="I105" i="9"/>
  <c r="H105" i="9"/>
  <c r="G105" i="9"/>
  <c r="F105" i="9"/>
  <c r="E105" i="9"/>
  <c r="D105" i="9"/>
  <c r="C105" i="9"/>
  <c r="AK105" i="9" s="1"/>
  <c r="AJ104" i="9"/>
  <c r="AI104" i="9"/>
  <c r="AH104" i="9"/>
  <c r="AG104" i="9"/>
  <c r="AF104" i="9"/>
  <c r="AE104" i="9"/>
  <c r="AD104" i="9"/>
  <c r="AC104" i="9"/>
  <c r="AB104" i="9"/>
  <c r="AA104" i="9"/>
  <c r="Z104" i="9"/>
  <c r="Y104" i="9"/>
  <c r="X104" i="9"/>
  <c r="W104" i="9"/>
  <c r="V104" i="9"/>
  <c r="U104" i="9"/>
  <c r="T104" i="9"/>
  <c r="S104" i="9"/>
  <c r="R104" i="9"/>
  <c r="Q104" i="9"/>
  <c r="P104" i="9"/>
  <c r="O104" i="9"/>
  <c r="N104" i="9"/>
  <c r="M104" i="9"/>
  <c r="L104" i="9"/>
  <c r="K104" i="9"/>
  <c r="J104" i="9"/>
  <c r="I104" i="9"/>
  <c r="H104" i="9"/>
  <c r="G104" i="9"/>
  <c r="F104" i="9"/>
  <c r="E104" i="9"/>
  <c r="D104" i="9"/>
  <c r="C104" i="9"/>
  <c r="AK104" i="9" s="1"/>
  <c r="AJ103" i="9"/>
  <c r="AI103" i="9"/>
  <c r="AH103" i="9"/>
  <c r="AG103" i="9"/>
  <c r="AF103" i="9"/>
  <c r="AE103" i="9"/>
  <c r="AD103" i="9"/>
  <c r="AC103" i="9"/>
  <c r="AB103" i="9"/>
  <c r="AA103" i="9"/>
  <c r="Z103" i="9"/>
  <c r="Y103" i="9"/>
  <c r="X103" i="9"/>
  <c r="W103" i="9"/>
  <c r="V103" i="9"/>
  <c r="U103" i="9"/>
  <c r="T103" i="9"/>
  <c r="S103" i="9"/>
  <c r="R103" i="9"/>
  <c r="Q103" i="9"/>
  <c r="P103" i="9"/>
  <c r="O103" i="9"/>
  <c r="N103" i="9"/>
  <c r="M103" i="9"/>
  <c r="L103" i="9"/>
  <c r="K103" i="9"/>
  <c r="J103" i="9"/>
  <c r="I103" i="9"/>
  <c r="H103" i="9"/>
  <c r="G103" i="9"/>
  <c r="F103" i="9"/>
  <c r="E103" i="9"/>
  <c r="D103" i="9"/>
  <c r="C103" i="9"/>
  <c r="AK103" i="9" s="1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D102" i="9"/>
  <c r="C102" i="9"/>
  <c r="AK102" i="9" s="1"/>
  <c r="AJ101" i="9"/>
  <c r="AI101" i="9"/>
  <c r="AH101" i="9"/>
  <c r="AG101" i="9"/>
  <c r="AF101" i="9"/>
  <c r="AE101" i="9"/>
  <c r="AD101" i="9"/>
  <c r="AC101" i="9"/>
  <c r="AB101" i="9"/>
  <c r="AA101" i="9"/>
  <c r="Z101" i="9"/>
  <c r="Y101" i="9"/>
  <c r="X101" i="9"/>
  <c r="W101" i="9"/>
  <c r="V101" i="9"/>
  <c r="U101" i="9"/>
  <c r="T101" i="9"/>
  <c r="S101" i="9"/>
  <c r="R101" i="9"/>
  <c r="Q101" i="9"/>
  <c r="P101" i="9"/>
  <c r="O101" i="9"/>
  <c r="N101" i="9"/>
  <c r="M101" i="9"/>
  <c r="L101" i="9"/>
  <c r="K101" i="9"/>
  <c r="J101" i="9"/>
  <c r="I101" i="9"/>
  <c r="H101" i="9"/>
  <c r="G101" i="9"/>
  <c r="F101" i="9"/>
  <c r="E101" i="9"/>
  <c r="D101" i="9"/>
  <c r="C101" i="9"/>
  <c r="AK101" i="9" s="1"/>
  <c r="AJ100" i="9"/>
  <c r="AI100" i="9"/>
  <c r="AH100" i="9"/>
  <c r="AG100" i="9"/>
  <c r="AF100" i="9"/>
  <c r="AE100" i="9"/>
  <c r="AD100" i="9"/>
  <c r="AC100" i="9"/>
  <c r="AB100" i="9"/>
  <c r="AA100" i="9"/>
  <c r="Z100" i="9"/>
  <c r="Y100" i="9"/>
  <c r="X100" i="9"/>
  <c r="W100" i="9"/>
  <c r="V100" i="9"/>
  <c r="U100" i="9"/>
  <c r="T100" i="9"/>
  <c r="S100" i="9"/>
  <c r="R100" i="9"/>
  <c r="Q100" i="9"/>
  <c r="P100" i="9"/>
  <c r="O100" i="9"/>
  <c r="N100" i="9"/>
  <c r="M100" i="9"/>
  <c r="L100" i="9"/>
  <c r="K100" i="9"/>
  <c r="J100" i="9"/>
  <c r="I100" i="9"/>
  <c r="H100" i="9"/>
  <c r="G100" i="9"/>
  <c r="F100" i="9"/>
  <c r="E100" i="9"/>
  <c r="D100" i="9"/>
  <c r="C100" i="9"/>
  <c r="AK100" i="9" s="1"/>
  <c r="AJ99" i="9"/>
  <c r="AI99" i="9"/>
  <c r="AH99" i="9"/>
  <c r="AG99" i="9"/>
  <c r="AF99" i="9"/>
  <c r="AE99" i="9"/>
  <c r="AD99" i="9"/>
  <c r="AC99" i="9"/>
  <c r="AB99" i="9"/>
  <c r="AA99" i="9"/>
  <c r="Z99" i="9"/>
  <c r="Y99" i="9"/>
  <c r="X99" i="9"/>
  <c r="W99" i="9"/>
  <c r="V99" i="9"/>
  <c r="U99" i="9"/>
  <c r="T99" i="9"/>
  <c r="S99" i="9"/>
  <c r="R99" i="9"/>
  <c r="Q99" i="9"/>
  <c r="P99" i="9"/>
  <c r="O99" i="9"/>
  <c r="N99" i="9"/>
  <c r="M99" i="9"/>
  <c r="L99" i="9"/>
  <c r="K99" i="9"/>
  <c r="J99" i="9"/>
  <c r="I99" i="9"/>
  <c r="H99" i="9"/>
  <c r="G99" i="9"/>
  <c r="F99" i="9"/>
  <c r="E99" i="9"/>
  <c r="D99" i="9"/>
  <c r="C99" i="9"/>
  <c r="AK99" i="9" s="1"/>
  <c r="AJ98" i="9"/>
  <c r="AI98" i="9"/>
  <c r="AH98" i="9"/>
  <c r="AG98" i="9"/>
  <c r="AF98" i="9"/>
  <c r="AE98" i="9"/>
  <c r="AD98" i="9"/>
  <c r="AC98" i="9"/>
  <c r="AB98" i="9"/>
  <c r="AA98" i="9"/>
  <c r="Z98" i="9"/>
  <c r="Y98" i="9"/>
  <c r="X98" i="9"/>
  <c r="W98" i="9"/>
  <c r="V98" i="9"/>
  <c r="U98" i="9"/>
  <c r="T98" i="9"/>
  <c r="S98" i="9"/>
  <c r="R98" i="9"/>
  <c r="Q98" i="9"/>
  <c r="P98" i="9"/>
  <c r="O98" i="9"/>
  <c r="N98" i="9"/>
  <c r="M98" i="9"/>
  <c r="L98" i="9"/>
  <c r="K98" i="9"/>
  <c r="J98" i="9"/>
  <c r="I98" i="9"/>
  <c r="H98" i="9"/>
  <c r="G98" i="9"/>
  <c r="F98" i="9"/>
  <c r="E98" i="9"/>
  <c r="D98" i="9"/>
  <c r="C98" i="9"/>
  <c r="AK98" i="9" s="1"/>
  <c r="AJ97" i="9"/>
  <c r="AI97" i="9"/>
  <c r="AH97" i="9"/>
  <c r="AG97" i="9"/>
  <c r="AF97" i="9"/>
  <c r="AE97" i="9"/>
  <c r="AD97" i="9"/>
  <c r="AC97" i="9"/>
  <c r="AB97" i="9"/>
  <c r="AA97" i="9"/>
  <c r="Z97" i="9"/>
  <c r="Y97" i="9"/>
  <c r="X97" i="9"/>
  <c r="W97" i="9"/>
  <c r="V97" i="9"/>
  <c r="U97" i="9"/>
  <c r="T97" i="9"/>
  <c r="S97" i="9"/>
  <c r="R97" i="9"/>
  <c r="Q97" i="9"/>
  <c r="P97" i="9"/>
  <c r="O97" i="9"/>
  <c r="N97" i="9"/>
  <c r="M97" i="9"/>
  <c r="L97" i="9"/>
  <c r="K97" i="9"/>
  <c r="J97" i="9"/>
  <c r="I97" i="9"/>
  <c r="H97" i="9"/>
  <c r="G97" i="9"/>
  <c r="F97" i="9"/>
  <c r="E97" i="9"/>
  <c r="D97" i="9"/>
  <c r="C97" i="9"/>
  <c r="AK97" i="9" s="1"/>
  <c r="AJ96" i="9"/>
  <c r="AI96" i="9"/>
  <c r="AH96" i="9"/>
  <c r="AG96" i="9"/>
  <c r="AF96" i="9"/>
  <c r="AE96" i="9"/>
  <c r="AD96" i="9"/>
  <c r="AC96" i="9"/>
  <c r="AB96" i="9"/>
  <c r="AA96" i="9"/>
  <c r="Z96" i="9"/>
  <c r="Y96" i="9"/>
  <c r="X96" i="9"/>
  <c r="W96" i="9"/>
  <c r="V96" i="9"/>
  <c r="U96" i="9"/>
  <c r="T96" i="9"/>
  <c r="S96" i="9"/>
  <c r="R96" i="9"/>
  <c r="Q96" i="9"/>
  <c r="P96" i="9"/>
  <c r="O96" i="9"/>
  <c r="N96" i="9"/>
  <c r="M96" i="9"/>
  <c r="L96" i="9"/>
  <c r="K96" i="9"/>
  <c r="J96" i="9"/>
  <c r="I96" i="9"/>
  <c r="H96" i="9"/>
  <c r="G96" i="9"/>
  <c r="F96" i="9"/>
  <c r="E96" i="9"/>
  <c r="D96" i="9"/>
  <c r="C96" i="9"/>
  <c r="AK96" i="9" s="1"/>
  <c r="AJ95" i="9"/>
  <c r="AI95" i="9"/>
  <c r="AH95" i="9"/>
  <c r="AG95" i="9"/>
  <c r="AF95" i="9"/>
  <c r="AE95" i="9"/>
  <c r="AD95" i="9"/>
  <c r="AC95" i="9"/>
  <c r="AB95" i="9"/>
  <c r="AA95" i="9"/>
  <c r="Z95" i="9"/>
  <c r="Y95" i="9"/>
  <c r="X95" i="9"/>
  <c r="W95" i="9"/>
  <c r="V95" i="9"/>
  <c r="U95" i="9"/>
  <c r="T95" i="9"/>
  <c r="S95" i="9"/>
  <c r="R95" i="9"/>
  <c r="Q95" i="9"/>
  <c r="P95" i="9"/>
  <c r="O95" i="9"/>
  <c r="N95" i="9"/>
  <c r="M95" i="9"/>
  <c r="L95" i="9"/>
  <c r="K95" i="9"/>
  <c r="J95" i="9"/>
  <c r="I95" i="9"/>
  <c r="H95" i="9"/>
  <c r="G95" i="9"/>
  <c r="F95" i="9"/>
  <c r="E95" i="9"/>
  <c r="D95" i="9"/>
  <c r="C95" i="9"/>
  <c r="AK95" i="9" s="1"/>
  <c r="AJ94" i="9"/>
  <c r="AI94" i="9"/>
  <c r="AH94" i="9"/>
  <c r="AG94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C94" i="9"/>
  <c r="AK94" i="9" s="1"/>
  <c r="AJ93" i="9"/>
  <c r="AI93" i="9"/>
  <c r="AH93" i="9"/>
  <c r="AG93" i="9"/>
  <c r="AF93" i="9"/>
  <c r="AE93" i="9"/>
  <c r="AD93" i="9"/>
  <c r="AC93" i="9"/>
  <c r="AB93" i="9"/>
  <c r="AA93" i="9"/>
  <c r="Z93" i="9"/>
  <c r="Y93" i="9"/>
  <c r="X93" i="9"/>
  <c r="W93" i="9"/>
  <c r="V93" i="9"/>
  <c r="U93" i="9"/>
  <c r="T93" i="9"/>
  <c r="S93" i="9"/>
  <c r="R93" i="9"/>
  <c r="Q93" i="9"/>
  <c r="P93" i="9"/>
  <c r="O93" i="9"/>
  <c r="N93" i="9"/>
  <c r="M93" i="9"/>
  <c r="L93" i="9"/>
  <c r="K93" i="9"/>
  <c r="J93" i="9"/>
  <c r="I93" i="9"/>
  <c r="H93" i="9"/>
  <c r="G93" i="9"/>
  <c r="F93" i="9"/>
  <c r="E93" i="9"/>
  <c r="D93" i="9"/>
  <c r="C93" i="9"/>
  <c r="AK93" i="9" s="1"/>
  <c r="AJ92" i="9"/>
  <c r="AI92" i="9"/>
  <c r="AH92" i="9"/>
  <c r="AG92" i="9"/>
  <c r="AF92" i="9"/>
  <c r="AE92" i="9"/>
  <c r="AD92" i="9"/>
  <c r="AC92" i="9"/>
  <c r="AB92" i="9"/>
  <c r="AA92" i="9"/>
  <c r="Z92" i="9"/>
  <c r="Y92" i="9"/>
  <c r="X92" i="9"/>
  <c r="W92" i="9"/>
  <c r="V92" i="9"/>
  <c r="U92" i="9"/>
  <c r="T92" i="9"/>
  <c r="S92" i="9"/>
  <c r="R92" i="9"/>
  <c r="Q92" i="9"/>
  <c r="P92" i="9"/>
  <c r="O92" i="9"/>
  <c r="N92" i="9"/>
  <c r="M92" i="9"/>
  <c r="L92" i="9"/>
  <c r="K92" i="9"/>
  <c r="J92" i="9"/>
  <c r="I92" i="9"/>
  <c r="H92" i="9"/>
  <c r="G92" i="9"/>
  <c r="F92" i="9"/>
  <c r="E92" i="9"/>
  <c r="D92" i="9"/>
  <c r="C92" i="9"/>
  <c r="AK92" i="9" s="1"/>
  <c r="AK91" i="9"/>
  <c r="AJ91" i="9"/>
  <c r="AI91" i="9"/>
  <c r="AH91" i="9"/>
  <c r="AG91" i="9"/>
  <c r="AF91" i="9"/>
  <c r="AE91" i="9"/>
  <c r="AD91" i="9"/>
  <c r="AC91" i="9"/>
  <c r="AB91" i="9"/>
  <c r="AA91" i="9"/>
  <c r="Z91" i="9"/>
  <c r="Y91" i="9"/>
  <c r="X91" i="9"/>
  <c r="W91" i="9"/>
  <c r="V91" i="9"/>
  <c r="U91" i="9"/>
  <c r="T91" i="9"/>
  <c r="S91" i="9"/>
  <c r="R91" i="9"/>
  <c r="Q91" i="9"/>
  <c r="P91" i="9"/>
  <c r="O91" i="9"/>
  <c r="N91" i="9"/>
  <c r="M91" i="9"/>
  <c r="L91" i="9"/>
  <c r="K91" i="9"/>
  <c r="J91" i="9"/>
  <c r="I91" i="9"/>
  <c r="H91" i="9"/>
  <c r="G91" i="9"/>
  <c r="F91" i="9"/>
  <c r="E91" i="9"/>
  <c r="D91" i="9"/>
  <c r="C91" i="9"/>
  <c r="AJ90" i="9"/>
  <c r="AI90" i="9"/>
  <c r="AH90" i="9"/>
  <c r="AG90" i="9"/>
  <c r="AF90" i="9"/>
  <c r="AE90" i="9"/>
  <c r="AD90" i="9"/>
  <c r="AC90" i="9"/>
  <c r="AB90" i="9"/>
  <c r="AA90" i="9"/>
  <c r="Z90" i="9"/>
  <c r="Y90" i="9"/>
  <c r="X90" i="9"/>
  <c r="W90" i="9"/>
  <c r="V90" i="9"/>
  <c r="U90" i="9"/>
  <c r="T90" i="9"/>
  <c r="S90" i="9"/>
  <c r="R90" i="9"/>
  <c r="Q90" i="9"/>
  <c r="P90" i="9"/>
  <c r="O90" i="9"/>
  <c r="N90" i="9"/>
  <c r="M90" i="9"/>
  <c r="L90" i="9"/>
  <c r="K90" i="9"/>
  <c r="J90" i="9"/>
  <c r="I90" i="9"/>
  <c r="H90" i="9"/>
  <c r="G90" i="9"/>
  <c r="F90" i="9"/>
  <c r="E90" i="9"/>
  <c r="D90" i="9"/>
  <c r="C90" i="9"/>
  <c r="AK90" i="9" s="1"/>
  <c r="AJ89" i="9"/>
  <c r="AI89" i="9"/>
  <c r="AH89" i="9"/>
  <c r="AG89" i="9"/>
  <c r="AF89" i="9"/>
  <c r="AE89" i="9"/>
  <c r="AD89" i="9"/>
  <c r="AC89" i="9"/>
  <c r="AB89" i="9"/>
  <c r="AA89" i="9"/>
  <c r="Z89" i="9"/>
  <c r="Y89" i="9"/>
  <c r="X89" i="9"/>
  <c r="W89" i="9"/>
  <c r="V89" i="9"/>
  <c r="U89" i="9"/>
  <c r="T89" i="9"/>
  <c r="S89" i="9"/>
  <c r="R89" i="9"/>
  <c r="Q89" i="9"/>
  <c r="P89" i="9"/>
  <c r="O89" i="9"/>
  <c r="N89" i="9"/>
  <c r="M89" i="9"/>
  <c r="L89" i="9"/>
  <c r="K89" i="9"/>
  <c r="J89" i="9"/>
  <c r="I89" i="9"/>
  <c r="H89" i="9"/>
  <c r="G89" i="9"/>
  <c r="F89" i="9"/>
  <c r="E89" i="9"/>
  <c r="D89" i="9"/>
  <c r="C89" i="9"/>
  <c r="AK89" i="9" s="1"/>
  <c r="AJ88" i="9"/>
  <c r="AI88" i="9"/>
  <c r="AH88" i="9"/>
  <c r="AG88" i="9"/>
  <c r="AF88" i="9"/>
  <c r="AE88" i="9"/>
  <c r="AD88" i="9"/>
  <c r="AC88" i="9"/>
  <c r="AB88" i="9"/>
  <c r="AA88" i="9"/>
  <c r="Z88" i="9"/>
  <c r="Y88" i="9"/>
  <c r="X88" i="9"/>
  <c r="W88" i="9"/>
  <c r="V88" i="9"/>
  <c r="U88" i="9"/>
  <c r="T88" i="9"/>
  <c r="S88" i="9"/>
  <c r="R88" i="9"/>
  <c r="Q88" i="9"/>
  <c r="P88" i="9"/>
  <c r="O88" i="9"/>
  <c r="N88" i="9"/>
  <c r="M88" i="9"/>
  <c r="L88" i="9"/>
  <c r="K88" i="9"/>
  <c r="J88" i="9"/>
  <c r="I88" i="9"/>
  <c r="H88" i="9"/>
  <c r="G88" i="9"/>
  <c r="F88" i="9"/>
  <c r="E88" i="9"/>
  <c r="D88" i="9"/>
  <c r="C88" i="9"/>
  <c r="AK88" i="9" s="1"/>
  <c r="AK87" i="9"/>
  <c r="AJ87" i="9"/>
  <c r="AI87" i="9"/>
  <c r="AH87" i="9"/>
  <c r="AG87" i="9"/>
  <c r="AF87" i="9"/>
  <c r="AE87" i="9"/>
  <c r="AD87" i="9"/>
  <c r="AC87" i="9"/>
  <c r="AB87" i="9"/>
  <c r="AA87" i="9"/>
  <c r="Z87" i="9"/>
  <c r="Y87" i="9"/>
  <c r="X87" i="9"/>
  <c r="W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H87" i="9"/>
  <c r="G87" i="9"/>
  <c r="F87" i="9"/>
  <c r="E87" i="9"/>
  <c r="D87" i="9"/>
  <c r="C87" i="9"/>
  <c r="AJ86" i="9"/>
  <c r="AI86" i="9"/>
  <c r="AH86" i="9"/>
  <c r="AG86" i="9"/>
  <c r="AF86" i="9"/>
  <c r="AE86" i="9"/>
  <c r="AD86" i="9"/>
  <c r="AC86" i="9"/>
  <c r="AB86" i="9"/>
  <c r="AA86" i="9"/>
  <c r="Z86" i="9"/>
  <c r="Y86" i="9"/>
  <c r="X86" i="9"/>
  <c r="W86" i="9"/>
  <c r="V86" i="9"/>
  <c r="U86" i="9"/>
  <c r="T86" i="9"/>
  <c r="S86" i="9"/>
  <c r="R86" i="9"/>
  <c r="Q86" i="9"/>
  <c r="P86" i="9"/>
  <c r="O86" i="9"/>
  <c r="N86" i="9"/>
  <c r="M86" i="9"/>
  <c r="L86" i="9"/>
  <c r="K86" i="9"/>
  <c r="J86" i="9"/>
  <c r="I86" i="9"/>
  <c r="H86" i="9"/>
  <c r="G86" i="9"/>
  <c r="F86" i="9"/>
  <c r="E86" i="9"/>
  <c r="D86" i="9"/>
  <c r="C86" i="9"/>
  <c r="AK86" i="9" s="1"/>
  <c r="AJ85" i="9"/>
  <c r="AI85" i="9"/>
  <c r="AH85" i="9"/>
  <c r="AG85" i="9"/>
  <c r="AF85" i="9"/>
  <c r="AE85" i="9"/>
  <c r="AD85" i="9"/>
  <c r="AC85" i="9"/>
  <c r="AB85" i="9"/>
  <c r="AA85" i="9"/>
  <c r="Z85" i="9"/>
  <c r="Y85" i="9"/>
  <c r="X85" i="9"/>
  <c r="W85" i="9"/>
  <c r="V85" i="9"/>
  <c r="U85" i="9"/>
  <c r="T85" i="9"/>
  <c r="S85" i="9"/>
  <c r="R85" i="9"/>
  <c r="Q85" i="9"/>
  <c r="P85" i="9"/>
  <c r="O85" i="9"/>
  <c r="N85" i="9"/>
  <c r="M85" i="9"/>
  <c r="L85" i="9"/>
  <c r="K85" i="9"/>
  <c r="J85" i="9"/>
  <c r="I85" i="9"/>
  <c r="H85" i="9"/>
  <c r="G85" i="9"/>
  <c r="F85" i="9"/>
  <c r="E85" i="9"/>
  <c r="D85" i="9"/>
  <c r="C85" i="9"/>
  <c r="AK85" i="9" s="1"/>
  <c r="AJ84" i="9"/>
  <c r="AI84" i="9"/>
  <c r="AH84" i="9"/>
  <c r="AG84" i="9"/>
  <c r="AF84" i="9"/>
  <c r="AE84" i="9"/>
  <c r="AD84" i="9"/>
  <c r="AC84" i="9"/>
  <c r="AB84" i="9"/>
  <c r="AA84" i="9"/>
  <c r="Z84" i="9"/>
  <c r="Y84" i="9"/>
  <c r="X84" i="9"/>
  <c r="W84" i="9"/>
  <c r="V84" i="9"/>
  <c r="U84" i="9"/>
  <c r="T84" i="9"/>
  <c r="S84" i="9"/>
  <c r="R84" i="9"/>
  <c r="Q84" i="9"/>
  <c r="P84" i="9"/>
  <c r="O84" i="9"/>
  <c r="N84" i="9"/>
  <c r="M84" i="9"/>
  <c r="L84" i="9"/>
  <c r="K84" i="9"/>
  <c r="J84" i="9"/>
  <c r="I84" i="9"/>
  <c r="H84" i="9"/>
  <c r="G84" i="9"/>
  <c r="F84" i="9"/>
  <c r="E84" i="9"/>
  <c r="D84" i="9"/>
  <c r="C84" i="9"/>
  <c r="AK84" i="9" s="1"/>
  <c r="AJ83" i="9"/>
  <c r="AI83" i="9"/>
  <c r="AH83" i="9"/>
  <c r="AG83" i="9"/>
  <c r="AF83" i="9"/>
  <c r="AE83" i="9"/>
  <c r="AD83" i="9"/>
  <c r="AC83" i="9"/>
  <c r="AB83" i="9"/>
  <c r="AA83" i="9"/>
  <c r="Z83" i="9"/>
  <c r="Y83" i="9"/>
  <c r="X83" i="9"/>
  <c r="W83" i="9"/>
  <c r="V83" i="9"/>
  <c r="U83" i="9"/>
  <c r="T83" i="9"/>
  <c r="S83" i="9"/>
  <c r="R83" i="9"/>
  <c r="Q83" i="9"/>
  <c r="P83" i="9"/>
  <c r="O83" i="9"/>
  <c r="N83" i="9"/>
  <c r="M83" i="9"/>
  <c r="L83" i="9"/>
  <c r="K83" i="9"/>
  <c r="J83" i="9"/>
  <c r="I83" i="9"/>
  <c r="H83" i="9"/>
  <c r="G83" i="9"/>
  <c r="F83" i="9"/>
  <c r="E83" i="9"/>
  <c r="D83" i="9"/>
  <c r="C83" i="9"/>
  <c r="AK83" i="9" s="1"/>
  <c r="AJ82" i="9"/>
  <c r="AI82" i="9"/>
  <c r="AH82" i="9"/>
  <c r="AG82" i="9"/>
  <c r="AF82" i="9"/>
  <c r="AE82" i="9"/>
  <c r="AD82" i="9"/>
  <c r="AC82" i="9"/>
  <c r="AB82" i="9"/>
  <c r="AA82" i="9"/>
  <c r="Z82" i="9"/>
  <c r="Y82" i="9"/>
  <c r="X82" i="9"/>
  <c r="W82" i="9"/>
  <c r="V82" i="9"/>
  <c r="U82" i="9"/>
  <c r="T82" i="9"/>
  <c r="S82" i="9"/>
  <c r="R82" i="9"/>
  <c r="Q82" i="9"/>
  <c r="P82" i="9"/>
  <c r="O82" i="9"/>
  <c r="N82" i="9"/>
  <c r="M82" i="9"/>
  <c r="L82" i="9"/>
  <c r="K82" i="9"/>
  <c r="J82" i="9"/>
  <c r="I82" i="9"/>
  <c r="H82" i="9"/>
  <c r="G82" i="9"/>
  <c r="F82" i="9"/>
  <c r="E82" i="9"/>
  <c r="D82" i="9"/>
  <c r="C82" i="9"/>
  <c r="AK82" i="9" s="1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C81" i="9"/>
  <c r="AK81" i="9" s="1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C80" i="9"/>
  <c r="AK80" i="9" s="1"/>
  <c r="AJ79" i="9"/>
  <c r="AI79" i="9"/>
  <c r="AH79" i="9"/>
  <c r="AG79" i="9"/>
  <c r="AF79" i="9"/>
  <c r="AE79" i="9"/>
  <c r="AD79" i="9"/>
  <c r="AC79" i="9"/>
  <c r="AB79" i="9"/>
  <c r="AA79" i="9"/>
  <c r="Z79" i="9"/>
  <c r="Y79" i="9"/>
  <c r="X79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C79" i="9"/>
  <c r="AK79" i="9" s="1"/>
  <c r="AJ78" i="9"/>
  <c r="AI78" i="9"/>
  <c r="AH78" i="9"/>
  <c r="AG78" i="9"/>
  <c r="AF78" i="9"/>
  <c r="AE78" i="9"/>
  <c r="AD78" i="9"/>
  <c r="AC78" i="9"/>
  <c r="AB78" i="9"/>
  <c r="AA78" i="9"/>
  <c r="Z78" i="9"/>
  <c r="Y78" i="9"/>
  <c r="X78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C78" i="9"/>
  <c r="AK78" i="9" s="1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D77" i="9"/>
  <c r="C77" i="9"/>
  <c r="AK77" i="9" s="1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D76" i="9"/>
  <c r="C76" i="9"/>
  <c r="AK76" i="9" s="1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D75" i="9"/>
  <c r="C75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D74" i="9"/>
  <c r="C74" i="9"/>
  <c r="AK74" i="9" s="1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D73" i="9"/>
  <c r="C73" i="9"/>
  <c r="AK73" i="9" s="1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D72" i="9"/>
  <c r="C72" i="9"/>
  <c r="AK72" i="9" s="1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C71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C70" i="9"/>
  <c r="AK70" i="9" s="1"/>
  <c r="AJ69" i="9"/>
  <c r="AI69" i="9"/>
  <c r="AH69" i="9"/>
  <c r="AG69" i="9"/>
  <c r="AF69" i="9"/>
  <c r="AE69" i="9"/>
  <c r="AD69" i="9"/>
  <c r="AC69" i="9"/>
  <c r="AB69" i="9"/>
  <c r="AA69" i="9"/>
  <c r="Z69" i="9"/>
  <c r="Y69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C69" i="9"/>
  <c r="AK69" i="9" s="1"/>
  <c r="AJ68" i="9"/>
  <c r="AI68" i="9"/>
  <c r="AH68" i="9"/>
  <c r="AG68" i="9"/>
  <c r="AF68" i="9"/>
  <c r="AE68" i="9"/>
  <c r="AD68" i="9"/>
  <c r="AC68" i="9"/>
  <c r="AB68" i="9"/>
  <c r="AA68" i="9"/>
  <c r="Z68" i="9"/>
  <c r="Y68" i="9"/>
  <c r="X68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C68" i="9"/>
  <c r="AK68" i="9" s="1"/>
  <c r="AJ67" i="9"/>
  <c r="AI67" i="9"/>
  <c r="AH67" i="9"/>
  <c r="AG67" i="9"/>
  <c r="AF67" i="9"/>
  <c r="AE67" i="9"/>
  <c r="AD67" i="9"/>
  <c r="AC67" i="9"/>
  <c r="AB67" i="9"/>
  <c r="AA67" i="9"/>
  <c r="Z67" i="9"/>
  <c r="Y67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AJ66" i="9"/>
  <c r="AI66" i="9"/>
  <c r="AH66" i="9"/>
  <c r="AG66" i="9"/>
  <c r="AF66" i="9"/>
  <c r="AE66" i="9"/>
  <c r="AD66" i="9"/>
  <c r="AC66" i="9"/>
  <c r="AB66" i="9"/>
  <c r="AA66" i="9"/>
  <c r="Z66" i="9"/>
  <c r="Y66" i="9"/>
  <c r="X66" i="9"/>
  <c r="W66" i="9"/>
  <c r="V66" i="9"/>
  <c r="U66" i="9"/>
  <c r="T66" i="9"/>
  <c r="S66" i="9"/>
  <c r="R66" i="9"/>
  <c r="Q66" i="9"/>
  <c r="P66" i="9"/>
  <c r="O66" i="9"/>
  <c r="N66" i="9"/>
  <c r="M66" i="9"/>
  <c r="L66" i="9"/>
  <c r="K66" i="9"/>
  <c r="J66" i="9"/>
  <c r="I66" i="9"/>
  <c r="H66" i="9"/>
  <c r="G66" i="9"/>
  <c r="F66" i="9"/>
  <c r="E66" i="9"/>
  <c r="D66" i="9"/>
  <c r="C66" i="9"/>
  <c r="AJ65" i="9"/>
  <c r="AI65" i="9"/>
  <c r="AH65" i="9"/>
  <c r="AG65" i="9"/>
  <c r="AF65" i="9"/>
  <c r="AE65" i="9"/>
  <c r="AD65" i="9"/>
  <c r="AC65" i="9"/>
  <c r="AB65" i="9"/>
  <c r="AA65" i="9"/>
  <c r="Z65" i="9"/>
  <c r="Y65" i="9"/>
  <c r="X65" i="9"/>
  <c r="W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H65" i="9"/>
  <c r="G65" i="9"/>
  <c r="F65" i="9"/>
  <c r="E65" i="9"/>
  <c r="D65" i="9"/>
  <c r="C65" i="9"/>
  <c r="AJ64" i="9"/>
  <c r="AI64" i="9"/>
  <c r="AH64" i="9"/>
  <c r="AG64" i="9"/>
  <c r="AF64" i="9"/>
  <c r="AE64" i="9"/>
  <c r="AD64" i="9"/>
  <c r="AC64" i="9"/>
  <c r="AB64" i="9"/>
  <c r="AA64" i="9"/>
  <c r="Z64" i="9"/>
  <c r="Y64" i="9"/>
  <c r="X64" i="9"/>
  <c r="W64" i="9"/>
  <c r="V64" i="9"/>
  <c r="U64" i="9"/>
  <c r="T64" i="9"/>
  <c r="S64" i="9"/>
  <c r="R64" i="9"/>
  <c r="Q64" i="9"/>
  <c r="P64" i="9"/>
  <c r="O64" i="9"/>
  <c r="N64" i="9"/>
  <c r="M64" i="9"/>
  <c r="L64" i="9"/>
  <c r="K64" i="9"/>
  <c r="J64" i="9"/>
  <c r="I64" i="9"/>
  <c r="H64" i="9"/>
  <c r="G64" i="9"/>
  <c r="F64" i="9"/>
  <c r="E64" i="9"/>
  <c r="D64" i="9"/>
  <c r="C64" i="9"/>
  <c r="AK64" i="9" s="1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D63" i="9"/>
  <c r="C63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H62" i="9"/>
  <c r="G62" i="9"/>
  <c r="F62" i="9"/>
  <c r="E62" i="9"/>
  <c r="D62" i="9"/>
  <c r="C62" i="9"/>
  <c r="AK62" i="9" s="1"/>
  <c r="AJ61" i="9"/>
  <c r="AI61" i="9"/>
  <c r="AH61" i="9"/>
  <c r="AG61" i="9"/>
  <c r="AF61" i="9"/>
  <c r="AE61" i="9"/>
  <c r="AD61" i="9"/>
  <c r="AC61" i="9"/>
  <c r="AB61" i="9"/>
  <c r="AA61" i="9"/>
  <c r="Z61" i="9"/>
  <c r="Y61" i="9"/>
  <c r="X61" i="9"/>
  <c r="W61" i="9"/>
  <c r="V61" i="9"/>
  <c r="U61" i="9"/>
  <c r="T61" i="9"/>
  <c r="S61" i="9"/>
  <c r="R61" i="9"/>
  <c r="Q61" i="9"/>
  <c r="P61" i="9"/>
  <c r="O61" i="9"/>
  <c r="N61" i="9"/>
  <c r="M61" i="9"/>
  <c r="L61" i="9"/>
  <c r="K61" i="9"/>
  <c r="J61" i="9"/>
  <c r="I61" i="9"/>
  <c r="H61" i="9"/>
  <c r="G61" i="9"/>
  <c r="F61" i="9"/>
  <c r="E61" i="9"/>
  <c r="D61" i="9"/>
  <c r="C61" i="9"/>
  <c r="AJ60" i="9"/>
  <c r="AI60" i="9"/>
  <c r="AH60" i="9"/>
  <c r="AG60" i="9"/>
  <c r="AF60" i="9"/>
  <c r="AE60" i="9"/>
  <c r="AD60" i="9"/>
  <c r="AC60" i="9"/>
  <c r="AB60" i="9"/>
  <c r="AA60" i="9"/>
  <c r="Z60" i="9"/>
  <c r="Y60" i="9"/>
  <c r="X60" i="9"/>
  <c r="W60" i="9"/>
  <c r="V60" i="9"/>
  <c r="U60" i="9"/>
  <c r="T60" i="9"/>
  <c r="S60" i="9"/>
  <c r="R60" i="9"/>
  <c r="Q60" i="9"/>
  <c r="P60" i="9"/>
  <c r="O60" i="9"/>
  <c r="N60" i="9"/>
  <c r="M60" i="9"/>
  <c r="L60" i="9"/>
  <c r="K60" i="9"/>
  <c r="J60" i="9"/>
  <c r="I60" i="9"/>
  <c r="H60" i="9"/>
  <c r="G60" i="9"/>
  <c r="F60" i="9"/>
  <c r="E60" i="9"/>
  <c r="D60" i="9"/>
  <c r="C60" i="9"/>
  <c r="AK60" i="9" s="1"/>
  <c r="AJ59" i="9"/>
  <c r="AI59" i="9"/>
  <c r="AH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G59" i="9"/>
  <c r="F59" i="9"/>
  <c r="E59" i="9"/>
  <c r="D59" i="9"/>
  <c r="C59" i="9"/>
  <c r="AJ58" i="9"/>
  <c r="AI58" i="9"/>
  <c r="AH58" i="9"/>
  <c r="AG58" i="9"/>
  <c r="AF58" i="9"/>
  <c r="AE58" i="9"/>
  <c r="AD58" i="9"/>
  <c r="AC58" i="9"/>
  <c r="AB58" i="9"/>
  <c r="AA58" i="9"/>
  <c r="Z58" i="9"/>
  <c r="Y58" i="9"/>
  <c r="X58" i="9"/>
  <c r="W58" i="9"/>
  <c r="V58" i="9"/>
  <c r="U58" i="9"/>
  <c r="T58" i="9"/>
  <c r="S58" i="9"/>
  <c r="R58" i="9"/>
  <c r="Q58" i="9"/>
  <c r="P58" i="9"/>
  <c r="O58" i="9"/>
  <c r="N58" i="9"/>
  <c r="M58" i="9"/>
  <c r="L58" i="9"/>
  <c r="K58" i="9"/>
  <c r="J58" i="9"/>
  <c r="I58" i="9"/>
  <c r="H58" i="9"/>
  <c r="G58" i="9"/>
  <c r="F58" i="9"/>
  <c r="E58" i="9"/>
  <c r="D58" i="9"/>
  <c r="C58" i="9"/>
  <c r="AK58" i="9" s="1"/>
  <c r="AJ57" i="9"/>
  <c r="AI57" i="9"/>
  <c r="AH57" i="9"/>
  <c r="AG57" i="9"/>
  <c r="AF57" i="9"/>
  <c r="AE57" i="9"/>
  <c r="AD57" i="9"/>
  <c r="AC57" i="9"/>
  <c r="AB57" i="9"/>
  <c r="AA57" i="9"/>
  <c r="Z57" i="9"/>
  <c r="Y57" i="9"/>
  <c r="X57" i="9"/>
  <c r="W57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H57" i="9"/>
  <c r="G57" i="9"/>
  <c r="F57" i="9"/>
  <c r="E57" i="9"/>
  <c r="D57" i="9"/>
  <c r="C57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D56" i="9"/>
  <c r="C56" i="9"/>
  <c r="AK56" i="9" s="1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D55" i="9"/>
  <c r="C55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D54" i="9"/>
  <c r="C54" i="9"/>
  <c r="AK54" i="9" s="1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D53" i="9"/>
  <c r="C53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C52" i="9"/>
  <c r="AK52" i="9" s="1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D51" i="9"/>
  <c r="C51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D50" i="9"/>
  <c r="C50" i="9"/>
  <c r="AK50" i="9" s="1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D49" i="9"/>
  <c r="C49" i="9"/>
  <c r="AJ48" i="9"/>
  <c r="AI48" i="9"/>
  <c r="AH48" i="9"/>
  <c r="AG48" i="9"/>
  <c r="AF48" i="9"/>
  <c r="AE48" i="9"/>
  <c r="AD48" i="9"/>
  <c r="AC48" i="9"/>
  <c r="AB48" i="9"/>
  <c r="AA48" i="9"/>
  <c r="Z48" i="9"/>
  <c r="Y48" i="9"/>
  <c r="X48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H48" i="9"/>
  <c r="G48" i="9"/>
  <c r="F48" i="9"/>
  <c r="E48" i="9"/>
  <c r="D48" i="9"/>
  <c r="C48" i="9"/>
  <c r="AK48" i="9" s="1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C47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D46" i="9"/>
  <c r="C46" i="9"/>
  <c r="AK46" i="9" s="1"/>
  <c r="E205" i="12"/>
  <c r="D205" i="12"/>
  <c r="C205" i="12"/>
  <c r="G205" i="12" s="1"/>
  <c r="L204" i="12"/>
  <c r="E204" i="12"/>
  <c r="D204" i="12"/>
  <c r="C204" i="12"/>
  <c r="K204" i="12" s="1"/>
  <c r="E203" i="12"/>
  <c r="D203" i="12"/>
  <c r="C203" i="12"/>
  <c r="G203" i="12" s="1"/>
  <c r="E202" i="12"/>
  <c r="D202" i="12"/>
  <c r="C202" i="12"/>
  <c r="H202" i="12" s="1"/>
  <c r="E201" i="12"/>
  <c r="D201" i="12"/>
  <c r="C201" i="12"/>
  <c r="G201" i="12" s="1"/>
  <c r="L200" i="12"/>
  <c r="G200" i="12"/>
  <c r="E200" i="12"/>
  <c r="D200" i="12"/>
  <c r="C200" i="12"/>
  <c r="K200" i="12" s="1"/>
  <c r="E199" i="12"/>
  <c r="D199" i="12"/>
  <c r="C199" i="12"/>
  <c r="L199" i="12" s="1"/>
  <c r="E198" i="12"/>
  <c r="D198" i="12"/>
  <c r="C198" i="12"/>
  <c r="H198" i="12" s="1"/>
  <c r="E197" i="12"/>
  <c r="D197" i="12"/>
  <c r="C197" i="12"/>
  <c r="G197" i="12" s="1"/>
  <c r="L196" i="12"/>
  <c r="E196" i="12"/>
  <c r="D196" i="12"/>
  <c r="C196" i="12"/>
  <c r="K196" i="12" s="1"/>
  <c r="E195" i="12"/>
  <c r="D195" i="12"/>
  <c r="C195" i="12"/>
  <c r="L195" i="12" s="1"/>
  <c r="E194" i="12"/>
  <c r="D194" i="12"/>
  <c r="C194" i="12"/>
  <c r="M194" i="12" s="1"/>
  <c r="E193" i="12"/>
  <c r="D193" i="12"/>
  <c r="C193" i="12"/>
  <c r="L193" i="12" s="1"/>
  <c r="K192" i="12"/>
  <c r="E192" i="12"/>
  <c r="D192" i="12"/>
  <c r="C192" i="12"/>
  <c r="I192" i="12" s="1"/>
  <c r="E191" i="12"/>
  <c r="D191" i="12"/>
  <c r="C191" i="12"/>
  <c r="G191" i="12" s="1"/>
  <c r="E190" i="12"/>
  <c r="D190" i="12"/>
  <c r="C190" i="12"/>
  <c r="I190" i="12" s="1"/>
  <c r="I189" i="12"/>
  <c r="E189" i="12"/>
  <c r="D189" i="12"/>
  <c r="C189" i="12"/>
  <c r="L189" i="12" s="1"/>
  <c r="L188" i="12"/>
  <c r="E188" i="12"/>
  <c r="D188" i="12"/>
  <c r="C188" i="12"/>
  <c r="K188" i="12" s="1"/>
  <c r="L187" i="12"/>
  <c r="E187" i="12"/>
  <c r="D187" i="12"/>
  <c r="C187" i="12"/>
  <c r="E186" i="12"/>
  <c r="D186" i="12"/>
  <c r="C186" i="12"/>
  <c r="I186" i="12" s="1"/>
  <c r="I185" i="12"/>
  <c r="E185" i="12"/>
  <c r="D185" i="12"/>
  <c r="C185" i="12"/>
  <c r="L185" i="12" s="1"/>
  <c r="E184" i="12"/>
  <c r="D184" i="12"/>
  <c r="C184" i="12"/>
  <c r="I184" i="12" s="1"/>
  <c r="E183" i="12"/>
  <c r="D183" i="12"/>
  <c r="C183" i="12"/>
  <c r="G183" i="12" s="1"/>
  <c r="E182" i="12"/>
  <c r="D182" i="12"/>
  <c r="C182" i="12"/>
  <c r="I181" i="12"/>
  <c r="E181" i="12"/>
  <c r="D181" i="12"/>
  <c r="C181" i="12"/>
  <c r="L181" i="12" s="1"/>
  <c r="I180" i="12"/>
  <c r="E180" i="12"/>
  <c r="D180" i="12"/>
  <c r="C180" i="12"/>
  <c r="E179" i="12"/>
  <c r="D179" i="12"/>
  <c r="C179" i="12"/>
  <c r="L179" i="12" s="1"/>
  <c r="H178" i="12"/>
  <c r="E178" i="12"/>
  <c r="D178" i="12"/>
  <c r="C178" i="12"/>
  <c r="M178" i="12" s="1"/>
  <c r="E177" i="12"/>
  <c r="D177" i="12"/>
  <c r="C177" i="12"/>
  <c r="F177" i="12" s="1"/>
  <c r="J176" i="12"/>
  <c r="E176" i="12"/>
  <c r="D176" i="12"/>
  <c r="C176" i="12"/>
  <c r="N176" i="12" s="1"/>
  <c r="E175" i="12"/>
  <c r="D175" i="12"/>
  <c r="C175" i="12"/>
  <c r="K175" i="12" s="1"/>
  <c r="J174" i="12"/>
  <c r="E174" i="12"/>
  <c r="D174" i="12"/>
  <c r="C174" i="12"/>
  <c r="N174" i="12" s="1"/>
  <c r="E173" i="12"/>
  <c r="D173" i="12"/>
  <c r="C173" i="12"/>
  <c r="N173" i="12" s="1"/>
  <c r="J172" i="12"/>
  <c r="E172" i="12"/>
  <c r="D172" i="12"/>
  <c r="C172" i="12"/>
  <c r="N172" i="12" s="1"/>
  <c r="E171" i="12"/>
  <c r="D171" i="12"/>
  <c r="C171" i="12"/>
  <c r="J170" i="12"/>
  <c r="E170" i="12"/>
  <c r="D170" i="12"/>
  <c r="C170" i="12"/>
  <c r="N170" i="12" s="1"/>
  <c r="E169" i="12"/>
  <c r="D169" i="12"/>
  <c r="C169" i="12"/>
  <c r="N169" i="12" s="1"/>
  <c r="J168" i="12"/>
  <c r="E168" i="12"/>
  <c r="D168" i="12"/>
  <c r="C168" i="12"/>
  <c r="N168" i="12" s="1"/>
  <c r="K167" i="12"/>
  <c r="E167" i="12"/>
  <c r="D167" i="12"/>
  <c r="C167" i="12"/>
  <c r="J166" i="12"/>
  <c r="E166" i="12"/>
  <c r="D166" i="12"/>
  <c r="C166" i="12"/>
  <c r="N166" i="12" s="1"/>
  <c r="E165" i="12"/>
  <c r="D165" i="12"/>
  <c r="C165" i="12"/>
  <c r="N165" i="12" s="1"/>
  <c r="K164" i="12"/>
  <c r="E164" i="12"/>
  <c r="D164" i="12"/>
  <c r="C164" i="12"/>
  <c r="F164" i="12" s="1"/>
  <c r="N163" i="12"/>
  <c r="E163" i="12"/>
  <c r="D163" i="12"/>
  <c r="C163" i="12"/>
  <c r="K163" i="12" s="1"/>
  <c r="F162" i="12"/>
  <c r="E162" i="12"/>
  <c r="D162" i="12"/>
  <c r="C162" i="12"/>
  <c r="M162" i="12" s="1"/>
  <c r="N161" i="12"/>
  <c r="E161" i="12"/>
  <c r="D161" i="12"/>
  <c r="C161" i="12"/>
  <c r="K161" i="12" s="1"/>
  <c r="E160" i="12"/>
  <c r="D160" i="12"/>
  <c r="C160" i="12"/>
  <c r="F160" i="12" s="1"/>
  <c r="E159" i="12"/>
  <c r="D159" i="12"/>
  <c r="C159" i="12"/>
  <c r="K159" i="12" s="1"/>
  <c r="E158" i="12"/>
  <c r="D158" i="12"/>
  <c r="C158" i="12"/>
  <c r="I157" i="12"/>
  <c r="E157" i="12"/>
  <c r="D157" i="12"/>
  <c r="C157" i="12"/>
  <c r="K157" i="12" s="1"/>
  <c r="M156" i="12"/>
  <c r="E156" i="12"/>
  <c r="D156" i="12"/>
  <c r="C156" i="12"/>
  <c r="E155" i="12"/>
  <c r="D155" i="12"/>
  <c r="C155" i="12"/>
  <c r="K155" i="12" s="1"/>
  <c r="K154" i="12"/>
  <c r="E154" i="12"/>
  <c r="D154" i="12"/>
  <c r="C154" i="12"/>
  <c r="K153" i="12"/>
  <c r="E153" i="12"/>
  <c r="D153" i="12"/>
  <c r="C153" i="12"/>
  <c r="G153" i="12" s="1"/>
  <c r="E152" i="12"/>
  <c r="D152" i="12"/>
  <c r="C152" i="12"/>
  <c r="H152" i="12" s="1"/>
  <c r="E151" i="12"/>
  <c r="D151" i="12"/>
  <c r="C151" i="12"/>
  <c r="G151" i="12" s="1"/>
  <c r="E150" i="12"/>
  <c r="D150" i="12"/>
  <c r="C150" i="12"/>
  <c r="L150" i="12" s="1"/>
  <c r="K149" i="12"/>
  <c r="E149" i="12"/>
  <c r="D149" i="12"/>
  <c r="C149" i="12"/>
  <c r="G149" i="12" s="1"/>
  <c r="H148" i="12"/>
  <c r="E148" i="12"/>
  <c r="D148" i="12"/>
  <c r="C148" i="12"/>
  <c r="G147" i="12"/>
  <c r="E147" i="12"/>
  <c r="D147" i="12"/>
  <c r="C147" i="12"/>
  <c r="L146" i="12"/>
  <c r="E146" i="12"/>
  <c r="D146" i="12"/>
  <c r="C146" i="12"/>
  <c r="K146" i="12" s="1"/>
  <c r="E145" i="12"/>
  <c r="D145" i="12"/>
  <c r="C145" i="12"/>
  <c r="G145" i="12" s="1"/>
  <c r="E144" i="12"/>
  <c r="D144" i="12"/>
  <c r="C144" i="12"/>
  <c r="K144" i="12" s="1"/>
  <c r="E143" i="12"/>
  <c r="D143" i="12"/>
  <c r="C143" i="12"/>
  <c r="G142" i="12"/>
  <c r="E142" i="12"/>
  <c r="D142" i="12"/>
  <c r="C142" i="12"/>
  <c r="L142" i="12" s="1"/>
  <c r="E141" i="12"/>
  <c r="D141" i="12"/>
  <c r="C141" i="12"/>
  <c r="E140" i="12"/>
  <c r="D140" i="12"/>
  <c r="C140" i="12"/>
  <c r="E139" i="12"/>
  <c r="D139" i="12"/>
  <c r="C139" i="12"/>
  <c r="G139" i="12" s="1"/>
  <c r="K138" i="12"/>
  <c r="E138" i="12"/>
  <c r="D138" i="12"/>
  <c r="C138" i="12"/>
  <c r="K137" i="12"/>
  <c r="E137" i="12"/>
  <c r="D137" i="12"/>
  <c r="C137" i="12"/>
  <c r="G137" i="12" s="1"/>
  <c r="E136" i="12"/>
  <c r="D136" i="12"/>
  <c r="C136" i="12"/>
  <c r="H136" i="12" s="1"/>
  <c r="E135" i="12"/>
  <c r="D135" i="12"/>
  <c r="C135" i="12"/>
  <c r="G135" i="12" s="1"/>
  <c r="E134" i="12"/>
  <c r="D134" i="12"/>
  <c r="C134" i="12"/>
  <c r="L134" i="12" s="1"/>
  <c r="K133" i="12"/>
  <c r="E133" i="12"/>
  <c r="D133" i="12"/>
  <c r="C133" i="12"/>
  <c r="G133" i="12" s="1"/>
  <c r="H132" i="12"/>
  <c r="E132" i="12"/>
  <c r="D132" i="12"/>
  <c r="C132" i="12"/>
  <c r="G131" i="12"/>
  <c r="E131" i="12"/>
  <c r="D131" i="12"/>
  <c r="C131" i="12"/>
  <c r="L130" i="12"/>
  <c r="E130" i="12"/>
  <c r="D130" i="12"/>
  <c r="C130" i="12"/>
  <c r="K130" i="12" s="1"/>
  <c r="E129" i="12"/>
  <c r="D129" i="12"/>
  <c r="C129" i="12"/>
  <c r="G129" i="12" s="1"/>
  <c r="E128" i="12"/>
  <c r="D128" i="12"/>
  <c r="C128" i="12"/>
  <c r="H128" i="12" s="1"/>
  <c r="E127" i="12"/>
  <c r="D127" i="12"/>
  <c r="C127" i="12"/>
  <c r="G126" i="12"/>
  <c r="E126" i="12"/>
  <c r="D126" i="12"/>
  <c r="C126" i="12"/>
  <c r="L126" i="12" s="1"/>
  <c r="E125" i="12"/>
  <c r="D125" i="12"/>
  <c r="C125" i="12"/>
  <c r="E124" i="12"/>
  <c r="D124" i="12"/>
  <c r="C124" i="12"/>
  <c r="E123" i="12"/>
  <c r="D123" i="12"/>
  <c r="C123" i="12"/>
  <c r="G123" i="12" s="1"/>
  <c r="K122" i="12"/>
  <c r="E122" i="12"/>
  <c r="D122" i="12"/>
  <c r="C122" i="12"/>
  <c r="K121" i="12"/>
  <c r="E121" i="12"/>
  <c r="D121" i="12"/>
  <c r="C121" i="12"/>
  <c r="G121" i="12" s="1"/>
  <c r="E120" i="12"/>
  <c r="D120" i="12"/>
  <c r="C120" i="12"/>
  <c r="H120" i="12" s="1"/>
  <c r="E119" i="12"/>
  <c r="D119" i="12"/>
  <c r="C119" i="12"/>
  <c r="G119" i="12" s="1"/>
  <c r="E118" i="12"/>
  <c r="D118" i="12"/>
  <c r="C118" i="12"/>
  <c r="L118" i="12" s="1"/>
  <c r="K117" i="12"/>
  <c r="E117" i="12"/>
  <c r="D117" i="12"/>
  <c r="C117" i="12"/>
  <c r="G117" i="12" s="1"/>
  <c r="H116" i="12"/>
  <c r="E116" i="12"/>
  <c r="D116" i="12"/>
  <c r="C116" i="12"/>
  <c r="G115" i="12"/>
  <c r="E115" i="12"/>
  <c r="D115" i="12"/>
  <c r="C115" i="12"/>
  <c r="L114" i="12"/>
  <c r="G114" i="12"/>
  <c r="E114" i="12"/>
  <c r="D114" i="12"/>
  <c r="C114" i="12"/>
  <c r="K114" i="12" s="1"/>
  <c r="H113" i="12"/>
  <c r="E113" i="12"/>
  <c r="D113" i="12"/>
  <c r="C113" i="12"/>
  <c r="L113" i="12" s="1"/>
  <c r="E112" i="12"/>
  <c r="D112" i="12"/>
  <c r="C112" i="12"/>
  <c r="G112" i="12" s="1"/>
  <c r="I111" i="12"/>
  <c r="E111" i="12"/>
  <c r="D111" i="12"/>
  <c r="C111" i="12"/>
  <c r="E110" i="12"/>
  <c r="D110" i="12"/>
  <c r="C110" i="12"/>
  <c r="L110" i="12" s="1"/>
  <c r="E109" i="12"/>
  <c r="D109" i="12"/>
  <c r="C109" i="12"/>
  <c r="E108" i="12"/>
  <c r="D108" i="12"/>
  <c r="C108" i="12"/>
  <c r="L108" i="12" s="1"/>
  <c r="E107" i="12"/>
  <c r="D107" i="12"/>
  <c r="C107" i="12"/>
  <c r="E106" i="12"/>
  <c r="D106" i="12"/>
  <c r="C106" i="12"/>
  <c r="I106" i="12" s="1"/>
  <c r="E105" i="12"/>
  <c r="D105" i="12"/>
  <c r="C105" i="12"/>
  <c r="E104" i="12"/>
  <c r="D104" i="12"/>
  <c r="C104" i="12"/>
  <c r="L104" i="12" s="1"/>
  <c r="E103" i="12"/>
  <c r="D103" i="12"/>
  <c r="C103" i="12"/>
  <c r="I103" i="12" s="1"/>
  <c r="E102" i="12"/>
  <c r="D102" i="12"/>
  <c r="C102" i="12"/>
  <c r="L102" i="12" s="1"/>
  <c r="E101" i="12"/>
  <c r="D101" i="12"/>
  <c r="C101" i="12"/>
  <c r="E100" i="12"/>
  <c r="D100" i="12"/>
  <c r="C100" i="12"/>
  <c r="L100" i="12" s="1"/>
  <c r="I99" i="12"/>
  <c r="E99" i="12"/>
  <c r="D99" i="12"/>
  <c r="C99" i="12"/>
  <c r="E98" i="12"/>
  <c r="D98" i="12"/>
  <c r="C98" i="12"/>
  <c r="I98" i="12" s="1"/>
  <c r="E97" i="12"/>
  <c r="D97" i="12"/>
  <c r="C97" i="12"/>
  <c r="E96" i="12"/>
  <c r="D96" i="12"/>
  <c r="C96" i="12"/>
  <c r="L96" i="12" s="1"/>
  <c r="I95" i="12"/>
  <c r="E95" i="12"/>
  <c r="D95" i="12"/>
  <c r="C95" i="12"/>
  <c r="E94" i="12"/>
  <c r="D94" i="12"/>
  <c r="C94" i="12"/>
  <c r="L94" i="12" s="1"/>
  <c r="E93" i="12"/>
  <c r="D93" i="12"/>
  <c r="C93" i="12"/>
  <c r="E92" i="12"/>
  <c r="D92" i="12"/>
  <c r="C92" i="12"/>
  <c r="L92" i="12" s="1"/>
  <c r="E91" i="12"/>
  <c r="D91" i="12"/>
  <c r="C91" i="12"/>
  <c r="E90" i="12"/>
  <c r="D90" i="12"/>
  <c r="C90" i="12"/>
  <c r="I90" i="12" s="1"/>
  <c r="E89" i="12"/>
  <c r="D89" i="12"/>
  <c r="C89" i="12"/>
  <c r="E88" i="12"/>
  <c r="D88" i="12"/>
  <c r="C88" i="12"/>
  <c r="L88" i="12" s="1"/>
  <c r="E87" i="12"/>
  <c r="D87" i="12"/>
  <c r="C87" i="12"/>
  <c r="I87" i="12" s="1"/>
  <c r="E86" i="12"/>
  <c r="D86" i="12"/>
  <c r="C86" i="12"/>
  <c r="I86" i="12" s="1"/>
  <c r="E85" i="12"/>
  <c r="D85" i="12"/>
  <c r="C85" i="12"/>
  <c r="E84" i="12"/>
  <c r="D84" i="12"/>
  <c r="C84" i="12"/>
  <c r="L84" i="12" s="1"/>
  <c r="I83" i="12"/>
  <c r="E83" i="12"/>
  <c r="D83" i="12"/>
  <c r="C83" i="12"/>
  <c r="E82" i="12"/>
  <c r="D82" i="12"/>
  <c r="C82" i="12"/>
  <c r="L82" i="12" s="1"/>
  <c r="E81" i="12"/>
  <c r="D81" i="12"/>
  <c r="C81" i="12"/>
  <c r="K81" i="12" s="1"/>
  <c r="E80" i="12"/>
  <c r="D80" i="12"/>
  <c r="C80" i="12"/>
  <c r="L80" i="12" s="1"/>
  <c r="I79" i="12"/>
  <c r="E79" i="12"/>
  <c r="D79" i="12"/>
  <c r="C79" i="12"/>
  <c r="E78" i="12"/>
  <c r="D78" i="12"/>
  <c r="C78" i="12"/>
  <c r="L78" i="12" s="1"/>
  <c r="E77" i="12"/>
  <c r="D77" i="12"/>
  <c r="C77" i="12"/>
  <c r="E76" i="12"/>
  <c r="D76" i="12"/>
  <c r="C76" i="12"/>
  <c r="L76" i="12" s="1"/>
  <c r="E75" i="12"/>
  <c r="D75" i="12"/>
  <c r="C75" i="12"/>
  <c r="E74" i="12"/>
  <c r="D74" i="12"/>
  <c r="C74" i="12"/>
  <c r="I74" i="12" s="1"/>
  <c r="L73" i="12"/>
  <c r="J73" i="12"/>
  <c r="I73" i="12"/>
  <c r="F73" i="12"/>
  <c r="E73" i="12"/>
  <c r="D73" i="12"/>
  <c r="C73" i="12"/>
  <c r="N73" i="12" s="1"/>
  <c r="M72" i="12"/>
  <c r="E72" i="12"/>
  <c r="D72" i="12"/>
  <c r="C72" i="12"/>
  <c r="N71" i="12"/>
  <c r="L71" i="12"/>
  <c r="J71" i="12"/>
  <c r="I71" i="12"/>
  <c r="F71" i="12"/>
  <c r="E71" i="12"/>
  <c r="D71" i="12"/>
  <c r="C71" i="12"/>
  <c r="K71" i="12" s="1"/>
  <c r="E70" i="12"/>
  <c r="D70" i="12"/>
  <c r="C70" i="12"/>
  <c r="J69" i="12"/>
  <c r="F69" i="12"/>
  <c r="E69" i="12"/>
  <c r="D69" i="12"/>
  <c r="C69" i="12"/>
  <c r="K69" i="12" s="1"/>
  <c r="E68" i="12"/>
  <c r="D68" i="12"/>
  <c r="C68" i="12"/>
  <c r="E67" i="12"/>
  <c r="D67" i="12"/>
  <c r="C67" i="12"/>
  <c r="E66" i="12"/>
  <c r="D66" i="12"/>
  <c r="C66" i="12"/>
  <c r="E65" i="12"/>
  <c r="D65" i="12"/>
  <c r="C65" i="12"/>
  <c r="E64" i="12"/>
  <c r="D64" i="12"/>
  <c r="C64" i="12"/>
  <c r="E63" i="12"/>
  <c r="D63" i="12"/>
  <c r="C63" i="12"/>
  <c r="E62" i="12"/>
  <c r="D62" i="12"/>
  <c r="C62" i="12"/>
  <c r="E61" i="12"/>
  <c r="D61" i="12"/>
  <c r="C61" i="12"/>
  <c r="E60" i="12"/>
  <c r="D60" i="12"/>
  <c r="C60" i="12"/>
  <c r="E59" i="12"/>
  <c r="D59" i="12"/>
  <c r="C59" i="12"/>
  <c r="E58" i="12"/>
  <c r="D58" i="12"/>
  <c r="C58" i="12"/>
  <c r="E57" i="12"/>
  <c r="D57" i="12"/>
  <c r="C57" i="12"/>
  <c r="E56" i="12"/>
  <c r="D56" i="12"/>
  <c r="C56" i="12"/>
  <c r="E55" i="12"/>
  <c r="D55" i="12"/>
  <c r="C55" i="12"/>
  <c r="E54" i="12"/>
  <c r="D54" i="12"/>
  <c r="C54" i="12"/>
  <c r="E53" i="12"/>
  <c r="D53" i="12"/>
  <c r="C53" i="12"/>
  <c r="E52" i="12"/>
  <c r="D52" i="12"/>
  <c r="C52" i="12"/>
  <c r="E51" i="12"/>
  <c r="D51" i="12"/>
  <c r="C51" i="12"/>
  <c r="E50" i="12"/>
  <c r="D50" i="12"/>
  <c r="C50" i="12"/>
  <c r="E49" i="12"/>
  <c r="D49" i="12"/>
  <c r="C49" i="12"/>
  <c r="E48" i="12"/>
  <c r="D48" i="12"/>
  <c r="C48" i="12"/>
  <c r="E47" i="12"/>
  <c r="D47" i="12"/>
  <c r="C47" i="12"/>
  <c r="E46" i="12"/>
  <c r="D46" i="12"/>
  <c r="C46" i="12"/>
  <c r="E45" i="12"/>
  <c r="D45" i="12"/>
  <c r="C45" i="12"/>
  <c r="E44" i="12"/>
  <c r="D44" i="12"/>
  <c r="C44" i="12"/>
  <c r="E43" i="12"/>
  <c r="D43" i="12"/>
  <c r="C43" i="12"/>
  <c r="E42" i="12"/>
  <c r="D42" i="12"/>
  <c r="C42" i="12"/>
  <c r="E41" i="12"/>
  <c r="D41" i="12"/>
  <c r="C41" i="12"/>
  <c r="E40" i="12"/>
  <c r="D40" i="12"/>
  <c r="C40" i="12"/>
  <c r="E39" i="12"/>
  <c r="D39" i="12"/>
  <c r="C39" i="12"/>
  <c r="E38" i="12"/>
  <c r="D38" i="12"/>
  <c r="C38" i="12"/>
  <c r="E37" i="12"/>
  <c r="D37" i="12"/>
  <c r="C37" i="12"/>
  <c r="E36" i="12"/>
  <c r="D36" i="12"/>
  <c r="C36" i="12"/>
  <c r="E35" i="12"/>
  <c r="D35" i="12"/>
  <c r="C35" i="12"/>
  <c r="E34" i="12"/>
  <c r="D34" i="12"/>
  <c r="C34" i="12"/>
  <c r="E33" i="12"/>
  <c r="D33" i="12"/>
  <c r="C33" i="12"/>
  <c r="E32" i="12"/>
  <c r="D32" i="12"/>
  <c r="C32" i="12"/>
  <c r="E31" i="12"/>
  <c r="D31" i="12"/>
  <c r="C31" i="12"/>
  <c r="E30" i="12"/>
  <c r="D30" i="12"/>
  <c r="C30" i="12"/>
  <c r="E29" i="12"/>
  <c r="D29" i="12"/>
  <c r="C29" i="12"/>
  <c r="E28" i="12"/>
  <c r="D28" i="12"/>
  <c r="C28" i="12"/>
  <c r="E27" i="12"/>
  <c r="D27" i="12"/>
  <c r="C27" i="12"/>
  <c r="E26" i="12"/>
  <c r="D26" i="12"/>
  <c r="C26" i="12"/>
  <c r="E25" i="12"/>
  <c r="D25" i="12"/>
  <c r="C25" i="12"/>
  <c r="E24" i="12"/>
  <c r="D24" i="12"/>
  <c r="C24" i="12"/>
  <c r="E23" i="12"/>
  <c r="D23" i="12"/>
  <c r="C23" i="12"/>
  <c r="E22" i="12"/>
  <c r="D22" i="12"/>
  <c r="C22" i="12"/>
  <c r="E21" i="12"/>
  <c r="D21" i="12"/>
  <c r="C21" i="12"/>
  <c r="E20" i="12"/>
  <c r="D20" i="12"/>
  <c r="C20" i="12"/>
  <c r="E19" i="12"/>
  <c r="D19" i="12"/>
  <c r="C19" i="12"/>
  <c r="E18" i="12"/>
  <c r="D18" i="12"/>
  <c r="C18" i="12"/>
  <c r="E17" i="12"/>
  <c r="D17" i="12"/>
  <c r="C17" i="12"/>
  <c r="E16" i="12"/>
  <c r="D16" i="12"/>
  <c r="C16" i="12"/>
  <c r="E15" i="12"/>
  <c r="D15" i="12"/>
  <c r="C15" i="12"/>
  <c r="E14" i="12"/>
  <c r="D14" i="12"/>
  <c r="C14" i="12"/>
  <c r="E13" i="12"/>
  <c r="D13" i="12"/>
  <c r="C13" i="12"/>
  <c r="E12" i="12"/>
  <c r="D12" i="12"/>
  <c r="C12" i="12"/>
  <c r="E11" i="12"/>
  <c r="D11" i="12"/>
  <c r="C11" i="12"/>
  <c r="E10" i="12"/>
  <c r="D10" i="12"/>
  <c r="C10" i="12"/>
  <c r="E9" i="12"/>
  <c r="D9" i="12"/>
  <c r="C9" i="12"/>
  <c r="E8" i="12"/>
  <c r="D8" i="12"/>
  <c r="C8" i="12"/>
  <c r="E7" i="12"/>
  <c r="D7" i="12"/>
  <c r="C7" i="12"/>
  <c r="E6" i="12"/>
  <c r="D6" i="12"/>
  <c r="C6" i="12"/>
  <c r="E5" i="12"/>
  <c r="D5" i="12"/>
  <c r="C5" i="12"/>
  <c r="F415" i="11"/>
  <c r="J415" i="11" s="1"/>
  <c r="F414" i="11"/>
  <c r="J414" i="11" s="1"/>
  <c r="F413" i="11"/>
  <c r="J413" i="11" s="1"/>
  <c r="F412" i="11"/>
  <c r="J412" i="11" s="1"/>
  <c r="F411" i="11"/>
  <c r="J411" i="11" s="1"/>
  <c r="F410" i="11"/>
  <c r="J410" i="11" s="1"/>
  <c r="F409" i="11"/>
  <c r="J409" i="11" s="1"/>
  <c r="F408" i="11"/>
  <c r="J408" i="11" s="1"/>
  <c r="F407" i="11"/>
  <c r="J407" i="11" s="1"/>
  <c r="F406" i="11"/>
  <c r="J406" i="11" s="1"/>
  <c r="F405" i="11"/>
  <c r="J405" i="11" s="1"/>
  <c r="D405" i="11"/>
  <c r="F404" i="11"/>
  <c r="J404" i="11" s="1"/>
  <c r="D404" i="11"/>
  <c r="F403" i="11"/>
  <c r="J403" i="11" s="1"/>
  <c r="F402" i="11"/>
  <c r="J402" i="11" s="1"/>
  <c r="F401" i="11"/>
  <c r="J401" i="11" s="1"/>
  <c r="C401" i="11"/>
  <c r="F400" i="11"/>
  <c r="J400" i="11" s="1"/>
  <c r="F399" i="11"/>
  <c r="J399" i="11" s="1"/>
  <c r="F398" i="11"/>
  <c r="J398" i="11" s="1"/>
  <c r="D398" i="11"/>
  <c r="F397" i="11"/>
  <c r="J397" i="11" s="1"/>
  <c r="D397" i="11"/>
  <c r="F396" i="11"/>
  <c r="J396" i="11" s="1"/>
  <c r="D396" i="11"/>
  <c r="F395" i="11"/>
  <c r="J395" i="11" s="1"/>
  <c r="F394" i="11"/>
  <c r="J394" i="11" s="1"/>
  <c r="C394" i="11"/>
  <c r="F393" i="11"/>
  <c r="J393" i="11" s="1"/>
  <c r="D393" i="11"/>
  <c r="C393" i="11"/>
  <c r="F392" i="11"/>
  <c r="J392" i="11" s="1"/>
  <c r="F391" i="11"/>
  <c r="J391" i="11" s="1"/>
  <c r="F390" i="11"/>
  <c r="J390" i="11" s="1"/>
  <c r="E390" i="11"/>
  <c r="F389" i="11"/>
  <c r="J389" i="11" s="1"/>
  <c r="E389" i="11"/>
  <c r="F388" i="11"/>
  <c r="J388" i="11" s="1"/>
  <c r="F387" i="11"/>
  <c r="J387" i="11" s="1"/>
  <c r="F386" i="11"/>
  <c r="J386" i="11" s="1"/>
  <c r="C386" i="11"/>
  <c r="F385" i="11"/>
  <c r="J385" i="11" s="1"/>
  <c r="D385" i="11"/>
  <c r="F384" i="11"/>
  <c r="J384" i="11" s="1"/>
  <c r="F383" i="11"/>
  <c r="J383" i="11" s="1"/>
  <c r="F382" i="11"/>
  <c r="J382" i="11" s="1"/>
  <c r="F381" i="11"/>
  <c r="J381" i="11" s="1"/>
  <c r="F380" i="11"/>
  <c r="J380" i="11" s="1"/>
  <c r="C380" i="11"/>
  <c r="H380" i="11" s="1"/>
  <c r="F379" i="11"/>
  <c r="J379" i="11" s="1"/>
  <c r="F378" i="11"/>
  <c r="J378" i="11" s="1"/>
  <c r="F377" i="11"/>
  <c r="J377" i="11" s="1"/>
  <c r="F376" i="11"/>
  <c r="J376" i="11" s="1"/>
  <c r="F375" i="11"/>
  <c r="J375" i="11" s="1"/>
  <c r="F374" i="11"/>
  <c r="J374" i="11" s="1"/>
  <c r="F373" i="11"/>
  <c r="J373" i="11" s="1"/>
  <c r="F372" i="11"/>
  <c r="J372" i="11" s="1"/>
  <c r="F371" i="11"/>
  <c r="J371" i="11" s="1"/>
  <c r="E371" i="11"/>
  <c r="F370" i="11"/>
  <c r="J370" i="11" s="1"/>
  <c r="F369" i="11"/>
  <c r="J369" i="11" s="1"/>
  <c r="F368" i="11"/>
  <c r="J368" i="11" s="1"/>
  <c r="C368" i="11"/>
  <c r="H368" i="11" s="1"/>
  <c r="F367" i="11"/>
  <c r="J367" i="11" s="1"/>
  <c r="C367" i="11"/>
  <c r="F366" i="11"/>
  <c r="J366" i="11" s="1"/>
  <c r="F365" i="11"/>
  <c r="J365" i="11" s="1"/>
  <c r="F364" i="11"/>
  <c r="J364" i="11" s="1"/>
  <c r="F363" i="11"/>
  <c r="J363" i="11" s="1"/>
  <c r="E363" i="11"/>
  <c r="F362" i="11"/>
  <c r="J362" i="11" s="1"/>
  <c r="F361" i="11"/>
  <c r="J361" i="11" s="1"/>
  <c r="F360" i="11"/>
  <c r="J360" i="11" s="1"/>
  <c r="D360" i="11"/>
  <c r="F359" i="11"/>
  <c r="F358" i="11"/>
  <c r="F357" i="11"/>
  <c r="I357" i="11" s="1"/>
  <c r="F356" i="11"/>
  <c r="F355" i="11"/>
  <c r="E355" i="11"/>
  <c r="J354" i="11"/>
  <c r="F354" i="11"/>
  <c r="I354" i="11" s="1"/>
  <c r="D354" i="11"/>
  <c r="F353" i="11"/>
  <c r="I353" i="11" s="1"/>
  <c r="C353" i="11"/>
  <c r="H353" i="11" s="1"/>
  <c r="F352" i="11"/>
  <c r="F351" i="11"/>
  <c r="I351" i="11" s="1"/>
  <c r="F350" i="11"/>
  <c r="C350" i="11"/>
  <c r="F349" i="11"/>
  <c r="I349" i="11" s="1"/>
  <c r="F348" i="11"/>
  <c r="F347" i="11"/>
  <c r="I347" i="11" s="1"/>
  <c r="F346" i="11"/>
  <c r="F345" i="11"/>
  <c r="I345" i="11" s="1"/>
  <c r="E345" i="11"/>
  <c r="F344" i="11"/>
  <c r="F343" i="11"/>
  <c r="D343" i="11"/>
  <c r="F342" i="11"/>
  <c r="E342" i="11"/>
  <c r="F341" i="11"/>
  <c r="I341" i="11" s="1"/>
  <c r="E341" i="11"/>
  <c r="F340" i="11"/>
  <c r="E340" i="11"/>
  <c r="C340" i="11"/>
  <c r="H340" i="11" s="1"/>
  <c r="J339" i="11"/>
  <c r="F339" i="11"/>
  <c r="I339" i="11" s="1"/>
  <c r="E339" i="11"/>
  <c r="F338" i="11"/>
  <c r="F337" i="11"/>
  <c r="I337" i="11" s="1"/>
  <c r="E337" i="11"/>
  <c r="F336" i="11"/>
  <c r="C336" i="11"/>
  <c r="H336" i="11" s="1"/>
  <c r="F335" i="11"/>
  <c r="I335" i="11" s="1"/>
  <c r="D335" i="11"/>
  <c r="C335" i="11"/>
  <c r="F334" i="11"/>
  <c r="I334" i="11" s="1"/>
  <c r="E334" i="11"/>
  <c r="D334" i="11"/>
  <c r="F333" i="11"/>
  <c r="I333" i="11" s="1"/>
  <c r="F332" i="11"/>
  <c r="H331" i="11"/>
  <c r="F331" i="11"/>
  <c r="I331" i="11" s="1"/>
  <c r="C331" i="11"/>
  <c r="G331" i="11" s="1"/>
  <c r="F330" i="11"/>
  <c r="I330" i="11" s="1"/>
  <c r="E330" i="11"/>
  <c r="I329" i="11"/>
  <c r="F329" i="11"/>
  <c r="J329" i="11" s="1"/>
  <c r="F328" i="11"/>
  <c r="J328" i="11" s="1"/>
  <c r="E328" i="11"/>
  <c r="F327" i="11"/>
  <c r="C327" i="11"/>
  <c r="G327" i="11" s="1"/>
  <c r="F326" i="11"/>
  <c r="I326" i="11" s="1"/>
  <c r="E326" i="11"/>
  <c r="I325" i="11"/>
  <c r="F325" i="11"/>
  <c r="J325" i="11" s="1"/>
  <c r="D325" i="11"/>
  <c r="C325" i="11"/>
  <c r="G325" i="11" s="1"/>
  <c r="F324" i="11"/>
  <c r="J324" i="11" s="1"/>
  <c r="D324" i="11"/>
  <c r="H323" i="11"/>
  <c r="F323" i="11"/>
  <c r="C323" i="11"/>
  <c r="G323" i="11" s="1"/>
  <c r="F322" i="11"/>
  <c r="I322" i="11" s="1"/>
  <c r="E322" i="11"/>
  <c r="I321" i="11"/>
  <c r="F321" i="11"/>
  <c r="J321" i="11" s="1"/>
  <c r="F320" i="11"/>
  <c r="J320" i="11" s="1"/>
  <c r="E320" i="11"/>
  <c r="F319" i="11"/>
  <c r="C319" i="11"/>
  <c r="G319" i="11" s="1"/>
  <c r="F318" i="11"/>
  <c r="I318" i="11" s="1"/>
  <c r="E318" i="11"/>
  <c r="I317" i="11"/>
  <c r="F317" i="11"/>
  <c r="J317" i="11" s="1"/>
  <c r="D317" i="11"/>
  <c r="C317" i="11"/>
  <c r="G317" i="11" s="1"/>
  <c r="F316" i="11"/>
  <c r="J316" i="11" s="1"/>
  <c r="D316" i="11"/>
  <c r="F315" i="11"/>
  <c r="C315" i="11"/>
  <c r="G315" i="11" s="1"/>
  <c r="F314" i="11"/>
  <c r="I314" i="11" s="1"/>
  <c r="E314" i="11"/>
  <c r="I313" i="11"/>
  <c r="F313" i="11"/>
  <c r="J313" i="11" s="1"/>
  <c r="F312" i="11"/>
  <c r="J312" i="11" s="1"/>
  <c r="E312" i="11"/>
  <c r="F311" i="11"/>
  <c r="C311" i="11"/>
  <c r="G311" i="11" s="1"/>
  <c r="F310" i="11"/>
  <c r="I310" i="11" s="1"/>
  <c r="E310" i="11"/>
  <c r="I309" i="11"/>
  <c r="F309" i="11"/>
  <c r="J309" i="11" s="1"/>
  <c r="D309" i="11"/>
  <c r="C309" i="11"/>
  <c r="G309" i="11" s="1"/>
  <c r="F308" i="11"/>
  <c r="J308" i="11" s="1"/>
  <c r="D308" i="11"/>
  <c r="F307" i="11"/>
  <c r="C307" i="11"/>
  <c r="G307" i="11" s="1"/>
  <c r="F306" i="11"/>
  <c r="I306" i="11" s="1"/>
  <c r="E306" i="11"/>
  <c r="I305" i="11"/>
  <c r="F305" i="11"/>
  <c r="J305" i="11" s="1"/>
  <c r="F304" i="11"/>
  <c r="J304" i="11" s="1"/>
  <c r="E304" i="11"/>
  <c r="F303" i="11"/>
  <c r="C303" i="11"/>
  <c r="G303" i="11" s="1"/>
  <c r="F302" i="11"/>
  <c r="I302" i="11" s="1"/>
  <c r="E302" i="11"/>
  <c r="I301" i="11"/>
  <c r="F301" i="11"/>
  <c r="J301" i="11" s="1"/>
  <c r="D301" i="11"/>
  <c r="C301" i="11"/>
  <c r="G301" i="11" s="1"/>
  <c r="F300" i="11"/>
  <c r="J300" i="11" s="1"/>
  <c r="D300" i="11"/>
  <c r="H299" i="11"/>
  <c r="F299" i="11"/>
  <c r="C299" i="11"/>
  <c r="G299" i="11" s="1"/>
  <c r="F298" i="11"/>
  <c r="I298" i="11" s="1"/>
  <c r="E298" i="11"/>
  <c r="I297" i="11"/>
  <c r="F297" i="11"/>
  <c r="J297" i="11" s="1"/>
  <c r="F296" i="11"/>
  <c r="J296" i="11" s="1"/>
  <c r="E296" i="11"/>
  <c r="F295" i="11"/>
  <c r="C295" i="11"/>
  <c r="G295" i="11" s="1"/>
  <c r="F294" i="11"/>
  <c r="I294" i="11" s="1"/>
  <c r="E294" i="11"/>
  <c r="F293" i="11"/>
  <c r="I293" i="11" s="1"/>
  <c r="E293" i="11"/>
  <c r="F292" i="11"/>
  <c r="I292" i="11" s="1"/>
  <c r="C292" i="11"/>
  <c r="H292" i="11" s="1"/>
  <c r="F291" i="11"/>
  <c r="I291" i="11" s="1"/>
  <c r="C291" i="11"/>
  <c r="H291" i="11" s="1"/>
  <c r="J290" i="11"/>
  <c r="F290" i="11"/>
  <c r="I290" i="11" s="1"/>
  <c r="D290" i="11"/>
  <c r="F289" i="11"/>
  <c r="J289" i="11" s="1"/>
  <c r="J288" i="11"/>
  <c r="F288" i="11"/>
  <c r="I288" i="11" s="1"/>
  <c r="E288" i="11"/>
  <c r="F287" i="11"/>
  <c r="J287" i="11" s="1"/>
  <c r="D287" i="11"/>
  <c r="F286" i="11"/>
  <c r="J286" i="11" s="1"/>
  <c r="C286" i="11"/>
  <c r="H286" i="11" s="1"/>
  <c r="F285" i="11"/>
  <c r="J285" i="11" s="1"/>
  <c r="J284" i="11"/>
  <c r="F284" i="11"/>
  <c r="I284" i="11" s="1"/>
  <c r="E284" i="11"/>
  <c r="F283" i="11"/>
  <c r="J283" i="11" s="1"/>
  <c r="E283" i="11"/>
  <c r="D283" i="11"/>
  <c r="F282" i="11"/>
  <c r="J282" i="11" s="1"/>
  <c r="F281" i="11"/>
  <c r="I281" i="11" s="1"/>
  <c r="J280" i="11"/>
  <c r="F280" i="11"/>
  <c r="I280" i="11" s="1"/>
  <c r="E280" i="11"/>
  <c r="F279" i="11"/>
  <c r="J279" i="11" s="1"/>
  <c r="D279" i="11"/>
  <c r="F278" i="11"/>
  <c r="F277" i="11"/>
  <c r="F276" i="11"/>
  <c r="F275" i="11"/>
  <c r="F274" i="11"/>
  <c r="F273" i="11"/>
  <c r="F272" i="11"/>
  <c r="F271" i="11"/>
  <c r="F270" i="11"/>
  <c r="F269" i="11"/>
  <c r="F268" i="11"/>
  <c r="F267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1" i="11"/>
  <c r="F250" i="11"/>
  <c r="F249" i="11"/>
  <c r="F248" i="11"/>
  <c r="F247" i="11"/>
  <c r="F246" i="11"/>
  <c r="F245" i="11"/>
  <c r="F244" i="11"/>
  <c r="F243" i="11"/>
  <c r="E243" i="11"/>
  <c r="F242" i="11"/>
  <c r="F241" i="11"/>
  <c r="E241" i="11"/>
  <c r="F240" i="11"/>
  <c r="F239" i="11"/>
  <c r="F238" i="11"/>
  <c r="E238" i="11"/>
  <c r="F237" i="11"/>
  <c r="F236" i="11"/>
  <c r="F235" i="11"/>
  <c r="F234" i="11"/>
  <c r="F233" i="11"/>
  <c r="E233" i="11"/>
  <c r="F232" i="11"/>
  <c r="F231" i="11"/>
  <c r="F230" i="11"/>
  <c r="F229" i="11"/>
  <c r="F228" i="11"/>
  <c r="F227" i="11"/>
  <c r="E227" i="11"/>
  <c r="F226" i="11"/>
  <c r="F225" i="11"/>
  <c r="E225" i="11"/>
  <c r="F224" i="11"/>
  <c r="F223" i="11"/>
  <c r="E223" i="11"/>
  <c r="F222" i="11"/>
  <c r="F221" i="11"/>
  <c r="F220" i="11"/>
  <c r="F219" i="11"/>
  <c r="F218" i="11"/>
  <c r="E218" i="11"/>
  <c r="F217" i="11"/>
  <c r="F216" i="11"/>
  <c r="E216" i="11"/>
  <c r="F215" i="11"/>
  <c r="F208" i="11"/>
  <c r="E208" i="11"/>
  <c r="E415" i="11" s="1"/>
  <c r="D208" i="11"/>
  <c r="D415" i="11" s="1"/>
  <c r="C208" i="11"/>
  <c r="C415" i="11" s="1"/>
  <c r="F207" i="11"/>
  <c r="E207" i="11"/>
  <c r="E414" i="11" s="1"/>
  <c r="D207" i="11"/>
  <c r="D414" i="11" s="1"/>
  <c r="C207" i="11"/>
  <c r="C414" i="11" s="1"/>
  <c r="G414" i="11" s="1"/>
  <c r="F206" i="11"/>
  <c r="E206" i="11"/>
  <c r="E413" i="11" s="1"/>
  <c r="D206" i="11"/>
  <c r="D413" i="11" s="1"/>
  <c r="C206" i="11"/>
  <c r="C413" i="11" s="1"/>
  <c r="G413" i="11" s="1"/>
  <c r="F205" i="11"/>
  <c r="E205" i="11"/>
  <c r="E412" i="11" s="1"/>
  <c r="D205" i="11"/>
  <c r="D412" i="11" s="1"/>
  <c r="C205" i="11"/>
  <c r="C412" i="11" s="1"/>
  <c r="H412" i="11" s="1"/>
  <c r="F204" i="11"/>
  <c r="E204" i="11"/>
  <c r="E411" i="11" s="1"/>
  <c r="D204" i="11"/>
  <c r="D411" i="11" s="1"/>
  <c r="C204" i="11"/>
  <c r="C411" i="11" s="1"/>
  <c r="F203" i="11"/>
  <c r="E203" i="11"/>
  <c r="E410" i="11" s="1"/>
  <c r="D203" i="11"/>
  <c r="D410" i="11" s="1"/>
  <c r="C203" i="11"/>
  <c r="C410" i="11" s="1"/>
  <c r="F202" i="11"/>
  <c r="E202" i="11"/>
  <c r="E409" i="11" s="1"/>
  <c r="D202" i="11"/>
  <c r="D409" i="11" s="1"/>
  <c r="C202" i="11"/>
  <c r="C409" i="11" s="1"/>
  <c r="F201" i="11"/>
  <c r="E201" i="11"/>
  <c r="E408" i="11" s="1"/>
  <c r="D201" i="11"/>
  <c r="D408" i="11" s="1"/>
  <c r="C201" i="11"/>
  <c r="C408" i="11" s="1"/>
  <c r="H408" i="11" s="1"/>
  <c r="F200" i="11"/>
  <c r="E200" i="11"/>
  <c r="E407" i="11" s="1"/>
  <c r="D200" i="11"/>
  <c r="D407" i="11" s="1"/>
  <c r="C200" i="11"/>
  <c r="C407" i="11" s="1"/>
  <c r="F199" i="11"/>
  <c r="E199" i="11"/>
  <c r="E406" i="11" s="1"/>
  <c r="D199" i="11"/>
  <c r="D406" i="11" s="1"/>
  <c r="C199" i="11"/>
  <c r="C406" i="11" s="1"/>
  <c r="G406" i="11" s="1"/>
  <c r="F198" i="11"/>
  <c r="E198" i="11"/>
  <c r="E405" i="11" s="1"/>
  <c r="D198" i="11"/>
  <c r="C198" i="11"/>
  <c r="C405" i="11" s="1"/>
  <c r="F197" i="11"/>
  <c r="E197" i="11"/>
  <c r="E404" i="11" s="1"/>
  <c r="D197" i="11"/>
  <c r="C197" i="11"/>
  <c r="C404" i="11" s="1"/>
  <c r="H404" i="11" s="1"/>
  <c r="F196" i="11"/>
  <c r="E196" i="11"/>
  <c r="E403" i="11" s="1"/>
  <c r="D196" i="11"/>
  <c r="D403" i="11" s="1"/>
  <c r="C196" i="11"/>
  <c r="C403" i="11" s="1"/>
  <c r="F195" i="11"/>
  <c r="E195" i="11"/>
  <c r="E402" i="11" s="1"/>
  <c r="D195" i="11"/>
  <c r="D402" i="11" s="1"/>
  <c r="C195" i="11"/>
  <c r="C402" i="11" s="1"/>
  <c r="F194" i="11"/>
  <c r="E194" i="11"/>
  <c r="E401" i="11" s="1"/>
  <c r="D194" i="11"/>
  <c r="D401" i="11" s="1"/>
  <c r="C194" i="11"/>
  <c r="F193" i="11"/>
  <c r="E193" i="11"/>
  <c r="E400" i="11" s="1"/>
  <c r="D193" i="11"/>
  <c r="D400" i="11" s="1"/>
  <c r="C193" i="11"/>
  <c r="C400" i="11" s="1"/>
  <c r="G400" i="11" s="1"/>
  <c r="F192" i="11"/>
  <c r="E192" i="11"/>
  <c r="E399" i="11" s="1"/>
  <c r="D192" i="11"/>
  <c r="D399" i="11" s="1"/>
  <c r="C192" i="11"/>
  <c r="C399" i="11" s="1"/>
  <c r="F191" i="11"/>
  <c r="E191" i="11"/>
  <c r="E398" i="11" s="1"/>
  <c r="D191" i="11"/>
  <c r="C191" i="11"/>
  <c r="C398" i="11" s="1"/>
  <c r="H398" i="11" s="1"/>
  <c r="F190" i="11"/>
  <c r="E190" i="11"/>
  <c r="E397" i="11" s="1"/>
  <c r="D190" i="11"/>
  <c r="C190" i="11"/>
  <c r="C397" i="11" s="1"/>
  <c r="F189" i="11"/>
  <c r="E189" i="11"/>
  <c r="E396" i="11" s="1"/>
  <c r="D189" i="11"/>
  <c r="C189" i="11"/>
  <c r="C396" i="11" s="1"/>
  <c r="H396" i="11" s="1"/>
  <c r="F188" i="11"/>
  <c r="E188" i="11"/>
  <c r="E395" i="11" s="1"/>
  <c r="D188" i="11"/>
  <c r="D395" i="11" s="1"/>
  <c r="C188" i="11"/>
  <c r="C395" i="11" s="1"/>
  <c r="F187" i="11"/>
  <c r="E187" i="11"/>
  <c r="E394" i="11" s="1"/>
  <c r="D187" i="11"/>
  <c r="D394" i="11" s="1"/>
  <c r="C187" i="11"/>
  <c r="F186" i="11"/>
  <c r="E186" i="11"/>
  <c r="E393" i="11" s="1"/>
  <c r="D186" i="11"/>
  <c r="C186" i="11"/>
  <c r="F185" i="11"/>
  <c r="E185" i="11"/>
  <c r="E392" i="11" s="1"/>
  <c r="D185" i="11"/>
  <c r="D392" i="11" s="1"/>
  <c r="C185" i="11"/>
  <c r="C392" i="11" s="1"/>
  <c r="H392" i="11" s="1"/>
  <c r="F184" i="11"/>
  <c r="E184" i="11"/>
  <c r="E391" i="11" s="1"/>
  <c r="D184" i="11"/>
  <c r="D391" i="11" s="1"/>
  <c r="C184" i="11"/>
  <c r="C391" i="11" s="1"/>
  <c r="F183" i="11"/>
  <c r="E183" i="11"/>
  <c r="D183" i="11"/>
  <c r="D390" i="11" s="1"/>
  <c r="C183" i="11"/>
  <c r="F182" i="11"/>
  <c r="E182" i="11"/>
  <c r="D182" i="11"/>
  <c r="D389" i="11" s="1"/>
  <c r="C182" i="11"/>
  <c r="C389" i="11" s="1"/>
  <c r="F181" i="11"/>
  <c r="E181" i="11"/>
  <c r="E388" i="11" s="1"/>
  <c r="D181" i="11"/>
  <c r="D388" i="11" s="1"/>
  <c r="C181" i="11"/>
  <c r="C388" i="11" s="1"/>
  <c r="H388" i="11" s="1"/>
  <c r="F180" i="11"/>
  <c r="E180" i="11"/>
  <c r="E387" i="11" s="1"/>
  <c r="D180" i="11"/>
  <c r="D387" i="11" s="1"/>
  <c r="C180" i="11"/>
  <c r="C387" i="11" s="1"/>
  <c r="J179" i="11"/>
  <c r="F179" i="11"/>
  <c r="E179" i="11"/>
  <c r="E386" i="11" s="1"/>
  <c r="D179" i="11"/>
  <c r="D386" i="11" s="1"/>
  <c r="C179" i="11"/>
  <c r="F178" i="11"/>
  <c r="E178" i="11"/>
  <c r="E385" i="11" s="1"/>
  <c r="D178" i="11"/>
  <c r="C178" i="11"/>
  <c r="C385" i="11" s="1"/>
  <c r="J177" i="11"/>
  <c r="F177" i="11"/>
  <c r="E177" i="11"/>
  <c r="E384" i="11" s="1"/>
  <c r="D177" i="11"/>
  <c r="D384" i="11" s="1"/>
  <c r="C177" i="11"/>
  <c r="C384" i="11" s="1"/>
  <c r="H384" i="11" s="1"/>
  <c r="F176" i="11"/>
  <c r="E176" i="11"/>
  <c r="E383" i="11" s="1"/>
  <c r="D176" i="11"/>
  <c r="D383" i="11" s="1"/>
  <c r="C176" i="11"/>
  <c r="C383" i="11" s="1"/>
  <c r="F175" i="11"/>
  <c r="E175" i="11"/>
  <c r="E382" i="11" s="1"/>
  <c r="D175" i="11"/>
  <c r="D382" i="11" s="1"/>
  <c r="C175" i="11"/>
  <c r="F174" i="11"/>
  <c r="E174" i="11"/>
  <c r="E381" i="11" s="1"/>
  <c r="D174" i="11"/>
  <c r="D381" i="11" s="1"/>
  <c r="C174" i="11"/>
  <c r="C381" i="11" s="1"/>
  <c r="F173" i="11"/>
  <c r="E173" i="11"/>
  <c r="E380" i="11" s="1"/>
  <c r="D173" i="11"/>
  <c r="D380" i="11" s="1"/>
  <c r="C173" i="11"/>
  <c r="J173" i="11" s="1"/>
  <c r="F172" i="11"/>
  <c r="E172" i="11"/>
  <c r="E379" i="11" s="1"/>
  <c r="D172" i="11"/>
  <c r="D379" i="11" s="1"/>
  <c r="C172" i="11"/>
  <c r="C379" i="11" s="1"/>
  <c r="G379" i="11" s="1"/>
  <c r="J171" i="11"/>
  <c r="F171" i="11"/>
  <c r="E171" i="11"/>
  <c r="E378" i="11" s="1"/>
  <c r="D171" i="11"/>
  <c r="D378" i="11" s="1"/>
  <c r="C171" i="11"/>
  <c r="C378" i="11" s="1"/>
  <c r="F170" i="11"/>
  <c r="E170" i="11"/>
  <c r="E377" i="11" s="1"/>
  <c r="D170" i="11"/>
  <c r="D377" i="11" s="1"/>
  <c r="C170" i="11"/>
  <c r="C377" i="11" s="1"/>
  <c r="F169" i="11"/>
  <c r="E169" i="11"/>
  <c r="E376" i="11" s="1"/>
  <c r="D169" i="11"/>
  <c r="D376" i="11" s="1"/>
  <c r="C169" i="11"/>
  <c r="C376" i="11" s="1"/>
  <c r="H376" i="11" s="1"/>
  <c r="F168" i="11"/>
  <c r="E168" i="11"/>
  <c r="E375" i="11" s="1"/>
  <c r="D168" i="11"/>
  <c r="D375" i="11" s="1"/>
  <c r="C168" i="11"/>
  <c r="C375" i="11" s="1"/>
  <c r="F167" i="11"/>
  <c r="E167" i="11"/>
  <c r="E374" i="11" s="1"/>
  <c r="D167" i="11"/>
  <c r="D374" i="11" s="1"/>
  <c r="C167" i="11"/>
  <c r="F166" i="11"/>
  <c r="E166" i="11"/>
  <c r="E373" i="11" s="1"/>
  <c r="D166" i="11"/>
  <c r="D373" i="11" s="1"/>
  <c r="C166" i="11"/>
  <c r="C373" i="11" s="1"/>
  <c r="G373" i="11" s="1"/>
  <c r="F165" i="11"/>
  <c r="E165" i="11"/>
  <c r="E372" i="11" s="1"/>
  <c r="D165" i="11"/>
  <c r="D372" i="11" s="1"/>
  <c r="C165" i="11"/>
  <c r="J165" i="11" s="1"/>
  <c r="F164" i="11"/>
  <c r="E164" i="11"/>
  <c r="D164" i="11"/>
  <c r="D371" i="11" s="1"/>
  <c r="C164" i="11"/>
  <c r="C371" i="11" s="1"/>
  <c r="J163" i="11"/>
  <c r="F163" i="11"/>
  <c r="E163" i="11"/>
  <c r="E370" i="11" s="1"/>
  <c r="D163" i="11"/>
  <c r="D370" i="11" s="1"/>
  <c r="C163" i="11"/>
  <c r="C370" i="11" s="1"/>
  <c r="F162" i="11"/>
  <c r="E162" i="11"/>
  <c r="E369" i="11" s="1"/>
  <c r="D162" i="11"/>
  <c r="D369" i="11" s="1"/>
  <c r="C162" i="11"/>
  <c r="C369" i="11" s="1"/>
  <c r="G369" i="11" s="1"/>
  <c r="J161" i="11"/>
  <c r="F161" i="11"/>
  <c r="E161" i="11"/>
  <c r="E368" i="11" s="1"/>
  <c r="D161" i="11"/>
  <c r="D368" i="11" s="1"/>
  <c r="C161" i="11"/>
  <c r="F160" i="11"/>
  <c r="E160" i="11"/>
  <c r="E367" i="11" s="1"/>
  <c r="D160" i="11"/>
  <c r="D367" i="11" s="1"/>
  <c r="C160" i="11"/>
  <c r="F159" i="11"/>
  <c r="E159" i="11"/>
  <c r="E366" i="11" s="1"/>
  <c r="D159" i="11"/>
  <c r="D366" i="11" s="1"/>
  <c r="C159" i="11"/>
  <c r="F158" i="11"/>
  <c r="E158" i="11"/>
  <c r="E365" i="11" s="1"/>
  <c r="D158" i="11"/>
  <c r="D365" i="11" s="1"/>
  <c r="C158" i="11"/>
  <c r="C365" i="11" s="1"/>
  <c r="F157" i="11"/>
  <c r="E157" i="11"/>
  <c r="E364" i="11" s="1"/>
  <c r="D157" i="11"/>
  <c r="D364" i="11" s="1"/>
  <c r="C157" i="11"/>
  <c r="C364" i="11" s="1"/>
  <c r="H364" i="11" s="1"/>
  <c r="F156" i="11"/>
  <c r="E156" i="11"/>
  <c r="D156" i="11"/>
  <c r="D363" i="11" s="1"/>
  <c r="C156" i="11"/>
  <c r="C363" i="11" s="1"/>
  <c r="J155" i="11"/>
  <c r="F155" i="11"/>
  <c r="E155" i="11"/>
  <c r="E362" i="11" s="1"/>
  <c r="D155" i="11"/>
  <c r="D362" i="11" s="1"/>
  <c r="C155" i="11"/>
  <c r="C362" i="11" s="1"/>
  <c r="G362" i="11" s="1"/>
  <c r="F154" i="11"/>
  <c r="E154" i="11"/>
  <c r="E361" i="11" s="1"/>
  <c r="D154" i="11"/>
  <c r="D361" i="11" s="1"/>
  <c r="C154" i="11"/>
  <c r="C361" i="11" s="1"/>
  <c r="F153" i="11"/>
  <c r="E153" i="11"/>
  <c r="E360" i="11" s="1"/>
  <c r="D153" i="11"/>
  <c r="C153" i="11"/>
  <c r="C360" i="11" s="1"/>
  <c r="H360" i="11" s="1"/>
  <c r="F152" i="11"/>
  <c r="E152" i="11"/>
  <c r="E359" i="11" s="1"/>
  <c r="D152" i="11"/>
  <c r="D359" i="11" s="1"/>
  <c r="C152" i="11"/>
  <c r="C359" i="11" s="1"/>
  <c r="F151" i="11"/>
  <c r="E151" i="11"/>
  <c r="E358" i="11" s="1"/>
  <c r="D151" i="11"/>
  <c r="D358" i="11" s="1"/>
  <c r="C151" i="11"/>
  <c r="F150" i="11"/>
  <c r="E150" i="11"/>
  <c r="E357" i="11" s="1"/>
  <c r="D150" i="11"/>
  <c r="D357" i="11" s="1"/>
  <c r="C150" i="11"/>
  <c r="C357" i="11" s="1"/>
  <c r="G357" i="11" s="1"/>
  <c r="F149" i="11"/>
  <c r="E149" i="11"/>
  <c r="E356" i="11" s="1"/>
  <c r="D149" i="11"/>
  <c r="D356" i="11" s="1"/>
  <c r="C149" i="11"/>
  <c r="J149" i="11" s="1"/>
  <c r="F148" i="11"/>
  <c r="E148" i="11"/>
  <c r="D148" i="11"/>
  <c r="D355" i="11" s="1"/>
  <c r="C148" i="11"/>
  <c r="C355" i="11" s="1"/>
  <c r="F147" i="11"/>
  <c r="E147" i="11"/>
  <c r="E354" i="11" s="1"/>
  <c r="D147" i="11"/>
  <c r="C147" i="11"/>
  <c r="C354" i="11" s="1"/>
  <c r="F146" i="11"/>
  <c r="E146" i="11"/>
  <c r="E353" i="11" s="1"/>
  <c r="D146" i="11"/>
  <c r="D353" i="11" s="1"/>
  <c r="C146" i="11"/>
  <c r="F145" i="11"/>
  <c r="E145" i="11"/>
  <c r="E352" i="11" s="1"/>
  <c r="D145" i="11"/>
  <c r="D352" i="11" s="1"/>
  <c r="C145" i="11"/>
  <c r="F144" i="11"/>
  <c r="E144" i="11"/>
  <c r="E351" i="11" s="1"/>
  <c r="D144" i="11"/>
  <c r="D351" i="11" s="1"/>
  <c r="C144" i="11"/>
  <c r="C351" i="11" s="1"/>
  <c r="F143" i="11"/>
  <c r="E143" i="11"/>
  <c r="E350" i="11" s="1"/>
  <c r="D143" i="11"/>
  <c r="D350" i="11" s="1"/>
  <c r="C143" i="11"/>
  <c r="J143" i="11" s="1"/>
  <c r="F142" i="11"/>
  <c r="E142" i="11"/>
  <c r="E349" i="11" s="1"/>
  <c r="D142" i="11"/>
  <c r="D349" i="11" s="1"/>
  <c r="C142" i="11"/>
  <c r="C349" i="11" s="1"/>
  <c r="G349" i="11" s="1"/>
  <c r="J141" i="11"/>
  <c r="F141" i="11"/>
  <c r="E141" i="11"/>
  <c r="E348" i="11" s="1"/>
  <c r="D141" i="11"/>
  <c r="D348" i="11" s="1"/>
  <c r="C141" i="11"/>
  <c r="C348" i="11" s="1"/>
  <c r="H348" i="11" s="1"/>
  <c r="F140" i="11"/>
  <c r="E140" i="11"/>
  <c r="E347" i="11" s="1"/>
  <c r="D140" i="11"/>
  <c r="D347" i="11" s="1"/>
  <c r="C140" i="11"/>
  <c r="C347" i="11" s="1"/>
  <c r="F139" i="11"/>
  <c r="E139" i="11"/>
  <c r="E346" i="11" s="1"/>
  <c r="D139" i="11"/>
  <c r="D346" i="11" s="1"/>
  <c r="C139" i="11"/>
  <c r="C346" i="11" s="1"/>
  <c r="F138" i="11"/>
  <c r="E138" i="11"/>
  <c r="D138" i="11"/>
  <c r="D345" i="11" s="1"/>
  <c r="C138" i="11"/>
  <c r="C345" i="11" s="1"/>
  <c r="H345" i="11" s="1"/>
  <c r="F137" i="11"/>
  <c r="E137" i="11"/>
  <c r="E344" i="11" s="1"/>
  <c r="D137" i="11"/>
  <c r="D344" i="11" s="1"/>
  <c r="C137" i="11"/>
  <c r="C344" i="11" s="1"/>
  <c r="H344" i="11" s="1"/>
  <c r="F136" i="11"/>
  <c r="E136" i="11"/>
  <c r="E343" i="11" s="1"/>
  <c r="D136" i="11"/>
  <c r="C136" i="11"/>
  <c r="C343" i="11" s="1"/>
  <c r="F135" i="11"/>
  <c r="E135" i="11"/>
  <c r="D135" i="11"/>
  <c r="D342" i="11" s="1"/>
  <c r="C135" i="11"/>
  <c r="C342" i="11" s="1"/>
  <c r="F134" i="11"/>
  <c r="E134" i="11"/>
  <c r="D134" i="11"/>
  <c r="D341" i="11" s="1"/>
  <c r="C134" i="11"/>
  <c r="C341" i="11" s="1"/>
  <c r="F133" i="11"/>
  <c r="E133" i="11"/>
  <c r="D133" i="11"/>
  <c r="D340" i="11" s="1"/>
  <c r="C133" i="11"/>
  <c r="F132" i="11"/>
  <c r="E132" i="11"/>
  <c r="D132" i="11"/>
  <c r="D339" i="11" s="1"/>
  <c r="C132" i="11"/>
  <c r="C339" i="11" s="1"/>
  <c r="F131" i="11"/>
  <c r="E131" i="11"/>
  <c r="E338" i="11" s="1"/>
  <c r="D131" i="11"/>
  <c r="D338" i="11" s="1"/>
  <c r="C131" i="11"/>
  <c r="C338" i="11" s="1"/>
  <c r="G338" i="11" s="1"/>
  <c r="F130" i="11"/>
  <c r="E130" i="11"/>
  <c r="D130" i="11"/>
  <c r="D337" i="11" s="1"/>
  <c r="C130" i="11"/>
  <c r="C337" i="11" s="1"/>
  <c r="G337" i="11" s="1"/>
  <c r="F129" i="11"/>
  <c r="E129" i="11"/>
  <c r="E336" i="11" s="1"/>
  <c r="D129" i="11"/>
  <c r="D336" i="11" s="1"/>
  <c r="C129" i="11"/>
  <c r="F128" i="11"/>
  <c r="E128" i="11"/>
  <c r="E335" i="11" s="1"/>
  <c r="D128" i="11"/>
  <c r="C128" i="11"/>
  <c r="F127" i="11"/>
  <c r="E127" i="11"/>
  <c r="D127" i="11"/>
  <c r="C127" i="11"/>
  <c r="C334" i="11" s="1"/>
  <c r="F126" i="11"/>
  <c r="E126" i="11"/>
  <c r="E333" i="11" s="1"/>
  <c r="D126" i="11"/>
  <c r="D333" i="11" s="1"/>
  <c r="C126" i="11"/>
  <c r="C333" i="11" s="1"/>
  <c r="H333" i="11" s="1"/>
  <c r="F125" i="11"/>
  <c r="E125" i="11"/>
  <c r="E332" i="11" s="1"/>
  <c r="D125" i="11"/>
  <c r="D332" i="11" s="1"/>
  <c r="C125" i="11"/>
  <c r="C332" i="11" s="1"/>
  <c r="H332" i="11" s="1"/>
  <c r="F124" i="11"/>
  <c r="E124" i="11"/>
  <c r="E331" i="11" s="1"/>
  <c r="D124" i="11"/>
  <c r="D331" i="11" s="1"/>
  <c r="C124" i="11"/>
  <c r="F123" i="11"/>
  <c r="E123" i="11"/>
  <c r="D123" i="11"/>
  <c r="D330" i="11" s="1"/>
  <c r="C123" i="11"/>
  <c r="C330" i="11" s="1"/>
  <c r="F122" i="11"/>
  <c r="E122" i="11"/>
  <c r="E329" i="11" s="1"/>
  <c r="D122" i="11"/>
  <c r="D329" i="11" s="1"/>
  <c r="C122" i="11"/>
  <c r="C329" i="11" s="1"/>
  <c r="F121" i="11"/>
  <c r="E121" i="11"/>
  <c r="D121" i="11"/>
  <c r="D328" i="11" s="1"/>
  <c r="C121" i="11"/>
  <c r="C328" i="11" s="1"/>
  <c r="F120" i="11"/>
  <c r="E120" i="11"/>
  <c r="E327" i="11" s="1"/>
  <c r="D120" i="11"/>
  <c r="D327" i="11" s="1"/>
  <c r="C120" i="11"/>
  <c r="F119" i="11"/>
  <c r="E119" i="11"/>
  <c r="D119" i="11"/>
  <c r="D326" i="11" s="1"/>
  <c r="C119" i="11"/>
  <c r="C326" i="11" s="1"/>
  <c r="F118" i="11"/>
  <c r="E118" i="11"/>
  <c r="E325" i="11" s="1"/>
  <c r="D118" i="11"/>
  <c r="C118" i="11"/>
  <c r="F117" i="11"/>
  <c r="E117" i="11"/>
  <c r="E324" i="11" s="1"/>
  <c r="D117" i="11"/>
  <c r="C117" i="11"/>
  <c r="C324" i="11" s="1"/>
  <c r="F116" i="11"/>
  <c r="E116" i="11"/>
  <c r="E323" i="11" s="1"/>
  <c r="D116" i="11"/>
  <c r="D323" i="11" s="1"/>
  <c r="C116" i="11"/>
  <c r="F115" i="11"/>
  <c r="E115" i="11"/>
  <c r="D115" i="11"/>
  <c r="D322" i="11" s="1"/>
  <c r="C115" i="11"/>
  <c r="C322" i="11" s="1"/>
  <c r="F114" i="11"/>
  <c r="E114" i="11"/>
  <c r="E321" i="11" s="1"/>
  <c r="D114" i="11"/>
  <c r="D321" i="11" s="1"/>
  <c r="C114" i="11"/>
  <c r="C321" i="11" s="1"/>
  <c r="F113" i="11"/>
  <c r="E113" i="11"/>
  <c r="D113" i="11"/>
  <c r="D320" i="11" s="1"/>
  <c r="C113" i="11"/>
  <c r="C320" i="11" s="1"/>
  <c r="F112" i="11"/>
  <c r="E112" i="11"/>
  <c r="E319" i="11" s="1"/>
  <c r="D112" i="11"/>
  <c r="D319" i="11" s="1"/>
  <c r="C112" i="11"/>
  <c r="F111" i="11"/>
  <c r="E111" i="11"/>
  <c r="D111" i="11"/>
  <c r="D318" i="11" s="1"/>
  <c r="C111" i="11"/>
  <c r="C318" i="11" s="1"/>
  <c r="F110" i="11"/>
  <c r="E110" i="11"/>
  <c r="E317" i="11" s="1"/>
  <c r="D110" i="11"/>
  <c r="C110" i="11"/>
  <c r="F109" i="11"/>
  <c r="E109" i="11"/>
  <c r="E316" i="11" s="1"/>
  <c r="D109" i="11"/>
  <c r="C109" i="11"/>
  <c r="C316" i="11" s="1"/>
  <c r="F108" i="11"/>
  <c r="E108" i="11"/>
  <c r="E315" i="11" s="1"/>
  <c r="D108" i="11"/>
  <c r="D315" i="11" s="1"/>
  <c r="C108" i="11"/>
  <c r="F107" i="11"/>
  <c r="E107" i="11"/>
  <c r="D107" i="11"/>
  <c r="D314" i="11" s="1"/>
  <c r="C107" i="11"/>
  <c r="C314" i="11" s="1"/>
  <c r="F106" i="11"/>
  <c r="E106" i="11"/>
  <c r="E313" i="11" s="1"/>
  <c r="D106" i="11"/>
  <c r="D313" i="11" s="1"/>
  <c r="C106" i="11"/>
  <c r="C313" i="11" s="1"/>
  <c r="F105" i="11"/>
  <c r="E105" i="11"/>
  <c r="D105" i="11"/>
  <c r="D312" i="11" s="1"/>
  <c r="C105" i="11"/>
  <c r="C312" i="11" s="1"/>
  <c r="F104" i="11"/>
  <c r="E104" i="11"/>
  <c r="E311" i="11" s="1"/>
  <c r="D104" i="11"/>
  <c r="D311" i="11" s="1"/>
  <c r="C104" i="11"/>
  <c r="F103" i="11"/>
  <c r="E103" i="11"/>
  <c r="D103" i="11"/>
  <c r="D310" i="11" s="1"/>
  <c r="C103" i="11"/>
  <c r="C310" i="11" s="1"/>
  <c r="F102" i="11"/>
  <c r="E102" i="11"/>
  <c r="E309" i="11" s="1"/>
  <c r="D102" i="11"/>
  <c r="C102" i="11"/>
  <c r="F101" i="11"/>
  <c r="E101" i="11"/>
  <c r="E308" i="11" s="1"/>
  <c r="D101" i="11"/>
  <c r="C101" i="11"/>
  <c r="C308" i="11" s="1"/>
  <c r="F100" i="11"/>
  <c r="E100" i="11"/>
  <c r="E307" i="11" s="1"/>
  <c r="D100" i="11"/>
  <c r="D307" i="11" s="1"/>
  <c r="C100" i="11"/>
  <c r="F99" i="11"/>
  <c r="E99" i="11"/>
  <c r="D99" i="11"/>
  <c r="D306" i="11" s="1"/>
  <c r="C99" i="11"/>
  <c r="C306" i="11" s="1"/>
  <c r="F98" i="11"/>
  <c r="E98" i="11"/>
  <c r="E305" i="11" s="1"/>
  <c r="D98" i="11"/>
  <c r="D305" i="11" s="1"/>
  <c r="C98" i="11"/>
  <c r="C305" i="11" s="1"/>
  <c r="F97" i="11"/>
  <c r="E97" i="11"/>
  <c r="D97" i="11"/>
  <c r="D304" i="11" s="1"/>
  <c r="C97" i="11"/>
  <c r="C304" i="11" s="1"/>
  <c r="F96" i="11"/>
  <c r="E96" i="11"/>
  <c r="E303" i="11" s="1"/>
  <c r="D96" i="11"/>
  <c r="D303" i="11" s="1"/>
  <c r="C96" i="11"/>
  <c r="F95" i="11"/>
  <c r="E95" i="11"/>
  <c r="D95" i="11"/>
  <c r="D302" i="11" s="1"/>
  <c r="C95" i="11"/>
  <c r="C302" i="11" s="1"/>
  <c r="F94" i="11"/>
  <c r="E94" i="11"/>
  <c r="E301" i="11" s="1"/>
  <c r="D94" i="11"/>
  <c r="C94" i="11"/>
  <c r="F93" i="11"/>
  <c r="E93" i="11"/>
  <c r="E300" i="11" s="1"/>
  <c r="D93" i="11"/>
  <c r="C93" i="11"/>
  <c r="C300" i="11" s="1"/>
  <c r="F92" i="11"/>
  <c r="E92" i="11"/>
  <c r="E299" i="11" s="1"/>
  <c r="D92" i="11"/>
  <c r="D299" i="11" s="1"/>
  <c r="C92" i="11"/>
  <c r="F91" i="11"/>
  <c r="E91" i="11"/>
  <c r="D91" i="11"/>
  <c r="D298" i="11" s="1"/>
  <c r="C91" i="11"/>
  <c r="C298" i="11" s="1"/>
  <c r="F90" i="11"/>
  <c r="E90" i="11"/>
  <c r="E297" i="11" s="1"/>
  <c r="D90" i="11"/>
  <c r="D297" i="11" s="1"/>
  <c r="C90" i="11"/>
  <c r="C297" i="11" s="1"/>
  <c r="F89" i="11"/>
  <c r="E89" i="11"/>
  <c r="D89" i="11"/>
  <c r="D296" i="11" s="1"/>
  <c r="C89" i="11"/>
  <c r="C296" i="11" s="1"/>
  <c r="F88" i="11"/>
  <c r="E88" i="11"/>
  <c r="E295" i="11" s="1"/>
  <c r="D88" i="11"/>
  <c r="D295" i="11" s="1"/>
  <c r="C88" i="11"/>
  <c r="F87" i="11"/>
  <c r="E87" i="11"/>
  <c r="D87" i="11"/>
  <c r="D294" i="11" s="1"/>
  <c r="C87" i="11"/>
  <c r="C294" i="11" s="1"/>
  <c r="F86" i="11"/>
  <c r="E86" i="11"/>
  <c r="D86" i="11"/>
  <c r="D293" i="11" s="1"/>
  <c r="C86" i="11"/>
  <c r="C293" i="11" s="1"/>
  <c r="H293" i="11" s="1"/>
  <c r="F85" i="11"/>
  <c r="E85" i="11"/>
  <c r="E292" i="11" s="1"/>
  <c r="D85" i="11"/>
  <c r="D292" i="11" s="1"/>
  <c r="C85" i="11"/>
  <c r="F84" i="11"/>
  <c r="E84" i="11"/>
  <c r="E291" i="11" s="1"/>
  <c r="D84" i="11"/>
  <c r="D291" i="11" s="1"/>
  <c r="C84" i="11"/>
  <c r="F83" i="11"/>
  <c r="E83" i="11"/>
  <c r="E290" i="11" s="1"/>
  <c r="D83" i="11"/>
  <c r="C83" i="11"/>
  <c r="C290" i="11" s="1"/>
  <c r="H290" i="11" s="1"/>
  <c r="F82" i="11"/>
  <c r="E82" i="11"/>
  <c r="E289" i="11" s="1"/>
  <c r="D82" i="11"/>
  <c r="D289" i="11" s="1"/>
  <c r="C82" i="11"/>
  <c r="C289" i="11" s="1"/>
  <c r="H289" i="11" s="1"/>
  <c r="F81" i="11"/>
  <c r="E81" i="11"/>
  <c r="D81" i="11"/>
  <c r="D288" i="11" s="1"/>
  <c r="C81" i="11"/>
  <c r="C288" i="11" s="1"/>
  <c r="H288" i="11" s="1"/>
  <c r="F80" i="11"/>
  <c r="E80" i="11"/>
  <c r="E287" i="11" s="1"/>
  <c r="D80" i="11"/>
  <c r="C80" i="11"/>
  <c r="C287" i="11" s="1"/>
  <c r="H287" i="11" s="1"/>
  <c r="F79" i="11"/>
  <c r="E79" i="11"/>
  <c r="E286" i="11" s="1"/>
  <c r="D79" i="11"/>
  <c r="D286" i="11" s="1"/>
  <c r="C79" i="11"/>
  <c r="F78" i="11"/>
  <c r="E78" i="11"/>
  <c r="E285" i="11" s="1"/>
  <c r="D78" i="11"/>
  <c r="D285" i="11" s="1"/>
  <c r="C78" i="11"/>
  <c r="C285" i="11" s="1"/>
  <c r="H285" i="11" s="1"/>
  <c r="F77" i="11"/>
  <c r="E77" i="11"/>
  <c r="D77" i="11"/>
  <c r="D284" i="11" s="1"/>
  <c r="C77" i="11"/>
  <c r="C284" i="11" s="1"/>
  <c r="H284" i="11" s="1"/>
  <c r="F76" i="11"/>
  <c r="E76" i="11"/>
  <c r="D76" i="11"/>
  <c r="C76" i="11"/>
  <c r="C283" i="11" s="1"/>
  <c r="H283" i="11" s="1"/>
  <c r="F75" i="11"/>
  <c r="E75" i="11"/>
  <c r="E282" i="11" s="1"/>
  <c r="D75" i="11"/>
  <c r="D282" i="11" s="1"/>
  <c r="C75" i="11"/>
  <c r="C282" i="11" s="1"/>
  <c r="H282" i="11" s="1"/>
  <c r="F74" i="11"/>
  <c r="E74" i="11"/>
  <c r="E281" i="11" s="1"/>
  <c r="D74" i="11"/>
  <c r="D281" i="11" s="1"/>
  <c r="C74" i="11"/>
  <c r="C281" i="11" s="1"/>
  <c r="H281" i="11" s="1"/>
  <c r="F73" i="11"/>
  <c r="E73" i="11"/>
  <c r="D73" i="11"/>
  <c r="D280" i="11" s="1"/>
  <c r="C73" i="11"/>
  <c r="C280" i="11" s="1"/>
  <c r="H280" i="11" s="1"/>
  <c r="F72" i="11"/>
  <c r="E72" i="11"/>
  <c r="E279" i="11" s="1"/>
  <c r="D72" i="11"/>
  <c r="C72" i="11"/>
  <c r="C279" i="11" s="1"/>
  <c r="H279" i="11" s="1"/>
  <c r="F71" i="11"/>
  <c r="E71" i="11"/>
  <c r="E278" i="11" s="1"/>
  <c r="D71" i="11"/>
  <c r="D278" i="11" s="1"/>
  <c r="C71" i="11"/>
  <c r="C278" i="11" s="1"/>
  <c r="I278" i="11" s="1"/>
  <c r="F70" i="11"/>
  <c r="E70" i="11"/>
  <c r="E277" i="11" s="1"/>
  <c r="D70" i="11"/>
  <c r="D277" i="11" s="1"/>
  <c r="C70" i="11"/>
  <c r="C277" i="11" s="1"/>
  <c r="F69" i="11"/>
  <c r="E69" i="11"/>
  <c r="E276" i="11" s="1"/>
  <c r="D69" i="11"/>
  <c r="D276" i="11" s="1"/>
  <c r="C69" i="11"/>
  <c r="C276" i="11" s="1"/>
  <c r="I276" i="11" s="1"/>
  <c r="F68" i="11"/>
  <c r="E68" i="11"/>
  <c r="E275" i="11" s="1"/>
  <c r="D68" i="11"/>
  <c r="D275" i="11" s="1"/>
  <c r="C68" i="11"/>
  <c r="C275" i="11" s="1"/>
  <c r="I275" i="11" s="1"/>
  <c r="F67" i="11"/>
  <c r="E67" i="11"/>
  <c r="E274" i="11" s="1"/>
  <c r="D67" i="11"/>
  <c r="D274" i="11" s="1"/>
  <c r="C67" i="11"/>
  <c r="C274" i="11" s="1"/>
  <c r="I274" i="11" s="1"/>
  <c r="F66" i="11"/>
  <c r="E66" i="11"/>
  <c r="E273" i="11" s="1"/>
  <c r="D66" i="11"/>
  <c r="D273" i="11" s="1"/>
  <c r="C66" i="11"/>
  <c r="C273" i="11" s="1"/>
  <c r="F65" i="11"/>
  <c r="E65" i="11"/>
  <c r="E272" i="11" s="1"/>
  <c r="D65" i="11"/>
  <c r="D272" i="11" s="1"/>
  <c r="C65" i="11"/>
  <c r="C272" i="11" s="1"/>
  <c r="I272" i="11" s="1"/>
  <c r="F64" i="11"/>
  <c r="E64" i="11"/>
  <c r="E271" i="11" s="1"/>
  <c r="D64" i="11"/>
  <c r="D271" i="11" s="1"/>
  <c r="C64" i="11"/>
  <c r="C271" i="11" s="1"/>
  <c r="I271" i="11" s="1"/>
  <c r="F63" i="11"/>
  <c r="E63" i="11"/>
  <c r="E270" i="11" s="1"/>
  <c r="D63" i="11"/>
  <c r="D270" i="11" s="1"/>
  <c r="C63" i="11"/>
  <c r="C270" i="11" s="1"/>
  <c r="I270" i="11" s="1"/>
  <c r="F62" i="11"/>
  <c r="E62" i="11"/>
  <c r="E269" i="11" s="1"/>
  <c r="D62" i="11"/>
  <c r="D269" i="11" s="1"/>
  <c r="C62" i="11"/>
  <c r="C269" i="11" s="1"/>
  <c r="F61" i="11"/>
  <c r="E61" i="11"/>
  <c r="E268" i="11" s="1"/>
  <c r="D61" i="11"/>
  <c r="D268" i="11" s="1"/>
  <c r="C61" i="11"/>
  <c r="C268" i="11" s="1"/>
  <c r="I268" i="11" s="1"/>
  <c r="F60" i="11"/>
  <c r="E60" i="11"/>
  <c r="E267" i="11" s="1"/>
  <c r="D60" i="11"/>
  <c r="D267" i="11" s="1"/>
  <c r="C60" i="11"/>
  <c r="C267" i="11" s="1"/>
  <c r="F59" i="11"/>
  <c r="E59" i="11"/>
  <c r="E266" i="11" s="1"/>
  <c r="D59" i="11"/>
  <c r="D266" i="11" s="1"/>
  <c r="C59" i="11"/>
  <c r="C266" i="11" s="1"/>
  <c r="I266" i="11" s="1"/>
  <c r="F58" i="11"/>
  <c r="E58" i="11"/>
  <c r="E265" i="11" s="1"/>
  <c r="D58" i="11"/>
  <c r="D265" i="11" s="1"/>
  <c r="C58" i="11"/>
  <c r="C265" i="11" s="1"/>
  <c r="F57" i="11"/>
  <c r="E57" i="11"/>
  <c r="E264" i="11" s="1"/>
  <c r="D57" i="11"/>
  <c r="D264" i="11" s="1"/>
  <c r="C57" i="11"/>
  <c r="C264" i="11" s="1"/>
  <c r="I264" i="11" s="1"/>
  <c r="F56" i="11"/>
  <c r="E56" i="11"/>
  <c r="E263" i="11" s="1"/>
  <c r="D56" i="11"/>
  <c r="D263" i="11" s="1"/>
  <c r="C56" i="11"/>
  <c r="C263" i="11" s="1"/>
  <c r="I263" i="11" s="1"/>
  <c r="F55" i="11"/>
  <c r="E55" i="11"/>
  <c r="E262" i="11" s="1"/>
  <c r="D55" i="11"/>
  <c r="D262" i="11" s="1"/>
  <c r="C55" i="11"/>
  <c r="C262" i="11" s="1"/>
  <c r="I262" i="11" s="1"/>
  <c r="F54" i="11"/>
  <c r="E54" i="11"/>
  <c r="E261" i="11" s="1"/>
  <c r="D54" i="11"/>
  <c r="D261" i="11" s="1"/>
  <c r="C54" i="11"/>
  <c r="C261" i="11" s="1"/>
  <c r="F53" i="11"/>
  <c r="E53" i="11"/>
  <c r="E260" i="11" s="1"/>
  <c r="D53" i="11"/>
  <c r="D260" i="11" s="1"/>
  <c r="C53" i="11"/>
  <c r="C260" i="11" s="1"/>
  <c r="I260" i="11" s="1"/>
  <c r="F52" i="11"/>
  <c r="E52" i="11"/>
  <c r="E259" i="11" s="1"/>
  <c r="D52" i="11"/>
  <c r="D259" i="11" s="1"/>
  <c r="C52" i="11"/>
  <c r="C259" i="11" s="1"/>
  <c r="I259" i="11" s="1"/>
  <c r="F51" i="11"/>
  <c r="E51" i="11"/>
  <c r="E258" i="11" s="1"/>
  <c r="D51" i="11"/>
  <c r="D258" i="11" s="1"/>
  <c r="C51" i="11"/>
  <c r="C258" i="11" s="1"/>
  <c r="I258" i="11" s="1"/>
  <c r="F50" i="11"/>
  <c r="E50" i="11"/>
  <c r="E257" i="11" s="1"/>
  <c r="D50" i="11"/>
  <c r="D257" i="11" s="1"/>
  <c r="C50" i="11"/>
  <c r="I50" i="11" s="1"/>
  <c r="F49" i="11"/>
  <c r="E49" i="11"/>
  <c r="E256" i="11" s="1"/>
  <c r="D49" i="11"/>
  <c r="D256" i="11" s="1"/>
  <c r="C49" i="11"/>
  <c r="F48" i="11"/>
  <c r="E48" i="11"/>
  <c r="E255" i="11" s="1"/>
  <c r="D48" i="11"/>
  <c r="D255" i="11" s="1"/>
  <c r="C48" i="11"/>
  <c r="F47" i="11"/>
  <c r="E47" i="11"/>
  <c r="E254" i="11" s="1"/>
  <c r="D47" i="11"/>
  <c r="D254" i="11" s="1"/>
  <c r="C47" i="11"/>
  <c r="F46" i="11"/>
  <c r="E46" i="11"/>
  <c r="E253" i="11" s="1"/>
  <c r="D46" i="11"/>
  <c r="D253" i="11" s="1"/>
  <c r="C46" i="11"/>
  <c r="F45" i="11"/>
  <c r="E45" i="11"/>
  <c r="E252" i="11" s="1"/>
  <c r="D45" i="11"/>
  <c r="D252" i="11" s="1"/>
  <c r="C45" i="11"/>
  <c r="F44" i="11"/>
  <c r="E44" i="11"/>
  <c r="E251" i="11" s="1"/>
  <c r="D44" i="11"/>
  <c r="D251" i="11" s="1"/>
  <c r="C44" i="11"/>
  <c r="F43" i="11"/>
  <c r="E43" i="11"/>
  <c r="E250" i="11" s="1"/>
  <c r="D43" i="11"/>
  <c r="D250" i="11" s="1"/>
  <c r="C43" i="11"/>
  <c r="F42" i="11"/>
  <c r="E42" i="11"/>
  <c r="E249" i="11" s="1"/>
  <c r="D42" i="11"/>
  <c r="D249" i="11" s="1"/>
  <c r="C42" i="11"/>
  <c r="F41" i="11"/>
  <c r="E41" i="11"/>
  <c r="E248" i="11" s="1"/>
  <c r="D41" i="11"/>
  <c r="D248" i="11" s="1"/>
  <c r="C41" i="11"/>
  <c r="F40" i="11"/>
  <c r="E40" i="11"/>
  <c r="E247" i="11" s="1"/>
  <c r="D40" i="11"/>
  <c r="D247" i="11" s="1"/>
  <c r="C40" i="11"/>
  <c r="F39" i="11"/>
  <c r="E39" i="11"/>
  <c r="E246" i="11" s="1"/>
  <c r="D39" i="11"/>
  <c r="D246" i="11" s="1"/>
  <c r="C39" i="11"/>
  <c r="F38" i="11"/>
  <c r="E38" i="11"/>
  <c r="E245" i="11" s="1"/>
  <c r="D38" i="11"/>
  <c r="D245" i="11" s="1"/>
  <c r="C38" i="11"/>
  <c r="C245" i="11" s="1"/>
  <c r="F37" i="11"/>
  <c r="E37" i="11"/>
  <c r="E244" i="11" s="1"/>
  <c r="D37" i="11"/>
  <c r="D244" i="11" s="1"/>
  <c r="C37" i="11"/>
  <c r="C244" i="11" s="1"/>
  <c r="I244" i="11" s="1"/>
  <c r="F36" i="11"/>
  <c r="E36" i="11"/>
  <c r="D36" i="11"/>
  <c r="D243" i="11" s="1"/>
  <c r="C36" i="11"/>
  <c r="C243" i="11" s="1"/>
  <c r="F35" i="11"/>
  <c r="E35" i="11"/>
  <c r="E242" i="11" s="1"/>
  <c r="D35" i="11"/>
  <c r="D242" i="11" s="1"/>
  <c r="C35" i="11"/>
  <c r="C242" i="11" s="1"/>
  <c r="I242" i="11" s="1"/>
  <c r="F34" i="11"/>
  <c r="E34" i="11"/>
  <c r="D34" i="11"/>
  <c r="D241" i="11" s="1"/>
  <c r="C34" i="11"/>
  <c r="F33" i="11"/>
  <c r="E33" i="11"/>
  <c r="E240" i="11" s="1"/>
  <c r="D33" i="11"/>
  <c r="D240" i="11" s="1"/>
  <c r="C33" i="11"/>
  <c r="C240" i="11" s="1"/>
  <c r="F32" i="11"/>
  <c r="E32" i="11"/>
  <c r="E239" i="11" s="1"/>
  <c r="D32" i="11"/>
  <c r="D239" i="11" s="1"/>
  <c r="C32" i="11"/>
  <c r="F31" i="11"/>
  <c r="E31" i="11"/>
  <c r="D31" i="11"/>
  <c r="D238" i="11" s="1"/>
  <c r="C31" i="11"/>
  <c r="F30" i="11"/>
  <c r="E30" i="11"/>
  <c r="E237" i="11" s="1"/>
  <c r="D30" i="11"/>
  <c r="D237" i="11" s="1"/>
  <c r="C30" i="11"/>
  <c r="F29" i="11"/>
  <c r="E29" i="11"/>
  <c r="E236" i="11" s="1"/>
  <c r="D29" i="11"/>
  <c r="D236" i="11" s="1"/>
  <c r="C29" i="11"/>
  <c r="C236" i="11" s="1"/>
  <c r="F28" i="11"/>
  <c r="E28" i="11"/>
  <c r="E235" i="11" s="1"/>
  <c r="D28" i="11"/>
  <c r="D235" i="11" s="1"/>
  <c r="C28" i="11"/>
  <c r="C235" i="11" s="1"/>
  <c r="F27" i="11"/>
  <c r="E27" i="11"/>
  <c r="E234" i="11" s="1"/>
  <c r="D27" i="11"/>
  <c r="D234" i="11" s="1"/>
  <c r="C27" i="11"/>
  <c r="F26" i="11"/>
  <c r="E26" i="11"/>
  <c r="D26" i="11"/>
  <c r="D233" i="11" s="1"/>
  <c r="C26" i="11"/>
  <c r="F25" i="11"/>
  <c r="E25" i="11"/>
  <c r="E232" i="11" s="1"/>
  <c r="D25" i="11"/>
  <c r="D232" i="11" s="1"/>
  <c r="C25" i="11"/>
  <c r="C232" i="11" s="1"/>
  <c r="F24" i="11"/>
  <c r="E24" i="11"/>
  <c r="E231" i="11" s="1"/>
  <c r="D24" i="11"/>
  <c r="D231" i="11" s="1"/>
  <c r="C24" i="11"/>
  <c r="F23" i="11"/>
  <c r="E23" i="11"/>
  <c r="E230" i="11" s="1"/>
  <c r="D23" i="11"/>
  <c r="D230" i="11" s="1"/>
  <c r="C23" i="11"/>
  <c r="F22" i="11"/>
  <c r="E22" i="11"/>
  <c r="E229" i="11" s="1"/>
  <c r="D22" i="11"/>
  <c r="D229" i="11" s="1"/>
  <c r="C22" i="11"/>
  <c r="F21" i="11"/>
  <c r="E21" i="11"/>
  <c r="E228" i="11" s="1"/>
  <c r="D21" i="11"/>
  <c r="D228" i="11" s="1"/>
  <c r="C21" i="11"/>
  <c r="I21" i="11" s="1"/>
  <c r="F20" i="11"/>
  <c r="E20" i="11"/>
  <c r="D20" i="11"/>
  <c r="D227" i="11" s="1"/>
  <c r="C20" i="11"/>
  <c r="F19" i="11"/>
  <c r="E19" i="11"/>
  <c r="E226" i="11" s="1"/>
  <c r="D19" i="11"/>
  <c r="D226" i="11" s="1"/>
  <c r="C19" i="11"/>
  <c r="I19" i="11" s="1"/>
  <c r="F18" i="11"/>
  <c r="E18" i="11"/>
  <c r="D18" i="11"/>
  <c r="D225" i="11" s="1"/>
  <c r="C18" i="11"/>
  <c r="I18" i="11" s="1"/>
  <c r="F17" i="11"/>
  <c r="E17" i="11"/>
  <c r="E224" i="11" s="1"/>
  <c r="D17" i="11"/>
  <c r="D224" i="11" s="1"/>
  <c r="C17" i="11"/>
  <c r="I17" i="11" s="1"/>
  <c r="F16" i="11"/>
  <c r="E16" i="11"/>
  <c r="D16" i="11"/>
  <c r="D223" i="11" s="1"/>
  <c r="C16" i="11"/>
  <c r="F15" i="11"/>
  <c r="E15" i="11"/>
  <c r="E222" i="11" s="1"/>
  <c r="D15" i="11"/>
  <c r="D222" i="11" s="1"/>
  <c r="C15" i="11"/>
  <c r="I15" i="11" s="1"/>
  <c r="F14" i="11"/>
  <c r="E14" i="11"/>
  <c r="E221" i="11" s="1"/>
  <c r="D14" i="11"/>
  <c r="D221" i="11" s="1"/>
  <c r="C14" i="11"/>
  <c r="I14" i="11" s="1"/>
  <c r="F13" i="11"/>
  <c r="E13" i="11"/>
  <c r="E220" i="11" s="1"/>
  <c r="D13" i="11"/>
  <c r="D220" i="11" s="1"/>
  <c r="C13" i="11"/>
  <c r="I13" i="11" s="1"/>
  <c r="F12" i="11"/>
  <c r="E12" i="11"/>
  <c r="E219" i="11" s="1"/>
  <c r="D12" i="11"/>
  <c r="D219" i="11" s="1"/>
  <c r="C12" i="11"/>
  <c r="F11" i="11"/>
  <c r="E11" i="11"/>
  <c r="D11" i="11"/>
  <c r="D218" i="11" s="1"/>
  <c r="C11" i="11"/>
  <c r="I11" i="11" s="1"/>
  <c r="F10" i="11"/>
  <c r="E10" i="11"/>
  <c r="E217" i="11" s="1"/>
  <c r="D10" i="11"/>
  <c r="D217" i="11" s="1"/>
  <c r="C10" i="11"/>
  <c r="I10" i="11" s="1"/>
  <c r="F9" i="11"/>
  <c r="E9" i="11"/>
  <c r="D9" i="11"/>
  <c r="D216" i="11" s="1"/>
  <c r="C9" i="11"/>
  <c r="I9" i="11" s="1"/>
  <c r="F8" i="11"/>
  <c r="E8" i="11"/>
  <c r="E215" i="11" s="1"/>
  <c r="D8" i="11"/>
  <c r="D215" i="11" s="1"/>
  <c r="C8" i="11"/>
  <c r="I8" i="11" s="1"/>
  <c r="C6" i="11"/>
  <c r="AR10" i="8"/>
  <c r="AS10" i="8"/>
  <c r="AT10" i="8"/>
  <c r="I5" i="12" s="1"/>
  <c r="AU10" i="8"/>
  <c r="AV10" i="8"/>
  <c r="AW10" i="8"/>
  <c r="AX10" i="8"/>
  <c r="AR11" i="8"/>
  <c r="AS11" i="8"/>
  <c r="AT11" i="8"/>
  <c r="AU11" i="8"/>
  <c r="AV11" i="8"/>
  <c r="AW11" i="8"/>
  <c r="AX11" i="8"/>
  <c r="AR12" i="8"/>
  <c r="AS12" i="8"/>
  <c r="AT12" i="8"/>
  <c r="AU12" i="8"/>
  <c r="AV12" i="8"/>
  <c r="AW12" i="8"/>
  <c r="AX12" i="8"/>
  <c r="AR13" i="8"/>
  <c r="F8" i="12" s="1"/>
  <c r="AS13" i="8"/>
  <c r="AT13" i="8"/>
  <c r="AU13" i="8"/>
  <c r="AV13" i="8"/>
  <c r="AW13" i="8"/>
  <c r="AX13" i="8"/>
  <c r="AR14" i="8"/>
  <c r="AS14" i="8"/>
  <c r="AT14" i="8"/>
  <c r="I9" i="12" s="1"/>
  <c r="AU14" i="8"/>
  <c r="AV14" i="8"/>
  <c r="AW14" i="8"/>
  <c r="AX14" i="8"/>
  <c r="AR15" i="8"/>
  <c r="AS15" i="8"/>
  <c r="AT15" i="8"/>
  <c r="AU15" i="8"/>
  <c r="AV15" i="8"/>
  <c r="AW15" i="8"/>
  <c r="AX15" i="8"/>
  <c r="AR16" i="8"/>
  <c r="AS16" i="8"/>
  <c r="AT16" i="8"/>
  <c r="AU16" i="8"/>
  <c r="AV16" i="8"/>
  <c r="AW16" i="8"/>
  <c r="AX16" i="8"/>
  <c r="AR17" i="8"/>
  <c r="F12" i="12" s="1"/>
  <c r="AS17" i="8"/>
  <c r="AT17" i="8"/>
  <c r="AU17" i="8"/>
  <c r="AV17" i="8"/>
  <c r="AW17" i="8"/>
  <c r="AX17" i="8"/>
  <c r="AR18" i="8"/>
  <c r="AS18" i="8"/>
  <c r="AT18" i="8"/>
  <c r="I13" i="12" s="1"/>
  <c r="AU18" i="8"/>
  <c r="AV18" i="8"/>
  <c r="AW18" i="8"/>
  <c r="AX18" i="8"/>
  <c r="AR19" i="8"/>
  <c r="AS19" i="8"/>
  <c r="AT19" i="8"/>
  <c r="AU19" i="8"/>
  <c r="AV19" i="8"/>
  <c r="AW19" i="8"/>
  <c r="AX19" i="8"/>
  <c r="AR20" i="8"/>
  <c r="AS20" i="8"/>
  <c r="AT20" i="8"/>
  <c r="AU20" i="8"/>
  <c r="AV20" i="8"/>
  <c r="AW20" i="8"/>
  <c r="AX20" i="8"/>
  <c r="AR21" i="8"/>
  <c r="F16" i="12" s="1"/>
  <c r="AS21" i="8"/>
  <c r="AT21" i="8"/>
  <c r="AU21" i="8"/>
  <c r="AV21" i="8"/>
  <c r="AW21" i="8"/>
  <c r="AX21" i="8"/>
  <c r="AR22" i="8"/>
  <c r="F17" i="12" s="1"/>
  <c r="AS22" i="8"/>
  <c r="AT22" i="8"/>
  <c r="I17" i="12" s="1"/>
  <c r="AU22" i="8"/>
  <c r="AV22" i="8"/>
  <c r="AW22" i="8"/>
  <c r="AX22" i="8"/>
  <c r="AR23" i="8"/>
  <c r="AS23" i="8"/>
  <c r="AT23" i="8"/>
  <c r="I18" i="12" s="1"/>
  <c r="AU23" i="8"/>
  <c r="AV23" i="8"/>
  <c r="AW23" i="8"/>
  <c r="AX23" i="8"/>
  <c r="AR24" i="8"/>
  <c r="AS24" i="8"/>
  <c r="AT24" i="8"/>
  <c r="AU24" i="8"/>
  <c r="AV24" i="8"/>
  <c r="AW24" i="8"/>
  <c r="AX24" i="8"/>
  <c r="AR25" i="8"/>
  <c r="F20" i="12" s="1"/>
  <c r="AS25" i="8"/>
  <c r="AT25" i="8"/>
  <c r="I20" i="12" s="1"/>
  <c r="AU25" i="8"/>
  <c r="AV25" i="8"/>
  <c r="AW25" i="8"/>
  <c r="AX25" i="8"/>
  <c r="AR26" i="8"/>
  <c r="AS26" i="8"/>
  <c r="AT26" i="8"/>
  <c r="I21" i="12" s="1"/>
  <c r="AU26" i="8"/>
  <c r="AV26" i="8"/>
  <c r="AW26" i="8"/>
  <c r="AX26" i="8"/>
  <c r="AR27" i="8"/>
  <c r="AS27" i="8"/>
  <c r="AT27" i="8"/>
  <c r="I22" i="12" s="1"/>
  <c r="AU27" i="8"/>
  <c r="AV27" i="8"/>
  <c r="AW27" i="8"/>
  <c r="AX27" i="8"/>
  <c r="AR28" i="8"/>
  <c r="AS28" i="8"/>
  <c r="AT28" i="8"/>
  <c r="AU28" i="8"/>
  <c r="AV28" i="8"/>
  <c r="AW28" i="8"/>
  <c r="AX28" i="8"/>
  <c r="AR29" i="8"/>
  <c r="F24" i="12" s="1"/>
  <c r="AS29" i="8"/>
  <c r="AT29" i="8"/>
  <c r="I24" i="12" s="1"/>
  <c r="AU29" i="8"/>
  <c r="AV29" i="8"/>
  <c r="AW29" i="8"/>
  <c r="AX29" i="8"/>
  <c r="AR30" i="8"/>
  <c r="F25" i="12" s="1"/>
  <c r="AS30" i="8"/>
  <c r="AT30" i="8"/>
  <c r="AU30" i="8"/>
  <c r="AV30" i="8"/>
  <c r="AW30" i="8"/>
  <c r="AX30" i="8"/>
  <c r="AR31" i="8"/>
  <c r="AS31" i="8"/>
  <c r="AT31" i="8"/>
  <c r="I26" i="12" s="1"/>
  <c r="AU31" i="8"/>
  <c r="AV31" i="8"/>
  <c r="AW31" i="8"/>
  <c r="AX31" i="8"/>
  <c r="AR32" i="8"/>
  <c r="AS32" i="8"/>
  <c r="AT32" i="8"/>
  <c r="AU32" i="8"/>
  <c r="AV32" i="8"/>
  <c r="AW32" i="8"/>
  <c r="AX32" i="8"/>
  <c r="AR33" i="8"/>
  <c r="AS33" i="8"/>
  <c r="AT33" i="8"/>
  <c r="AU33" i="8"/>
  <c r="AV33" i="8"/>
  <c r="AW33" i="8"/>
  <c r="AX33" i="8"/>
  <c r="AR34" i="8"/>
  <c r="AS34" i="8"/>
  <c r="AT34" i="8"/>
  <c r="AU34" i="8"/>
  <c r="AV34" i="8"/>
  <c r="AW34" i="8"/>
  <c r="AX34" i="8"/>
  <c r="AR35" i="8"/>
  <c r="AS35" i="8"/>
  <c r="AT35" i="8"/>
  <c r="AU35" i="8"/>
  <c r="AV35" i="8"/>
  <c r="AW35" i="8"/>
  <c r="AX35" i="8"/>
  <c r="AR36" i="8"/>
  <c r="AS36" i="8"/>
  <c r="AT36" i="8"/>
  <c r="AU36" i="8"/>
  <c r="AV36" i="8"/>
  <c r="AW36" i="8"/>
  <c r="AX36" i="8"/>
  <c r="AR37" i="8"/>
  <c r="AS37" i="8"/>
  <c r="AT37" i="8"/>
  <c r="AU37" i="8"/>
  <c r="AV37" i="8"/>
  <c r="AW37" i="8"/>
  <c r="AX37" i="8"/>
  <c r="AR38" i="8"/>
  <c r="AS38" i="8"/>
  <c r="AT38" i="8"/>
  <c r="AU38" i="8"/>
  <c r="AV38" i="8"/>
  <c r="AW38" i="8"/>
  <c r="AX38" i="8"/>
  <c r="AR39" i="8"/>
  <c r="AS39" i="8"/>
  <c r="AT39" i="8"/>
  <c r="AU39" i="8"/>
  <c r="AV39" i="8"/>
  <c r="AW39" i="8"/>
  <c r="AX39" i="8"/>
  <c r="AR40" i="8"/>
  <c r="AS40" i="8"/>
  <c r="AT40" i="8"/>
  <c r="AU40" i="8"/>
  <c r="AV40" i="8"/>
  <c r="AW40" i="8"/>
  <c r="AX40" i="8"/>
  <c r="AR41" i="8"/>
  <c r="AS41" i="8"/>
  <c r="AT41" i="8"/>
  <c r="AU41" i="8"/>
  <c r="AV41" i="8"/>
  <c r="AW41" i="8"/>
  <c r="AX41" i="8"/>
  <c r="AR42" i="8"/>
  <c r="AS42" i="8"/>
  <c r="AT42" i="8"/>
  <c r="AU42" i="8"/>
  <c r="AV42" i="8"/>
  <c r="AW42" i="8"/>
  <c r="AX42" i="8"/>
  <c r="AR43" i="8"/>
  <c r="AS43" i="8"/>
  <c r="AT43" i="8"/>
  <c r="AU43" i="8"/>
  <c r="AV43" i="8"/>
  <c r="AW43" i="8"/>
  <c r="AX43" i="8"/>
  <c r="AR44" i="8"/>
  <c r="AS44" i="8"/>
  <c r="AT44" i="8"/>
  <c r="AU44" i="8"/>
  <c r="AV44" i="8"/>
  <c r="AW44" i="8"/>
  <c r="AX44" i="8"/>
  <c r="AR45" i="8"/>
  <c r="AS45" i="8"/>
  <c r="AT45" i="8"/>
  <c r="AU45" i="8"/>
  <c r="AV45" i="8"/>
  <c r="AW45" i="8"/>
  <c r="AX45" i="8"/>
  <c r="AR46" i="8"/>
  <c r="AS46" i="8"/>
  <c r="AT46" i="8"/>
  <c r="AU46" i="8"/>
  <c r="AV46" i="8"/>
  <c r="AW46" i="8"/>
  <c r="AX46" i="8"/>
  <c r="AR47" i="8"/>
  <c r="AS47" i="8"/>
  <c r="AT47" i="8"/>
  <c r="AU47" i="8"/>
  <c r="AV47" i="8"/>
  <c r="AW47" i="8"/>
  <c r="AX47" i="8"/>
  <c r="AR48" i="8"/>
  <c r="AS48" i="8"/>
  <c r="AT48" i="8"/>
  <c r="AU48" i="8"/>
  <c r="AV48" i="8"/>
  <c r="AW48" i="8"/>
  <c r="AX48" i="8"/>
  <c r="AR49" i="8"/>
  <c r="AS49" i="8"/>
  <c r="AT49" i="8"/>
  <c r="AU49" i="8"/>
  <c r="AV49" i="8"/>
  <c r="AW49" i="8"/>
  <c r="AX49" i="8"/>
  <c r="AR50" i="8"/>
  <c r="AS50" i="8"/>
  <c r="AT50" i="8"/>
  <c r="AU50" i="8"/>
  <c r="AV50" i="8"/>
  <c r="AW50" i="8"/>
  <c r="AX50" i="8"/>
  <c r="AR51" i="8"/>
  <c r="AS51" i="8"/>
  <c r="AT51" i="8"/>
  <c r="AU51" i="8"/>
  <c r="AV51" i="8"/>
  <c r="AW51" i="8"/>
  <c r="AX51" i="8"/>
  <c r="AR52" i="8"/>
  <c r="AS52" i="8"/>
  <c r="AT52" i="8"/>
  <c r="AU52" i="8"/>
  <c r="AV52" i="8"/>
  <c r="AW52" i="8"/>
  <c r="AX52" i="8"/>
  <c r="AR53" i="8"/>
  <c r="AS53" i="8"/>
  <c r="AT53" i="8"/>
  <c r="AU53" i="8"/>
  <c r="AV53" i="8"/>
  <c r="AW53" i="8"/>
  <c r="AX53" i="8"/>
  <c r="AR54" i="8"/>
  <c r="AS54" i="8"/>
  <c r="AT54" i="8"/>
  <c r="AU54" i="8"/>
  <c r="AV54" i="8"/>
  <c r="AW54" i="8"/>
  <c r="AX54" i="8"/>
  <c r="AR55" i="8"/>
  <c r="AS55" i="8"/>
  <c r="AT55" i="8"/>
  <c r="AU55" i="8"/>
  <c r="AV55" i="8"/>
  <c r="AW55" i="8"/>
  <c r="AX55" i="8"/>
  <c r="AR56" i="8"/>
  <c r="AS56" i="8"/>
  <c r="AT56" i="8"/>
  <c r="AU56" i="8"/>
  <c r="AV56" i="8"/>
  <c r="AW56" i="8"/>
  <c r="AX56" i="8"/>
  <c r="AR57" i="8"/>
  <c r="AS57" i="8"/>
  <c r="AT57" i="8"/>
  <c r="AU57" i="8"/>
  <c r="AV57" i="8"/>
  <c r="AW57" i="8"/>
  <c r="AX57" i="8"/>
  <c r="AR58" i="8"/>
  <c r="AS58" i="8"/>
  <c r="AT58" i="8"/>
  <c r="AU58" i="8"/>
  <c r="AV58" i="8"/>
  <c r="AW58" i="8"/>
  <c r="AX58" i="8"/>
  <c r="AR59" i="8"/>
  <c r="AS59" i="8"/>
  <c r="AT59" i="8"/>
  <c r="AU59" i="8"/>
  <c r="AV59" i="8"/>
  <c r="AW59" i="8"/>
  <c r="AX59" i="8"/>
  <c r="AR60" i="8"/>
  <c r="AS60" i="8"/>
  <c r="AT60" i="8"/>
  <c r="AU60" i="8"/>
  <c r="AV60" i="8"/>
  <c r="AW60" i="8"/>
  <c r="AX60" i="8"/>
  <c r="AR61" i="8"/>
  <c r="AS61" i="8"/>
  <c r="AT61" i="8"/>
  <c r="AU61" i="8"/>
  <c r="AV61" i="8"/>
  <c r="AW61" i="8"/>
  <c r="AX61" i="8"/>
  <c r="AR62" i="8"/>
  <c r="AS62" i="8"/>
  <c r="AT62" i="8"/>
  <c r="AU62" i="8"/>
  <c r="AV62" i="8"/>
  <c r="AW62" i="8"/>
  <c r="AX62" i="8"/>
  <c r="AR63" i="8"/>
  <c r="AS63" i="8"/>
  <c r="AT63" i="8"/>
  <c r="AU63" i="8"/>
  <c r="AV63" i="8"/>
  <c r="AW63" i="8"/>
  <c r="AX63" i="8"/>
  <c r="AR64" i="8"/>
  <c r="AS64" i="8"/>
  <c r="AT64" i="8"/>
  <c r="AU64" i="8"/>
  <c r="AV64" i="8"/>
  <c r="AW64" i="8"/>
  <c r="AX64" i="8"/>
  <c r="AR65" i="8"/>
  <c r="AS65" i="8"/>
  <c r="AT65" i="8"/>
  <c r="AU65" i="8"/>
  <c r="AV65" i="8"/>
  <c r="AW65" i="8"/>
  <c r="AX65" i="8"/>
  <c r="AR66" i="8"/>
  <c r="AS66" i="8"/>
  <c r="AT66" i="8"/>
  <c r="AU66" i="8"/>
  <c r="AV66" i="8"/>
  <c r="AW66" i="8"/>
  <c r="AX66" i="8"/>
  <c r="AR67" i="8"/>
  <c r="AS67" i="8"/>
  <c r="AT67" i="8"/>
  <c r="AU67" i="8"/>
  <c r="AV67" i="8"/>
  <c r="AW67" i="8"/>
  <c r="AX67" i="8"/>
  <c r="AR68" i="8"/>
  <c r="AS68" i="8"/>
  <c r="AT68" i="8"/>
  <c r="AU68" i="8"/>
  <c r="AV68" i="8"/>
  <c r="AW68" i="8"/>
  <c r="AX68" i="8"/>
  <c r="AR69" i="8"/>
  <c r="AS69" i="8"/>
  <c r="AT69" i="8"/>
  <c r="AU69" i="8"/>
  <c r="AV69" i="8"/>
  <c r="AW69" i="8"/>
  <c r="AX69" i="8"/>
  <c r="AR70" i="8"/>
  <c r="AS70" i="8"/>
  <c r="AT70" i="8"/>
  <c r="AU70" i="8"/>
  <c r="AV70" i="8"/>
  <c r="AW70" i="8"/>
  <c r="AX70" i="8"/>
  <c r="AR71" i="8"/>
  <c r="AS71" i="8"/>
  <c r="AT71" i="8"/>
  <c r="AU71" i="8"/>
  <c r="AV71" i="8"/>
  <c r="AW71" i="8"/>
  <c r="AX71" i="8"/>
  <c r="AR72" i="8"/>
  <c r="AS72" i="8"/>
  <c r="AT72" i="8"/>
  <c r="AU72" i="8"/>
  <c r="AV72" i="8"/>
  <c r="AW72" i="8"/>
  <c r="AX72" i="8"/>
  <c r="AR73" i="8"/>
  <c r="AS73" i="8"/>
  <c r="AT73" i="8"/>
  <c r="AU73" i="8"/>
  <c r="AV73" i="8"/>
  <c r="AW73" i="8"/>
  <c r="AX73" i="8"/>
  <c r="AR74" i="8"/>
  <c r="AS74" i="8"/>
  <c r="AT74" i="8"/>
  <c r="AU74" i="8"/>
  <c r="AV74" i="8"/>
  <c r="AW74" i="8"/>
  <c r="AX74" i="8"/>
  <c r="AR75" i="8"/>
  <c r="AS75" i="8"/>
  <c r="AT75" i="8"/>
  <c r="AU75" i="8"/>
  <c r="AV75" i="8"/>
  <c r="AW75" i="8"/>
  <c r="AX75" i="8"/>
  <c r="AR76" i="8"/>
  <c r="AS76" i="8"/>
  <c r="AT76" i="8"/>
  <c r="AU76" i="8"/>
  <c r="AV76" i="8"/>
  <c r="AW76" i="8"/>
  <c r="AX76" i="8"/>
  <c r="AR77" i="8"/>
  <c r="AS77" i="8"/>
  <c r="AT77" i="8"/>
  <c r="AU77" i="8"/>
  <c r="AV77" i="8"/>
  <c r="AW77" i="8"/>
  <c r="AX77" i="8"/>
  <c r="AR78" i="8"/>
  <c r="AS78" i="8"/>
  <c r="AT78" i="8"/>
  <c r="AU78" i="8"/>
  <c r="AV78" i="8"/>
  <c r="AW78" i="8"/>
  <c r="AX78" i="8"/>
  <c r="AR79" i="8"/>
  <c r="AS79" i="8"/>
  <c r="AT79" i="8"/>
  <c r="AU79" i="8"/>
  <c r="AV79" i="8"/>
  <c r="AW79" i="8"/>
  <c r="AX79" i="8"/>
  <c r="AR80" i="8"/>
  <c r="AS80" i="8"/>
  <c r="AT80" i="8"/>
  <c r="AU80" i="8"/>
  <c r="AV80" i="8"/>
  <c r="AW80" i="8"/>
  <c r="AX80" i="8"/>
  <c r="AR81" i="8"/>
  <c r="AS81" i="8"/>
  <c r="AT81" i="8"/>
  <c r="AU81" i="8"/>
  <c r="AV81" i="8"/>
  <c r="AW81" i="8"/>
  <c r="AX81" i="8"/>
  <c r="AR82" i="8"/>
  <c r="AS82" i="8"/>
  <c r="AT82" i="8"/>
  <c r="AU82" i="8"/>
  <c r="AV82" i="8"/>
  <c r="AW82" i="8"/>
  <c r="AX82" i="8"/>
  <c r="AR83" i="8"/>
  <c r="AS83" i="8"/>
  <c r="AT83" i="8"/>
  <c r="AU83" i="8"/>
  <c r="AV83" i="8"/>
  <c r="AW83" i="8"/>
  <c r="AX83" i="8"/>
  <c r="AR84" i="8"/>
  <c r="AS84" i="8"/>
  <c r="AT84" i="8"/>
  <c r="AU84" i="8"/>
  <c r="AV84" i="8"/>
  <c r="AW84" i="8"/>
  <c r="AX84" i="8"/>
  <c r="AR85" i="8"/>
  <c r="AS85" i="8"/>
  <c r="AT85" i="8"/>
  <c r="AU85" i="8"/>
  <c r="AV85" i="8"/>
  <c r="AW85" i="8"/>
  <c r="AX85" i="8"/>
  <c r="AR86" i="8"/>
  <c r="AS86" i="8"/>
  <c r="AT86" i="8"/>
  <c r="AU86" i="8"/>
  <c r="AV86" i="8"/>
  <c r="AW86" i="8"/>
  <c r="AX86" i="8"/>
  <c r="AR87" i="8"/>
  <c r="AS87" i="8"/>
  <c r="AT87" i="8"/>
  <c r="AU87" i="8"/>
  <c r="AV87" i="8"/>
  <c r="AW87" i="8"/>
  <c r="AX87" i="8"/>
  <c r="AR88" i="8"/>
  <c r="AS88" i="8"/>
  <c r="AT88" i="8"/>
  <c r="AU88" i="8"/>
  <c r="AV88" i="8"/>
  <c r="AW88" i="8"/>
  <c r="AX88" i="8"/>
  <c r="AR89" i="8"/>
  <c r="AS89" i="8"/>
  <c r="AT89" i="8"/>
  <c r="AU89" i="8"/>
  <c r="AV89" i="8"/>
  <c r="AW89" i="8"/>
  <c r="AX89" i="8"/>
  <c r="AR90" i="8"/>
  <c r="AS90" i="8"/>
  <c r="AT90" i="8"/>
  <c r="AU90" i="8"/>
  <c r="AV90" i="8"/>
  <c r="AW90" i="8"/>
  <c r="AX90" i="8"/>
  <c r="AR91" i="8"/>
  <c r="AS91" i="8"/>
  <c r="AT91" i="8"/>
  <c r="AU91" i="8"/>
  <c r="AV91" i="8"/>
  <c r="AW91" i="8"/>
  <c r="AX91" i="8"/>
  <c r="AR92" i="8"/>
  <c r="AS92" i="8"/>
  <c r="AT92" i="8"/>
  <c r="AU92" i="8"/>
  <c r="AV92" i="8"/>
  <c r="AW92" i="8"/>
  <c r="AX92" i="8"/>
  <c r="AR93" i="8"/>
  <c r="AS93" i="8"/>
  <c r="AT93" i="8"/>
  <c r="AU93" i="8"/>
  <c r="AV93" i="8"/>
  <c r="AW93" i="8"/>
  <c r="AX93" i="8"/>
  <c r="AR94" i="8"/>
  <c r="AS94" i="8"/>
  <c r="AT94" i="8"/>
  <c r="AU94" i="8"/>
  <c r="AV94" i="8"/>
  <c r="AW94" i="8"/>
  <c r="AX94" i="8"/>
  <c r="AR95" i="8"/>
  <c r="AS95" i="8"/>
  <c r="AT95" i="8"/>
  <c r="AU95" i="8"/>
  <c r="AV95" i="8"/>
  <c r="AW95" i="8"/>
  <c r="AX95" i="8"/>
  <c r="AR96" i="8"/>
  <c r="AS96" i="8"/>
  <c r="AT96" i="8"/>
  <c r="AU96" i="8"/>
  <c r="AV96" i="8"/>
  <c r="AW96" i="8"/>
  <c r="AX96" i="8"/>
  <c r="AR97" i="8"/>
  <c r="AS97" i="8"/>
  <c r="AT97" i="8"/>
  <c r="AU97" i="8"/>
  <c r="AV97" i="8"/>
  <c r="AW97" i="8"/>
  <c r="AX97" i="8"/>
  <c r="AR98" i="8"/>
  <c r="AS98" i="8"/>
  <c r="AT98" i="8"/>
  <c r="AU98" i="8"/>
  <c r="AV98" i="8"/>
  <c r="AW98" i="8"/>
  <c r="AX98" i="8"/>
  <c r="AR99" i="8"/>
  <c r="AS99" i="8"/>
  <c r="AT99" i="8"/>
  <c r="AU99" i="8"/>
  <c r="AV99" i="8"/>
  <c r="AW99" i="8"/>
  <c r="AX99" i="8"/>
  <c r="AR100" i="8"/>
  <c r="AS100" i="8"/>
  <c r="AT100" i="8"/>
  <c r="AU100" i="8"/>
  <c r="AV100" i="8"/>
  <c r="AW100" i="8"/>
  <c r="AX100" i="8"/>
  <c r="AR101" i="8"/>
  <c r="AS101" i="8"/>
  <c r="AT101" i="8"/>
  <c r="AU101" i="8"/>
  <c r="AV101" i="8"/>
  <c r="AW101" i="8"/>
  <c r="AX101" i="8"/>
  <c r="AR102" i="8"/>
  <c r="AS102" i="8"/>
  <c r="AT102" i="8"/>
  <c r="AU102" i="8"/>
  <c r="AV102" i="8"/>
  <c r="AW102" i="8"/>
  <c r="AX102" i="8"/>
  <c r="AR103" i="8"/>
  <c r="AS103" i="8"/>
  <c r="AT103" i="8"/>
  <c r="AU103" i="8"/>
  <c r="AV103" i="8"/>
  <c r="AW103" i="8"/>
  <c r="AX103" i="8"/>
  <c r="AR104" i="8"/>
  <c r="AS104" i="8"/>
  <c r="AT104" i="8"/>
  <c r="AU104" i="8"/>
  <c r="AV104" i="8"/>
  <c r="AW104" i="8"/>
  <c r="AX104" i="8"/>
  <c r="AR105" i="8"/>
  <c r="AS105" i="8"/>
  <c r="AT105" i="8"/>
  <c r="AU105" i="8"/>
  <c r="AV105" i="8"/>
  <c r="AW105" i="8"/>
  <c r="AX105" i="8"/>
  <c r="AR106" i="8"/>
  <c r="AS106" i="8"/>
  <c r="AT106" i="8"/>
  <c r="AU106" i="8"/>
  <c r="AV106" i="8"/>
  <c r="AW106" i="8"/>
  <c r="AX106" i="8"/>
  <c r="AR107" i="8"/>
  <c r="AS107" i="8"/>
  <c r="AT107" i="8"/>
  <c r="AU107" i="8"/>
  <c r="AV107" i="8"/>
  <c r="AW107" i="8"/>
  <c r="AX107" i="8"/>
  <c r="AR108" i="8"/>
  <c r="AS108" i="8"/>
  <c r="AT108" i="8"/>
  <c r="AU108" i="8"/>
  <c r="AV108" i="8"/>
  <c r="AW108" i="8"/>
  <c r="AX108" i="8"/>
  <c r="AR109" i="8"/>
  <c r="AS109" i="8"/>
  <c r="AT109" i="8"/>
  <c r="AU109" i="8"/>
  <c r="AV109" i="8"/>
  <c r="AW109" i="8"/>
  <c r="AX109" i="8"/>
  <c r="AR110" i="8"/>
  <c r="AS110" i="8"/>
  <c r="AT110" i="8"/>
  <c r="AU110" i="8"/>
  <c r="AV110" i="8"/>
  <c r="AW110" i="8"/>
  <c r="AX110" i="8"/>
  <c r="AR111" i="8"/>
  <c r="AS111" i="8"/>
  <c r="AT111" i="8"/>
  <c r="AU111" i="8"/>
  <c r="AV111" i="8"/>
  <c r="AW111" i="8"/>
  <c r="AX111" i="8"/>
  <c r="AR112" i="8"/>
  <c r="AS112" i="8"/>
  <c r="AT112" i="8"/>
  <c r="AU112" i="8"/>
  <c r="AV112" i="8"/>
  <c r="AW112" i="8"/>
  <c r="AX112" i="8"/>
  <c r="AR113" i="8"/>
  <c r="AS113" i="8"/>
  <c r="AT113" i="8"/>
  <c r="AU113" i="8"/>
  <c r="AV113" i="8"/>
  <c r="AW113" i="8"/>
  <c r="AX113" i="8"/>
  <c r="AR114" i="8"/>
  <c r="AS114" i="8"/>
  <c r="AT114" i="8"/>
  <c r="AU114" i="8"/>
  <c r="AV114" i="8"/>
  <c r="AW114" i="8"/>
  <c r="AX114" i="8"/>
  <c r="AR115" i="8"/>
  <c r="AS115" i="8"/>
  <c r="AT115" i="8"/>
  <c r="AU115" i="8"/>
  <c r="AV115" i="8"/>
  <c r="AW115" i="8"/>
  <c r="AX115" i="8"/>
  <c r="AR116" i="8"/>
  <c r="AS116" i="8"/>
  <c r="AT116" i="8"/>
  <c r="AU116" i="8"/>
  <c r="AV116" i="8"/>
  <c r="AW116" i="8"/>
  <c r="AX116" i="8"/>
  <c r="AR117" i="8"/>
  <c r="AS117" i="8"/>
  <c r="AT117" i="8"/>
  <c r="AU117" i="8"/>
  <c r="AV117" i="8"/>
  <c r="AW117" i="8"/>
  <c r="AX117" i="8"/>
  <c r="AR118" i="8"/>
  <c r="AS118" i="8"/>
  <c r="AT118" i="8"/>
  <c r="AU118" i="8"/>
  <c r="AV118" i="8"/>
  <c r="AW118" i="8"/>
  <c r="AX118" i="8"/>
  <c r="AR119" i="8"/>
  <c r="AS119" i="8"/>
  <c r="AT119" i="8"/>
  <c r="AU119" i="8"/>
  <c r="AV119" i="8"/>
  <c r="AW119" i="8"/>
  <c r="AX119" i="8"/>
  <c r="AR120" i="8"/>
  <c r="AS120" i="8"/>
  <c r="AT120" i="8"/>
  <c r="AU120" i="8"/>
  <c r="AV120" i="8"/>
  <c r="AW120" i="8"/>
  <c r="AX120" i="8"/>
  <c r="AR121" i="8"/>
  <c r="AS121" i="8"/>
  <c r="AT121" i="8"/>
  <c r="AU121" i="8"/>
  <c r="AV121" i="8"/>
  <c r="AW121" i="8"/>
  <c r="AX121" i="8"/>
  <c r="AR122" i="8"/>
  <c r="AS122" i="8"/>
  <c r="AT122" i="8"/>
  <c r="AU122" i="8"/>
  <c r="AV122" i="8"/>
  <c r="AW122" i="8"/>
  <c r="AX122" i="8"/>
  <c r="AR123" i="8"/>
  <c r="AS123" i="8"/>
  <c r="AT123" i="8"/>
  <c r="AU123" i="8"/>
  <c r="AV123" i="8"/>
  <c r="AW123" i="8"/>
  <c r="AX123" i="8"/>
  <c r="AR124" i="8"/>
  <c r="AS124" i="8"/>
  <c r="AT124" i="8"/>
  <c r="AU124" i="8"/>
  <c r="AV124" i="8"/>
  <c r="AW124" i="8"/>
  <c r="AX124" i="8"/>
  <c r="AR125" i="8"/>
  <c r="AS125" i="8"/>
  <c r="AT125" i="8"/>
  <c r="AU125" i="8"/>
  <c r="AV125" i="8"/>
  <c r="AW125" i="8"/>
  <c r="AX125" i="8"/>
  <c r="AR126" i="8"/>
  <c r="AS126" i="8"/>
  <c r="AT126" i="8"/>
  <c r="AU126" i="8"/>
  <c r="AV126" i="8"/>
  <c r="AW126" i="8"/>
  <c r="AX126" i="8"/>
  <c r="AR127" i="8"/>
  <c r="AS127" i="8"/>
  <c r="AT127" i="8"/>
  <c r="AU127" i="8"/>
  <c r="AV127" i="8"/>
  <c r="AW127" i="8"/>
  <c r="AX127" i="8"/>
  <c r="AR128" i="8"/>
  <c r="AS128" i="8"/>
  <c r="AT128" i="8"/>
  <c r="AU128" i="8"/>
  <c r="AV128" i="8"/>
  <c r="AW128" i="8"/>
  <c r="AX128" i="8"/>
  <c r="AR129" i="8"/>
  <c r="AS129" i="8"/>
  <c r="AT129" i="8"/>
  <c r="AU129" i="8"/>
  <c r="AV129" i="8"/>
  <c r="AW129" i="8"/>
  <c r="AX129" i="8"/>
  <c r="AR130" i="8"/>
  <c r="AS130" i="8"/>
  <c r="AT130" i="8"/>
  <c r="AU130" i="8"/>
  <c r="AV130" i="8"/>
  <c r="AW130" i="8"/>
  <c r="AX130" i="8"/>
  <c r="AR131" i="8"/>
  <c r="AS131" i="8"/>
  <c r="AT131" i="8"/>
  <c r="AU131" i="8"/>
  <c r="AV131" i="8"/>
  <c r="AW131" i="8"/>
  <c r="AX131" i="8"/>
  <c r="AR132" i="8"/>
  <c r="AS132" i="8"/>
  <c r="AT132" i="8"/>
  <c r="AU132" i="8"/>
  <c r="AV132" i="8"/>
  <c r="AW132" i="8"/>
  <c r="AX132" i="8"/>
  <c r="AR133" i="8"/>
  <c r="AS133" i="8"/>
  <c r="AT133" i="8"/>
  <c r="AU133" i="8"/>
  <c r="AV133" i="8"/>
  <c r="AW133" i="8"/>
  <c r="AX133" i="8"/>
  <c r="AR134" i="8"/>
  <c r="AS134" i="8"/>
  <c r="AT134" i="8"/>
  <c r="AU134" i="8"/>
  <c r="AV134" i="8"/>
  <c r="AW134" i="8"/>
  <c r="AX134" i="8"/>
  <c r="AR135" i="8"/>
  <c r="AS135" i="8"/>
  <c r="AT135" i="8"/>
  <c r="AU135" i="8"/>
  <c r="AV135" i="8"/>
  <c r="AW135" i="8"/>
  <c r="AX135" i="8"/>
  <c r="AR136" i="8"/>
  <c r="AS136" i="8"/>
  <c r="AT136" i="8"/>
  <c r="AU136" i="8"/>
  <c r="AV136" i="8"/>
  <c r="AW136" i="8"/>
  <c r="AX136" i="8"/>
  <c r="AR137" i="8"/>
  <c r="AS137" i="8"/>
  <c r="AT137" i="8"/>
  <c r="AU137" i="8"/>
  <c r="AV137" i="8"/>
  <c r="AW137" i="8"/>
  <c r="AX137" i="8"/>
  <c r="AR138" i="8"/>
  <c r="AS138" i="8"/>
  <c r="AT138" i="8"/>
  <c r="AU138" i="8"/>
  <c r="AV138" i="8"/>
  <c r="AW138" i="8"/>
  <c r="AX138" i="8"/>
  <c r="AR139" i="8"/>
  <c r="AS139" i="8"/>
  <c r="AT139" i="8"/>
  <c r="AU139" i="8"/>
  <c r="AV139" i="8"/>
  <c r="AW139" i="8"/>
  <c r="AX139" i="8"/>
  <c r="AR140" i="8"/>
  <c r="AS140" i="8"/>
  <c r="AT140" i="8"/>
  <c r="AU140" i="8"/>
  <c r="AV140" i="8"/>
  <c r="AW140" i="8"/>
  <c r="AX140" i="8"/>
  <c r="AR141" i="8"/>
  <c r="AS141" i="8"/>
  <c r="AT141" i="8"/>
  <c r="AU141" i="8"/>
  <c r="AV141" i="8"/>
  <c r="AW141" i="8"/>
  <c r="AX141" i="8"/>
  <c r="AR142" i="8"/>
  <c r="AS142" i="8"/>
  <c r="AT142" i="8"/>
  <c r="AU142" i="8"/>
  <c r="AV142" i="8"/>
  <c r="AW142" i="8"/>
  <c r="AX142" i="8"/>
  <c r="AR143" i="8"/>
  <c r="AS143" i="8"/>
  <c r="AT143" i="8"/>
  <c r="AU143" i="8"/>
  <c r="AV143" i="8"/>
  <c r="AW143" i="8"/>
  <c r="AX143" i="8"/>
  <c r="AR144" i="8"/>
  <c r="AS144" i="8"/>
  <c r="AT144" i="8"/>
  <c r="AU144" i="8"/>
  <c r="AV144" i="8"/>
  <c r="AW144" i="8"/>
  <c r="AX144" i="8"/>
  <c r="AR145" i="8"/>
  <c r="AS145" i="8"/>
  <c r="AT145" i="8"/>
  <c r="AU145" i="8"/>
  <c r="AV145" i="8"/>
  <c r="AW145" i="8"/>
  <c r="AX145" i="8"/>
  <c r="AR146" i="8"/>
  <c r="AS146" i="8"/>
  <c r="AT146" i="8"/>
  <c r="AU146" i="8"/>
  <c r="AV146" i="8"/>
  <c r="AW146" i="8"/>
  <c r="AX146" i="8"/>
  <c r="AR147" i="8"/>
  <c r="AS147" i="8"/>
  <c r="AT147" i="8"/>
  <c r="AU147" i="8"/>
  <c r="AV147" i="8"/>
  <c r="AW147" i="8"/>
  <c r="AX147" i="8"/>
  <c r="AR148" i="8"/>
  <c r="AS148" i="8"/>
  <c r="AT148" i="8"/>
  <c r="AU148" i="8"/>
  <c r="AV148" i="8"/>
  <c r="AW148" i="8"/>
  <c r="AX148" i="8"/>
  <c r="AR149" i="8"/>
  <c r="AS149" i="8"/>
  <c r="AT149" i="8"/>
  <c r="AU149" i="8"/>
  <c r="AV149" i="8"/>
  <c r="AW149" i="8"/>
  <c r="AX149" i="8"/>
  <c r="AR150" i="8"/>
  <c r="AS150" i="8"/>
  <c r="AT150" i="8"/>
  <c r="AU150" i="8"/>
  <c r="AV150" i="8"/>
  <c r="AW150" i="8"/>
  <c r="AX150" i="8"/>
  <c r="AR151" i="8"/>
  <c r="AS151" i="8"/>
  <c r="AT151" i="8"/>
  <c r="AU151" i="8"/>
  <c r="AV151" i="8"/>
  <c r="AW151" i="8"/>
  <c r="AX151" i="8"/>
  <c r="AR152" i="8"/>
  <c r="AS152" i="8"/>
  <c r="AT152" i="8"/>
  <c r="AU152" i="8"/>
  <c r="AV152" i="8"/>
  <c r="AW152" i="8"/>
  <c r="AX152" i="8"/>
  <c r="AR153" i="8"/>
  <c r="AS153" i="8"/>
  <c r="AT153" i="8"/>
  <c r="AU153" i="8"/>
  <c r="AV153" i="8"/>
  <c r="AW153" i="8"/>
  <c r="AX153" i="8"/>
  <c r="AR154" i="8"/>
  <c r="AS154" i="8"/>
  <c r="AT154" i="8"/>
  <c r="AU154" i="8"/>
  <c r="AV154" i="8"/>
  <c r="AW154" i="8"/>
  <c r="AX154" i="8"/>
  <c r="AR155" i="8"/>
  <c r="AS155" i="8"/>
  <c r="AT155" i="8"/>
  <c r="AU155" i="8"/>
  <c r="AV155" i="8"/>
  <c r="AW155" i="8"/>
  <c r="AX155" i="8"/>
  <c r="AR156" i="8"/>
  <c r="AS156" i="8"/>
  <c r="AT156" i="8"/>
  <c r="AU156" i="8"/>
  <c r="AV156" i="8"/>
  <c r="AW156" i="8"/>
  <c r="AX156" i="8"/>
  <c r="AR157" i="8"/>
  <c r="AS157" i="8"/>
  <c r="AT157" i="8"/>
  <c r="AU157" i="8"/>
  <c r="AV157" i="8"/>
  <c r="AW157" i="8"/>
  <c r="AX157" i="8"/>
  <c r="AR158" i="8"/>
  <c r="AS158" i="8"/>
  <c r="AT158" i="8"/>
  <c r="AU158" i="8"/>
  <c r="AV158" i="8"/>
  <c r="AW158" i="8"/>
  <c r="AX158" i="8"/>
  <c r="AR159" i="8"/>
  <c r="AS159" i="8"/>
  <c r="AT159" i="8"/>
  <c r="AU159" i="8"/>
  <c r="AV159" i="8"/>
  <c r="AW159" i="8"/>
  <c r="AX159" i="8"/>
  <c r="AR160" i="8"/>
  <c r="AS160" i="8"/>
  <c r="AT160" i="8"/>
  <c r="AU160" i="8"/>
  <c r="AV160" i="8"/>
  <c r="AW160" i="8"/>
  <c r="AX160" i="8"/>
  <c r="AR161" i="8"/>
  <c r="AS161" i="8"/>
  <c r="AT161" i="8"/>
  <c r="AU161" i="8"/>
  <c r="AV161" i="8"/>
  <c r="AW161" i="8"/>
  <c r="AX161" i="8"/>
  <c r="AR162" i="8"/>
  <c r="AS162" i="8"/>
  <c r="AT162" i="8"/>
  <c r="AU162" i="8"/>
  <c r="AV162" i="8"/>
  <c r="AW162" i="8"/>
  <c r="AX162" i="8"/>
  <c r="AR163" i="8"/>
  <c r="AS163" i="8"/>
  <c r="AT163" i="8"/>
  <c r="AU163" i="8"/>
  <c r="AV163" i="8"/>
  <c r="AW163" i="8"/>
  <c r="AX163" i="8"/>
  <c r="AR164" i="8"/>
  <c r="AS164" i="8"/>
  <c r="AT164" i="8"/>
  <c r="AU164" i="8"/>
  <c r="AV164" i="8"/>
  <c r="AW164" i="8"/>
  <c r="AX164" i="8"/>
  <c r="AR165" i="8"/>
  <c r="AS165" i="8"/>
  <c r="AT165" i="8"/>
  <c r="AU165" i="8"/>
  <c r="AV165" i="8"/>
  <c r="AW165" i="8"/>
  <c r="AX165" i="8"/>
  <c r="AR166" i="8"/>
  <c r="AS166" i="8"/>
  <c r="AT166" i="8"/>
  <c r="AU166" i="8"/>
  <c r="AV166" i="8"/>
  <c r="AW166" i="8"/>
  <c r="AX166" i="8"/>
  <c r="AR167" i="8"/>
  <c r="AS167" i="8"/>
  <c r="AT167" i="8"/>
  <c r="AU167" i="8"/>
  <c r="AV167" i="8"/>
  <c r="AW167" i="8"/>
  <c r="AX167" i="8"/>
  <c r="AR168" i="8"/>
  <c r="AS168" i="8"/>
  <c r="AT168" i="8"/>
  <c r="AU168" i="8"/>
  <c r="AV168" i="8"/>
  <c r="AW168" i="8"/>
  <c r="AX168" i="8"/>
  <c r="AR169" i="8"/>
  <c r="AS169" i="8"/>
  <c r="AT169" i="8"/>
  <c r="AU169" i="8"/>
  <c r="AV169" i="8"/>
  <c r="AW169" i="8"/>
  <c r="AX169" i="8"/>
  <c r="AR170" i="8"/>
  <c r="AS170" i="8"/>
  <c r="AT170" i="8"/>
  <c r="AU170" i="8"/>
  <c r="AV170" i="8"/>
  <c r="AW170" i="8"/>
  <c r="AX170" i="8"/>
  <c r="AR171" i="8"/>
  <c r="AS171" i="8"/>
  <c r="AT171" i="8"/>
  <c r="AU171" i="8"/>
  <c r="AV171" i="8"/>
  <c r="AW171" i="8"/>
  <c r="AX171" i="8"/>
  <c r="AR172" i="8"/>
  <c r="AS172" i="8"/>
  <c r="AT172" i="8"/>
  <c r="AU172" i="8"/>
  <c r="AV172" i="8"/>
  <c r="AW172" i="8"/>
  <c r="AX172" i="8"/>
  <c r="AR173" i="8"/>
  <c r="AS173" i="8"/>
  <c r="AT173" i="8"/>
  <c r="AU173" i="8"/>
  <c r="AV173" i="8"/>
  <c r="AW173" i="8"/>
  <c r="AX173" i="8"/>
  <c r="AR174" i="8"/>
  <c r="AS174" i="8"/>
  <c r="AT174" i="8"/>
  <c r="AU174" i="8"/>
  <c r="AV174" i="8"/>
  <c r="AW174" i="8"/>
  <c r="AX174" i="8"/>
  <c r="AR175" i="8"/>
  <c r="AS175" i="8"/>
  <c r="AT175" i="8"/>
  <c r="AU175" i="8"/>
  <c r="AV175" i="8"/>
  <c r="AW175" i="8"/>
  <c r="AX175" i="8"/>
  <c r="AR176" i="8"/>
  <c r="AS176" i="8"/>
  <c r="AT176" i="8"/>
  <c r="AU176" i="8"/>
  <c r="AV176" i="8"/>
  <c r="AW176" i="8"/>
  <c r="AX176" i="8"/>
  <c r="AR177" i="8"/>
  <c r="AS177" i="8"/>
  <c r="AT177" i="8"/>
  <c r="AU177" i="8"/>
  <c r="AV177" i="8"/>
  <c r="AW177" i="8"/>
  <c r="AX177" i="8"/>
  <c r="AR178" i="8"/>
  <c r="AS178" i="8"/>
  <c r="AT178" i="8"/>
  <c r="AU178" i="8"/>
  <c r="AV178" i="8"/>
  <c r="AW178" i="8"/>
  <c r="AX178" i="8"/>
  <c r="AR179" i="8"/>
  <c r="AS179" i="8"/>
  <c r="AT179" i="8"/>
  <c r="AU179" i="8"/>
  <c r="AV179" i="8"/>
  <c r="AW179" i="8"/>
  <c r="AX179" i="8"/>
  <c r="AR180" i="8"/>
  <c r="AS180" i="8"/>
  <c r="AT180" i="8"/>
  <c r="AU180" i="8"/>
  <c r="AV180" i="8"/>
  <c r="AW180" i="8"/>
  <c r="AX180" i="8"/>
  <c r="AR181" i="8"/>
  <c r="AS181" i="8"/>
  <c r="AT181" i="8"/>
  <c r="AU181" i="8"/>
  <c r="AV181" i="8"/>
  <c r="AW181" i="8"/>
  <c r="AX181" i="8"/>
  <c r="AR182" i="8"/>
  <c r="AS182" i="8"/>
  <c r="AT182" i="8"/>
  <c r="AU182" i="8"/>
  <c r="AV182" i="8"/>
  <c r="AW182" i="8"/>
  <c r="AX182" i="8"/>
  <c r="AR183" i="8"/>
  <c r="AS183" i="8"/>
  <c r="AT183" i="8"/>
  <c r="AU183" i="8"/>
  <c r="AV183" i="8"/>
  <c r="AW183" i="8"/>
  <c r="AX183" i="8"/>
  <c r="AR184" i="8"/>
  <c r="AS184" i="8"/>
  <c r="AT184" i="8"/>
  <c r="AU184" i="8"/>
  <c r="AV184" i="8"/>
  <c r="AW184" i="8"/>
  <c r="AX184" i="8"/>
  <c r="AR185" i="8"/>
  <c r="AS185" i="8"/>
  <c r="AT185" i="8"/>
  <c r="AU185" i="8"/>
  <c r="AV185" i="8"/>
  <c r="AW185" i="8"/>
  <c r="AX185" i="8"/>
  <c r="AR186" i="8"/>
  <c r="AS186" i="8"/>
  <c r="AT186" i="8"/>
  <c r="AU186" i="8"/>
  <c r="AV186" i="8"/>
  <c r="AW186" i="8"/>
  <c r="AX186" i="8"/>
  <c r="AR187" i="8"/>
  <c r="AS187" i="8"/>
  <c r="AT187" i="8"/>
  <c r="AU187" i="8"/>
  <c r="AV187" i="8"/>
  <c r="AW187" i="8"/>
  <c r="AX187" i="8"/>
  <c r="AR188" i="8"/>
  <c r="AS188" i="8"/>
  <c r="AT188" i="8"/>
  <c r="AU188" i="8"/>
  <c r="AV188" i="8"/>
  <c r="AW188" i="8"/>
  <c r="AX188" i="8"/>
  <c r="AR189" i="8"/>
  <c r="AS189" i="8"/>
  <c r="AT189" i="8"/>
  <c r="AU189" i="8"/>
  <c r="AV189" i="8"/>
  <c r="AW189" i="8"/>
  <c r="AX189" i="8"/>
  <c r="AR190" i="8"/>
  <c r="AS190" i="8"/>
  <c r="AT190" i="8"/>
  <c r="AU190" i="8"/>
  <c r="AV190" i="8"/>
  <c r="AW190" i="8"/>
  <c r="AX190" i="8"/>
  <c r="AR191" i="8"/>
  <c r="AS191" i="8"/>
  <c r="AT191" i="8"/>
  <c r="AU191" i="8"/>
  <c r="AV191" i="8"/>
  <c r="AW191" i="8"/>
  <c r="AX191" i="8"/>
  <c r="AR192" i="8"/>
  <c r="AS192" i="8"/>
  <c r="AT192" i="8"/>
  <c r="AU192" i="8"/>
  <c r="AV192" i="8"/>
  <c r="AW192" i="8"/>
  <c r="AX192" i="8"/>
  <c r="AR193" i="8"/>
  <c r="AS193" i="8"/>
  <c r="AT193" i="8"/>
  <c r="AU193" i="8"/>
  <c r="AV193" i="8"/>
  <c r="AW193" i="8"/>
  <c r="AX193" i="8"/>
  <c r="AR194" i="8"/>
  <c r="AS194" i="8"/>
  <c r="AT194" i="8"/>
  <c r="AU194" i="8"/>
  <c r="AV194" i="8"/>
  <c r="AW194" i="8"/>
  <c r="AX194" i="8"/>
  <c r="AR195" i="8"/>
  <c r="AS195" i="8"/>
  <c r="AT195" i="8"/>
  <c r="AU195" i="8"/>
  <c r="AV195" i="8"/>
  <c r="AW195" i="8"/>
  <c r="AX195" i="8"/>
  <c r="AR196" i="8"/>
  <c r="AS196" i="8"/>
  <c r="AT196" i="8"/>
  <c r="AU196" i="8"/>
  <c r="AV196" i="8"/>
  <c r="AW196" i="8"/>
  <c r="AX196" i="8"/>
  <c r="AR197" i="8"/>
  <c r="AS197" i="8"/>
  <c r="AT197" i="8"/>
  <c r="AU197" i="8"/>
  <c r="AV197" i="8"/>
  <c r="AW197" i="8"/>
  <c r="AX197" i="8"/>
  <c r="AR198" i="8"/>
  <c r="AS198" i="8"/>
  <c r="AT198" i="8"/>
  <c r="AU198" i="8"/>
  <c r="AV198" i="8"/>
  <c r="AW198" i="8"/>
  <c r="AX198" i="8"/>
  <c r="AR199" i="8"/>
  <c r="AS199" i="8"/>
  <c r="AT199" i="8"/>
  <c r="AU199" i="8"/>
  <c r="AV199" i="8"/>
  <c r="AW199" i="8"/>
  <c r="AX199" i="8"/>
  <c r="AR200" i="8"/>
  <c r="AS200" i="8"/>
  <c r="AT200" i="8"/>
  <c r="AU200" i="8"/>
  <c r="AV200" i="8"/>
  <c r="AW200" i="8"/>
  <c r="AX200" i="8"/>
  <c r="AR201" i="8"/>
  <c r="AS201" i="8"/>
  <c r="AT201" i="8"/>
  <c r="AU201" i="8"/>
  <c r="AV201" i="8"/>
  <c r="AW201" i="8"/>
  <c r="AX201" i="8"/>
  <c r="AR202" i="8"/>
  <c r="AS202" i="8"/>
  <c r="AT202" i="8"/>
  <c r="AU202" i="8"/>
  <c r="AV202" i="8"/>
  <c r="AW202" i="8"/>
  <c r="AX202" i="8"/>
  <c r="AR203" i="8"/>
  <c r="AS203" i="8"/>
  <c r="AT203" i="8"/>
  <c r="AU203" i="8"/>
  <c r="AV203" i="8"/>
  <c r="AW203" i="8"/>
  <c r="AX203" i="8"/>
  <c r="AR204" i="8"/>
  <c r="AS204" i="8"/>
  <c r="AT204" i="8"/>
  <c r="AU204" i="8"/>
  <c r="AV204" i="8"/>
  <c r="AW204" i="8"/>
  <c r="AX204" i="8"/>
  <c r="AR205" i="8"/>
  <c r="AS205" i="8"/>
  <c r="AT205" i="8"/>
  <c r="AU205" i="8"/>
  <c r="AV205" i="8"/>
  <c r="AW205" i="8"/>
  <c r="AX205" i="8"/>
  <c r="AR206" i="8"/>
  <c r="AS206" i="8"/>
  <c r="AT206" i="8"/>
  <c r="AU206" i="8"/>
  <c r="AV206" i="8"/>
  <c r="AW206" i="8"/>
  <c r="AX206" i="8"/>
  <c r="AR207" i="8"/>
  <c r="AS207" i="8"/>
  <c r="AT207" i="8"/>
  <c r="AU207" i="8"/>
  <c r="AV207" i="8"/>
  <c r="AW207" i="8"/>
  <c r="AX207" i="8"/>
  <c r="AR208" i="8"/>
  <c r="AS208" i="8"/>
  <c r="AT208" i="8"/>
  <c r="AU208" i="8"/>
  <c r="AV208" i="8"/>
  <c r="AW208" i="8"/>
  <c r="AX208" i="8"/>
  <c r="AR209" i="8"/>
  <c r="AS209" i="8"/>
  <c r="AT209" i="8"/>
  <c r="AU209" i="8"/>
  <c r="AV209" i="8"/>
  <c r="AW209" i="8"/>
  <c r="AX209" i="8"/>
  <c r="AR210" i="8"/>
  <c r="AS210" i="8"/>
  <c r="AT210" i="8"/>
  <c r="AU210" i="8"/>
  <c r="AV210" i="8"/>
  <c r="AW210" i="8"/>
  <c r="AX210" i="8"/>
  <c r="AX9" i="8"/>
  <c r="AW9" i="8"/>
  <c r="AV9" i="8"/>
  <c r="AU9" i="8"/>
  <c r="AT9" i="8"/>
  <c r="AS9" i="8"/>
  <c r="AR9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E4" i="12"/>
  <c r="C4" i="12"/>
  <c r="D4" i="12"/>
  <c r="B4" i="12"/>
  <c r="F214" i="11"/>
  <c r="B215" i="11"/>
  <c r="B216" i="11" s="1"/>
  <c r="B217" i="11" s="1"/>
  <c r="B218" i="11" s="1"/>
  <c r="B219" i="11" s="1"/>
  <c r="B220" i="11" s="1"/>
  <c r="E7" i="11"/>
  <c r="D7" i="11"/>
  <c r="B10" i="11"/>
  <c r="B11" i="11" s="1"/>
  <c r="B12" i="11" s="1"/>
  <c r="B13" i="11" s="1"/>
  <c r="B9" i="11"/>
  <c r="B8" i="11"/>
  <c r="B11" i="8"/>
  <c r="B12" i="8" s="1"/>
  <c r="B13" i="8" s="1"/>
  <c r="B14" i="8" s="1"/>
  <c r="B15" i="8" s="1"/>
  <c r="B10" i="8"/>
  <c r="I213" i="11"/>
  <c r="E3" i="12"/>
  <c r="D3" i="12"/>
  <c r="E213" i="11"/>
  <c r="D6" i="11"/>
  <c r="E214" i="11"/>
  <c r="E6" i="11"/>
  <c r="AQ211" i="8"/>
  <c r="AP211" i="8"/>
  <c r="AO211" i="8"/>
  <c r="AN211" i="8"/>
  <c r="AM211" i="8"/>
  <c r="AL211" i="8"/>
  <c r="AK211" i="8"/>
  <c r="AJ211" i="8"/>
  <c r="AI211" i="8"/>
  <c r="AH211" i="8"/>
  <c r="AG211" i="8"/>
  <c r="AF211" i="8"/>
  <c r="AE211" i="8"/>
  <c r="AD211" i="8"/>
  <c r="AC211" i="8"/>
  <c r="AB211" i="8"/>
  <c r="AA211" i="8"/>
  <c r="Z211" i="8"/>
  <c r="Y211" i="8"/>
  <c r="X211" i="8"/>
  <c r="W211" i="8"/>
  <c r="V211" i="8"/>
  <c r="U211" i="8"/>
  <c r="T211" i="8"/>
  <c r="S211" i="8"/>
  <c r="R211" i="8"/>
  <c r="Q211" i="8"/>
  <c r="P211" i="8"/>
  <c r="O211" i="8"/>
  <c r="N211" i="8"/>
  <c r="F1" i="9"/>
  <c r="C7" i="11"/>
  <c r="C214" i="11" s="1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C45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E44" i="9"/>
  <c r="D44" i="9"/>
  <c r="C44" i="9"/>
  <c r="AJ43" i="9"/>
  <c r="AI43" i="9"/>
  <c r="AH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E43" i="9"/>
  <c r="D43" i="9"/>
  <c r="C43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D41" i="9"/>
  <c r="C41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C39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C38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C37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C36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C35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C34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C33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C30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C29" i="9"/>
  <c r="AJ28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C28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C26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C24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C22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C21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C20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C18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C16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C11" i="9"/>
  <c r="AJ10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E10" i="9"/>
  <c r="D10" i="9"/>
  <c r="C10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C9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D8" i="9"/>
  <c r="C8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F6" i="9"/>
  <c r="E6" i="9"/>
  <c r="D6" i="9"/>
  <c r="C6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E5" i="9"/>
  <c r="D5" i="9"/>
  <c r="C5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D4" i="9"/>
  <c r="C4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C3" i="9"/>
  <c r="B3" i="11"/>
  <c r="AM1" i="9"/>
  <c r="B2" i="11"/>
  <c r="AK51" i="9" l="1"/>
  <c r="AK55" i="9"/>
  <c r="AK59" i="9"/>
  <c r="AK63" i="9"/>
  <c r="I235" i="11"/>
  <c r="M10" i="12"/>
  <c r="M14" i="12"/>
  <c r="M18" i="12"/>
  <c r="I36" i="11"/>
  <c r="M33" i="12" s="1"/>
  <c r="M5" i="12"/>
  <c r="I38" i="11"/>
  <c r="C231" i="11"/>
  <c r="M8" i="12"/>
  <c r="M12" i="12"/>
  <c r="M16" i="12"/>
  <c r="M6" i="12"/>
  <c r="C247" i="11"/>
  <c r="C257" i="11"/>
  <c r="I257" i="11" s="1"/>
  <c r="M15" i="12"/>
  <c r="M47" i="12"/>
  <c r="I267" i="11"/>
  <c r="AK66" i="9"/>
  <c r="AK47" i="9"/>
  <c r="AP47" i="9" s="1"/>
  <c r="AK49" i="9"/>
  <c r="AO49" i="9" s="1"/>
  <c r="AK57" i="9"/>
  <c r="AP57" i="9" s="1"/>
  <c r="AK61" i="9"/>
  <c r="AK65" i="9"/>
  <c r="AK67" i="9"/>
  <c r="AN67" i="9" s="1"/>
  <c r="AK53" i="9"/>
  <c r="AP53" i="9" s="1"/>
  <c r="I243" i="11"/>
  <c r="I27" i="11"/>
  <c r="M24" i="12" s="1"/>
  <c r="I12" i="11"/>
  <c r="M9" i="12" s="1"/>
  <c r="C219" i="11"/>
  <c r="I219" i="11" s="1"/>
  <c r="I16" i="11"/>
  <c r="M13" i="12" s="1"/>
  <c r="C223" i="11"/>
  <c r="I20" i="11"/>
  <c r="M17" i="12" s="1"/>
  <c r="C227" i="11"/>
  <c r="I22" i="11"/>
  <c r="I30" i="11"/>
  <c r="M27" i="12" s="1"/>
  <c r="I45" i="11"/>
  <c r="M42" i="12" s="1"/>
  <c r="C215" i="11"/>
  <c r="I23" i="11"/>
  <c r="M20" i="12" s="1"/>
  <c r="I31" i="11"/>
  <c r="M28" i="12" s="1"/>
  <c r="I34" i="11"/>
  <c r="M31" i="12" s="1"/>
  <c r="I261" i="11"/>
  <c r="C252" i="11"/>
  <c r="I252" i="11" s="1"/>
  <c r="I26" i="11"/>
  <c r="M23" i="12" s="1"/>
  <c r="I231" i="11"/>
  <c r="I247" i="11"/>
  <c r="I277" i="11"/>
  <c r="M7" i="12"/>
  <c r="M11" i="12"/>
  <c r="M19" i="12"/>
  <c r="M35" i="12"/>
  <c r="I232" i="11"/>
  <c r="I236" i="11"/>
  <c r="I240" i="11"/>
  <c r="I39" i="11"/>
  <c r="M36" i="12" s="1"/>
  <c r="I7" i="12"/>
  <c r="I24" i="11"/>
  <c r="M21" i="12" s="1"/>
  <c r="I28" i="11"/>
  <c r="M25" i="12" s="1"/>
  <c r="I32" i="11"/>
  <c r="M29" i="12" s="1"/>
  <c r="I35" i="11"/>
  <c r="M32" i="12" s="1"/>
  <c r="I37" i="11"/>
  <c r="M34" i="12" s="1"/>
  <c r="I41" i="11"/>
  <c r="M38" i="12" s="1"/>
  <c r="C239" i="11"/>
  <c r="I245" i="11"/>
  <c r="I265" i="11"/>
  <c r="I269" i="11"/>
  <c r="I273" i="11"/>
  <c r="I19" i="12"/>
  <c r="I15" i="12"/>
  <c r="I11" i="12"/>
  <c r="F26" i="12"/>
  <c r="F22" i="12"/>
  <c r="F18" i="12"/>
  <c r="F14" i="12"/>
  <c r="F10" i="12"/>
  <c r="F6" i="12"/>
  <c r="I25" i="11"/>
  <c r="M22" i="12" s="1"/>
  <c r="I29" i="11"/>
  <c r="M26" i="12" s="1"/>
  <c r="I33" i="11"/>
  <c r="M30" i="12" s="1"/>
  <c r="I43" i="11"/>
  <c r="M40" i="12" s="1"/>
  <c r="I214" i="11"/>
  <c r="H362" i="11"/>
  <c r="H369" i="11"/>
  <c r="H413" i="11"/>
  <c r="H315" i="11"/>
  <c r="H357" i="11"/>
  <c r="H307" i="11"/>
  <c r="G387" i="11"/>
  <c r="H387" i="11"/>
  <c r="G297" i="11"/>
  <c r="H297" i="11"/>
  <c r="G305" i="11"/>
  <c r="H305" i="11"/>
  <c r="G313" i="11"/>
  <c r="H313" i="11"/>
  <c r="G321" i="11"/>
  <c r="H321" i="11"/>
  <c r="G329" i="11"/>
  <c r="H329" i="11"/>
  <c r="G351" i="11"/>
  <c r="H351" i="11"/>
  <c r="G298" i="11"/>
  <c r="H298" i="11"/>
  <c r="G306" i="11"/>
  <c r="H306" i="11"/>
  <c r="G314" i="11"/>
  <c r="H314" i="11"/>
  <c r="G322" i="11"/>
  <c r="H322" i="11"/>
  <c r="G330" i="11"/>
  <c r="H330" i="11"/>
  <c r="G346" i="11"/>
  <c r="H346" i="11"/>
  <c r="C352" i="11"/>
  <c r="H352" i="11" s="1"/>
  <c r="J145" i="11"/>
  <c r="J151" i="11"/>
  <c r="C358" i="11"/>
  <c r="G363" i="11"/>
  <c r="H363" i="11"/>
  <c r="I343" i="11"/>
  <c r="J343" i="11"/>
  <c r="G339" i="11"/>
  <c r="H339" i="11"/>
  <c r="G347" i="11"/>
  <c r="H347" i="11"/>
  <c r="G399" i="11"/>
  <c r="H399" i="11"/>
  <c r="G405" i="11"/>
  <c r="H405" i="11"/>
  <c r="G407" i="11"/>
  <c r="H407" i="11"/>
  <c r="I295" i="11"/>
  <c r="J295" i="11"/>
  <c r="J298" i="11"/>
  <c r="I311" i="11"/>
  <c r="J311" i="11"/>
  <c r="J314" i="11"/>
  <c r="I346" i="11"/>
  <c r="J346" i="11"/>
  <c r="G350" i="11"/>
  <c r="H350" i="11"/>
  <c r="G294" i="11"/>
  <c r="H294" i="11"/>
  <c r="G302" i="11"/>
  <c r="H302" i="11"/>
  <c r="G310" i="11"/>
  <c r="H310" i="11"/>
  <c r="G318" i="11"/>
  <c r="H318" i="11"/>
  <c r="G326" i="11"/>
  <c r="H326" i="11"/>
  <c r="G334" i="11"/>
  <c r="H334" i="11"/>
  <c r="G342" i="11"/>
  <c r="H342" i="11"/>
  <c r="G355" i="11"/>
  <c r="H355" i="11"/>
  <c r="J153" i="11"/>
  <c r="C366" i="11"/>
  <c r="H366" i="11" s="1"/>
  <c r="J159" i="11"/>
  <c r="G371" i="11"/>
  <c r="H371" i="11"/>
  <c r="J169" i="11"/>
  <c r="C382" i="11"/>
  <c r="H382" i="11" s="1"/>
  <c r="J175" i="11"/>
  <c r="J185" i="11"/>
  <c r="J292" i="11"/>
  <c r="H295" i="11"/>
  <c r="H303" i="11"/>
  <c r="H311" i="11"/>
  <c r="H319" i="11"/>
  <c r="H327" i="11"/>
  <c r="I342" i="11"/>
  <c r="J342" i="11"/>
  <c r="H373" i="11"/>
  <c r="H379" i="11"/>
  <c r="G394" i="11"/>
  <c r="H394" i="11"/>
  <c r="K70" i="12"/>
  <c r="L70" i="12"/>
  <c r="F70" i="12"/>
  <c r="J70" i="12"/>
  <c r="N70" i="12"/>
  <c r="I70" i="12"/>
  <c r="H70" i="12"/>
  <c r="M70" i="12"/>
  <c r="C374" i="11"/>
  <c r="H374" i="11" s="1"/>
  <c r="J167" i="11"/>
  <c r="C390" i="11"/>
  <c r="G390" i="11" s="1"/>
  <c r="J183" i="11"/>
  <c r="H338" i="11"/>
  <c r="G386" i="11"/>
  <c r="H386" i="11"/>
  <c r="N171" i="12"/>
  <c r="J171" i="12"/>
  <c r="K171" i="12"/>
  <c r="G300" i="11"/>
  <c r="H300" i="11"/>
  <c r="G308" i="11"/>
  <c r="H308" i="11"/>
  <c r="G316" i="11"/>
  <c r="H316" i="11"/>
  <c r="G324" i="11"/>
  <c r="H324" i="11"/>
  <c r="G341" i="11"/>
  <c r="H341" i="11"/>
  <c r="G354" i="11"/>
  <c r="H354" i="11"/>
  <c r="G365" i="11"/>
  <c r="H365" i="11"/>
  <c r="G375" i="11"/>
  <c r="H375" i="11"/>
  <c r="G381" i="11"/>
  <c r="H381" i="11"/>
  <c r="G415" i="11"/>
  <c r="H415" i="11"/>
  <c r="I303" i="11"/>
  <c r="J303" i="11"/>
  <c r="J306" i="11"/>
  <c r="I319" i="11"/>
  <c r="J319" i="11"/>
  <c r="J322" i="11"/>
  <c r="I327" i="11"/>
  <c r="J327" i="11"/>
  <c r="J330" i="11"/>
  <c r="G401" i="11"/>
  <c r="H401" i="11"/>
  <c r="K72" i="12"/>
  <c r="L72" i="12"/>
  <c r="F72" i="12"/>
  <c r="J72" i="12"/>
  <c r="N72" i="12"/>
  <c r="I72" i="12"/>
  <c r="H72" i="12"/>
  <c r="G296" i="11"/>
  <c r="H296" i="11"/>
  <c r="G304" i="11"/>
  <c r="H304" i="11"/>
  <c r="G312" i="11"/>
  <c r="H312" i="11"/>
  <c r="G320" i="11"/>
  <c r="H320" i="11"/>
  <c r="G328" i="11"/>
  <c r="H328" i="11"/>
  <c r="G343" i="11"/>
  <c r="H343" i="11"/>
  <c r="G361" i="11"/>
  <c r="H361" i="11"/>
  <c r="G389" i="11"/>
  <c r="H389" i="11"/>
  <c r="G395" i="11"/>
  <c r="H395" i="11"/>
  <c r="G403" i="11"/>
  <c r="H403" i="11"/>
  <c r="G411" i="11"/>
  <c r="H411" i="11"/>
  <c r="I282" i="11"/>
  <c r="I286" i="11"/>
  <c r="J294" i="11"/>
  <c r="I299" i="11"/>
  <c r="J299" i="11"/>
  <c r="H301" i="11"/>
  <c r="J302" i="11"/>
  <c r="I307" i="11"/>
  <c r="J307" i="11"/>
  <c r="H309" i="11"/>
  <c r="J310" i="11"/>
  <c r="I315" i="11"/>
  <c r="J315" i="11"/>
  <c r="H317" i="11"/>
  <c r="J318" i="11"/>
  <c r="I323" i="11"/>
  <c r="J323" i="11"/>
  <c r="H325" i="11"/>
  <c r="J326" i="11"/>
  <c r="G335" i="11"/>
  <c r="H335" i="11"/>
  <c r="I338" i="11"/>
  <c r="J338" i="11"/>
  <c r="G367" i="11"/>
  <c r="H367" i="11"/>
  <c r="G393" i="11"/>
  <c r="H393" i="11"/>
  <c r="I355" i="11"/>
  <c r="J355" i="11"/>
  <c r="G141" i="12"/>
  <c r="K141" i="12"/>
  <c r="L141" i="12"/>
  <c r="F156" i="12"/>
  <c r="K156" i="12"/>
  <c r="G377" i="11"/>
  <c r="H377" i="11"/>
  <c r="G385" i="11"/>
  <c r="H385" i="11"/>
  <c r="G397" i="11"/>
  <c r="H397" i="11"/>
  <c r="G409" i="11"/>
  <c r="H409" i="11"/>
  <c r="I350" i="11"/>
  <c r="J350" i="11"/>
  <c r="C356" i="11"/>
  <c r="H356" i="11" s="1"/>
  <c r="I358" i="11"/>
  <c r="J358" i="11"/>
  <c r="C372" i="11"/>
  <c r="H372" i="11" s="1"/>
  <c r="G125" i="12"/>
  <c r="K125" i="12"/>
  <c r="L125" i="12"/>
  <c r="G91" i="12"/>
  <c r="L91" i="12"/>
  <c r="K91" i="12"/>
  <c r="I91" i="12"/>
  <c r="G95" i="12"/>
  <c r="L95" i="12"/>
  <c r="K95" i="12"/>
  <c r="N167" i="12"/>
  <c r="J167" i="12"/>
  <c r="G359" i="11"/>
  <c r="H359" i="11"/>
  <c r="J157" i="11"/>
  <c r="G370" i="11"/>
  <c r="H370" i="11"/>
  <c r="G378" i="11"/>
  <c r="H378" i="11"/>
  <c r="G383" i="11"/>
  <c r="H383" i="11"/>
  <c r="J181" i="11"/>
  <c r="G391" i="11"/>
  <c r="H391" i="11"/>
  <c r="G402" i="11"/>
  <c r="H402" i="11"/>
  <c r="G410" i="11"/>
  <c r="H410" i="11"/>
  <c r="J334" i="11"/>
  <c r="G75" i="12"/>
  <c r="L75" i="12"/>
  <c r="K75" i="12"/>
  <c r="I75" i="12"/>
  <c r="G79" i="12"/>
  <c r="L79" i="12"/>
  <c r="K79" i="12"/>
  <c r="G107" i="12"/>
  <c r="L107" i="12"/>
  <c r="K107" i="12"/>
  <c r="I107" i="12"/>
  <c r="G111" i="12"/>
  <c r="L111" i="12"/>
  <c r="K111" i="12"/>
  <c r="G180" i="12"/>
  <c r="L180" i="12"/>
  <c r="K180" i="12"/>
  <c r="H182" i="12"/>
  <c r="M182" i="12"/>
  <c r="G83" i="12"/>
  <c r="L83" i="12"/>
  <c r="K83" i="12"/>
  <c r="G99" i="12"/>
  <c r="L99" i="12"/>
  <c r="K99" i="12"/>
  <c r="G122" i="12"/>
  <c r="L122" i="12"/>
  <c r="G138" i="12"/>
  <c r="L138" i="12"/>
  <c r="G154" i="12"/>
  <c r="M154" i="12"/>
  <c r="G187" i="12"/>
  <c r="M187" i="12"/>
  <c r="G87" i="12"/>
  <c r="L87" i="12"/>
  <c r="K87" i="12"/>
  <c r="G103" i="12"/>
  <c r="L103" i="12"/>
  <c r="K103" i="12"/>
  <c r="N175" i="12"/>
  <c r="J175" i="12"/>
  <c r="G184" i="12"/>
  <c r="L184" i="12"/>
  <c r="K184" i="12"/>
  <c r="G199" i="12"/>
  <c r="K199" i="12"/>
  <c r="L69" i="12"/>
  <c r="L117" i="12"/>
  <c r="G118" i="12"/>
  <c r="K126" i="12"/>
  <c r="K129" i="12"/>
  <c r="L133" i="12"/>
  <c r="G134" i="12"/>
  <c r="K142" i="12"/>
  <c r="H144" i="12"/>
  <c r="K145" i="12"/>
  <c r="L149" i="12"/>
  <c r="G150" i="12"/>
  <c r="I155" i="12"/>
  <c r="J157" i="12"/>
  <c r="I159" i="12"/>
  <c r="K162" i="12"/>
  <c r="M164" i="12"/>
  <c r="J165" i="12"/>
  <c r="K168" i="12"/>
  <c r="J169" i="12"/>
  <c r="K172" i="12"/>
  <c r="J173" i="12"/>
  <c r="K176" i="12"/>
  <c r="J177" i="12"/>
  <c r="G188" i="12"/>
  <c r="K189" i="12"/>
  <c r="L191" i="12"/>
  <c r="L192" i="12"/>
  <c r="I193" i="12"/>
  <c r="K203" i="12"/>
  <c r="H69" i="12"/>
  <c r="M69" i="12"/>
  <c r="H71" i="12"/>
  <c r="M71" i="12"/>
  <c r="H73" i="12"/>
  <c r="M73" i="12"/>
  <c r="G74" i="12"/>
  <c r="I76" i="12"/>
  <c r="G78" i="12"/>
  <c r="I80" i="12"/>
  <c r="G82" i="12"/>
  <c r="I84" i="12"/>
  <c r="G86" i="12"/>
  <c r="I88" i="12"/>
  <c r="G90" i="12"/>
  <c r="I92" i="12"/>
  <c r="G94" i="12"/>
  <c r="I96" i="12"/>
  <c r="G98" i="12"/>
  <c r="I100" i="12"/>
  <c r="G102" i="12"/>
  <c r="I104" i="12"/>
  <c r="G106" i="12"/>
  <c r="I108" i="12"/>
  <c r="G110" i="12"/>
  <c r="K112" i="12"/>
  <c r="K118" i="12"/>
  <c r="L129" i="12"/>
  <c r="G130" i="12"/>
  <c r="K134" i="12"/>
  <c r="L145" i="12"/>
  <c r="G146" i="12"/>
  <c r="K150" i="12"/>
  <c r="J155" i="12"/>
  <c r="N157" i="12"/>
  <c r="J159" i="12"/>
  <c r="I161" i="12"/>
  <c r="I163" i="12"/>
  <c r="K165" i="12"/>
  <c r="K169" i="12"/>
  <c r="K173" i="12"/>
  <c r="K177" i="12"/>
  <c r="I188" i="12"/>
  <c r="M191" i="12"/>
  <c r="G192" i="12"/>
  <c r="K193" i="12"/>
  <c r="H194" i="12"/>
  <c r="G196" i="12"/>
  <c r="L203" i="12"/>
  <c r="G204" i="12"/>
  <c r="I69" i="12"/>
  <c r="N69" i="12"/>
  <c r="L74" i="12"/>
  <c r="K76" i="12"/>
  <c r="K80" i="12"/>
  <c r="K84" i="12"/>
  <c r="L86" i="12"/>
  <c r="K88" i="12"/>
  <c r="L90" i="12"/>
  <c r="K92" i="12"/>
  <c r="K96" i="12"/>
  <c r="L98" i="12"/>
  <c r="K100" i="12"/>
  <c r="K104" i="12"/>
  <c r="L106" i="12"/>
  <c r="K108" i="12"/>
  <c r="L121" i="12"/>
  <c r="L137" i="12"/>
  <c r="L153" i="12"/>
  <c r="N155" i="12"/>
  <c r="N159" i="12"/>
  <c r="J161" i="12"/>
  <c r="J163" i="12"/>
  <c r="K166" i="12"/>
  <c r="K170" i="12"/>
  <c r="K174" i="12"/>
  <c r="K181" i="12"/>
  <c r="K185" i="12"/>
  <c r="H23" i="12"/>
  <c r="I42" i="11"/>
  <c r="M39" i="12" s="1"/>
  <c r="I47" i="11"/>
  <c r="M44" i="12" s="1"/>
  <c r="I49" i="11"/>
  <c r="M46" i="12" s="1"/>
  <c r="C218" i="11"/>
  <c r="C222" i="11"/>
  <c r="C226" i="11"/>
  <c r="C230" i="11"/>
  <c r="C234" i="11"/>
  <c r="C238" i="11"/>
  <c r="C246" i="11"/>
  <c r="C251" i="11"/>
  <c r="C256" i="11"/>
  <c r="H6" i="12"/>
  <c r="H8" i="12"/>
  <c r="H10" i="12"/>
  <c r="H12" i="12"/>
  <c r="H14" i="12"/>
  <c r="H16" i="12"/>
  <c r="I16" i="12"/>
  <c r="H17" i="12"/>
  <c r="F19" i="12"/>
  <c r="I23" i="12"/>
  <c r="H25" i="12"/>
  <c r="I46" i="11"/>
  <c r="M43" i="12" s="1"/>
  <c r="C217" i="11"/>
  <c r="I217" i="11" s="1"/>
  <c r="C221" i="11"/>
  <c r="C225" i="11"/>
  <c r="C229" i="11"/>
  <c r="C233" i="11"/>
  <c r="C237" i="11"/>
  <c r="C241" i="11"/>
  <c r="C249" i="11"/>
  <c r="C250" i="11"/>
  <c r="C255" i="11"/>
  <c r="F5" i="12"/>
  <c r="I6" i="12"/>
  <c r="F7" i="12"/>
  <c r="I8" i="12"/>
  <c r="F9" i="12"/>
  <c r="I10" i="12"/>
  <c r="F11" i="12"/>
  <c r="I12" i="12"/>
  <c r="F13" i="12"/>
  <c r="I14" i="12"/>
  <c r="F15" i="12"/>
  <c r="H19" i="12"/>
  <c r="F21" i="12"/>
  <c r="I25" i="12"/>
  <c r="C216" i="11"/>
  <c r="C220" i="11"/>
  <c r="C224" i="11"/>
  <c r="C228" i="11"/>
  <c r="C248" i="11"/>
  <c r="C253" i="11"/>
  <c r="C254" i="11"/>
  <c r="H5" i="12"/>
  <c r="H7" i="12"/>
  <c r="H9" i="12"/>
  <c r="H11" i="12"/>
  <c r="H13" i="12"/>
  <c r="H15" i="12"/>
  <c r="H21" i="12"/>
  <c r="F23" i="12"/>
  <c r="H18" i="12"/>
  <c r="H20" i="12"/>
  <c r="H22" i="12"/>
  <c r="H24" i="12"/>
  <c r="H26" i="12"/>
  <c r="H28" i="12"/>
  <c r="H30" i="12"/>
  <c r="H32" i="12"/>
  <c r="H34" i="12"/>
  <c r="H36" i="12"/>
  <c r="H38" i="12"/>
  <c r="H40" i="12"/>
  <c r="H42" i="12"/>
  <c r="H44" i="12"/>
  <c r="H46" i="12"/>
  <c r="H48" i="12"/>
  <c r="H50" i="12"/>
  <c r="H52" i="12"/>
  <c r="H54" i="12"/>
  <c r="H56" i="12"/>
  <c r="H58" i="12"/>
  <c r="H60" i="12"/>
  <c r="H62" i="12"/>
  <c r="H64" i="12"/>
  <c r="H66" i="12"/>
  <c r="H68" i="12"/>
  <c r="F27" i="12"/>
  <c r="I28" i="12"/>
  <c r="F29" i="12"/>
  <c r="I30" i="12"/>
  <c r="F31" i="12"/>
  <c r="I32" i="12"/>
  <c r="F33" i="12"/>
  <c r="I34" i="12"/>
  <c r="F35" i="12"/>
  <c r="I36" i="12"/>
  <c r="F37" i="12"/>
  <c r="I38" i="12"/>
  <c r="F39" i="12"/>
  <c r="I40" i="12"/>
  <c r="F41" i="12"/>
  <c r="I42" i="12"/>
  <c r="F43" i="12"/>
  <c r="I44" i="12"/>
  <c r="F45" i="12"/>
  <c r="I46" i="12"/>
  <c r="F47" i="12"/>
  <c r="I48" i="12"/>
  <c r="F49" i="12"/>
  <c r="I50" i="12"/>
  <c r="F51" i="12"/>
  <c r="I52" i="12"/>
  <c r="F53" i="12"/>
  <c r="I54" i="12"/>
  <c r="F55" i="12"/>
  <c r="I56" i="12"/>
  <c r="F57" i="12"/>
  <c r="I58" i="12"/>
  <c r="F59" i="12"/>
  <c r="I60" i="12"/>
  <c r="F61" i="12"/>
  <c r="I62" i="12"/>
  <c r="F63" i="12"/>
  <c r="I64" i="12"/>
  <c r="F65" i="12"/>
  <c r="I66" i="12"/>
  <c r="F67" i="12"/>
  <c r="I68" i="12"/>
  <c r="H27" i="12"/>
  <c r="H29" i="12"/>
  <c r="H31" i="12"/>
  <c r="H33" i="12"/>
  <c r="H35" i="12"/>
  <c r="H37" i="12"/>
  <c r="H39" i="12"/>
  <c r="H41" i="12"/>
  <c r="H43" i="12"/>
  <c r="H45" i="12"/>
  <c r="H47" i="12"/>
  <c r="H49" i="12"/>
  <c r="H51" i="12"/>
  <c r="H53" i="12"/>
  <c r="H55" i="12"/>
  <c r="H57" i="12"/>
  <c r="H59" i="12"/>
  <c r="H61" i="12"/>
  <c r="H63" i="12"/>
  <c r="H65" i="12"/>
  <c r="H67" i="12"/>
  <c r="I27" i="12"/>
  <c r="F28" i="12"/>
  <c r="I29" i="12"/>
  <c r="F30" i="12"/>
  <c r="I31" i="12"/>
  <c r="F32" i="12"/>
  <c r="I33" i="12"/>
  <c r="F34" i="12"/>
  <c r="I35" i="12"/>
  <c r="F36" i="12"/>
  <c r="I37" i="12"/>
  <c r="F38" i="12"/>
  <c r="I39" i="12"/>
  <c r="F40" i="12"/>
  <c r="I41" i="12"/>
  <c r="F42" i="12"/>
  <c r="I43" i="12"/>
  <c r="F44" i="12"/>
  <c r="I45" i="12"/>
  <c r="F46" i="12"/>
  <c r="I47" i="12"/>
  <c r="F48" i="12"/>
  <c r="I49" i="12"/>
  <c r="F50" i="12"/>
  <c r="I51" i="12"/>
  <c r="F52" i="12"/>
  <c r="I53" i="12"/>
  <c r="F54" i="12"/>
  <c r="I55" i="12"/>
  <c r="F56" i="12"/>
  <c r="I57" i="12"/>
  <c r="F58" i="12"/>
  <c r="I59" i="12"/>
  <c r="F60" i="12"/>
  <c r="I61" i="12"/>
  <c r="F62" i="12"/>
  <c r="I63" i="12"/>
  <c r="F64" i="12"/>
  <c r="I65" i="12"/>
  <c r="F66" i="12"/>
  <c r="I67" i="12"/>
  <c r="F68" i="12"/>
  <c r="H4" i="12"/>
  <c r="I7" i="11"/>
  <c r="M4" i="12" s="1"/>
  <c r="I4" i="12"/>
  <c r="F4" i="12"/>
  <c r="G4" i="12"/>
  <c r="N77" i="12"/>
  <c r="J77" i="12"/>
  <c r="F77" i="12"/>
  <c r="M77" i="12"/>
  <c r="H81" i="12"/>
  <c r="M81" i="12"/>
  <c r="N85" i="12"/>
  <c r="J85" i="12"/>
  <c r="F85" i="12"/>
  <c r="H85" i="12"/>
  <c r="M85" i="12"/>
  <c r="N89" i="12"/>
  <c r="J89" i="12"/>
  <c r="F89" i="12"/>
  <c r="H89" i="12"/>
  <c r="M89" i="12"/>
  <c r="N93" i="12"/>
  <c r="J93" i="12"/>
  <c r="F93" i="12"/>
  <c r="M93" i="12"/>
  <c r="N97" i="12"/>
  <c r="J97" i="12"/>
  <c r="F97" i="12"/>
  <c r="H97" i="12"/>
  <c r="N101" i="12"/>
  <c r="J101" i="12"/>
  <c r="F101" i="12"/>
  <c r="H101" i="12"/>
  <c r="M101" i="12"/>
  <c r="N105" i="12"/>
  <c r="J105" i="12"/>
  <c r="F105" i="12"/>
  <c r="H105" i="12"/>
  <c r="M105" i="12"/>
  <c r="N109" i="12"/>
  <c r="J109" i="12"/>
  <c r="F109" i="12"/>
  <c r="H109" i="12"/>
  <c r="M109" i="12"/>
  <c r="N124" i="12"/>
  <c r="J124" i="12"/>
  <c r="F124" i="12"/>
  <c r="M124" i="12"/>
  <c r="I124" i="12"/>
  <c r="G124" i="12"/>
  <c r="L124" i="12"/>
  <c r="K124" i="12"/>
  <c r="N127" i="12"/>
  <c r="J127" i="12"/>
  <c r="F127" i="12"/>
  <c r="M127" i="12"/>
  <c r="I127" i="12"/>
  <c r="L127" i="12"/>
  <c r="K127" i="12"/>
  <c r="H127" i="12"/>
  <c r="N140" i="12"/>
  <c r="J140" i="12"/>
  <c r="F140" i="12"/>
  <c r="M140" i="12"/>
  <c r="I140" i="12"/>
  <c r="G140" i="12"/>
  <c r="L140" i="12"/>
  <c r="K140" i="12"/>
  <c r="N143" i="12"/>
  <c r="J143" i="12"/>
  <c r="F143" i="12"/>
  <c r="M143" i="12"/>
  <c r="I143" i="12"/>
  <c r="L143" i="12"/>
  <c r="K143" i="12"/>
  <c r="H143" i="12"/>
  <c r="L158" i="12"/>
  <c r="H158" i="12"/>
  <c r="J158" i="12"/>
  <c r="N158" i="12"/>
  <c r="I158" i="12"/>
  <c r="F158" i="12"/>
  <c r="M158" i="12"/>
  <c r="K158" i="12"/>
  <c r="N190" i="12"/>
  <c r="J190" i="12"/>
  <c r="F190" i="12"/>
  <c r="L190" i="12"/>
  <c r="G190" i="12"/>
  <c r="K190" i="12"/>
  <c r="M190" i="12"/>
  <c r="N78" i="12"/>
  <c r="J78" i="12"/>
  <c r="F78" i="12"/>
  <c r="N82" i="12"/>
  <c r="J82" i="12"/>
  <c r="F82" i="12"/>
  <c r="I85" i="12"/>
  <c r="I89" i="12"/>
  <c r="H90" i="12"/>
  <c r="M90" i="12"/>
  <c r="N94" i="12"/>
  <c r="J94" i="12"/>
  <c r="F94" i="12"/>
  <c r="M94" i="12"/>
  <c r="I97" i="12"/>
  <c r="H98" i="12"/>
  <c r="M98" i="12"/>
  <c r="N102" i="12"/>
  <c r="J102" i="12"/>
  <c r="F102" i="12"/>
  <c r="H102" i="12"/>
  <c r="M102" i="12"/>
  <c r="I105" i="12"/>
  <c r="H106" i="12"/>
  <c r="N110" i="12"/>
  <c r="J110" i="12"/>
  <c r="F110" i="12"/>
  <c r="H110" i="12"/>
  <c r="M110" i="12"/>
  <c r="N115" i="12"/>
  <c r="J115" i="12"/>
  <c r="F115" i="12"/>
  <c r="M115" i="12"/>
  <c r="I115" i="12"/>
  <c r="L115" i="12"/>
  <c r="K115" i="12"/>
  <c r="H115" i="12"/>
  <c r="N128" i="12"/>
  <c r="J128" i="12"/>
  <c r="F128" i="12"/>
  <c r="M128" i="12"/>
  <c r="I128" i="12"/>
  <c r="G128" i="12"/>
  <c r="L128" i="12"/>
  <c r="N147" i="12"/>
  <c r="J147" i="12"/>
  <c r="F147" i="12"/>
  <c r="M147" i="12"/>
  <c r="I147" i="12"/>
  <c r="L147" i="12"/>
  <c r="K147" i="12"/>
  <c r="N179" i="12"/>
  <c r="J179" i="12"/>
  <c r="F179" i="12"/>
  <c r="K179" i="12"/>
  <c r="I179" i="12"/>
  <c r="G179" i="12"/>
  <c r="M179" i="12"/>
  <c r="H179" i="12"/>
  <c r="N183" i="12"/>
  <c r="J183" i="12"/>
  <c r="F183" i="12"/>
  <c r="K183" i="12"/>
  <c r="I183" i="12"/>
  <c r="M183" i="12"/>
  <c r="L183" i="12"/>
  <c r="H183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K73" i="12"/>
  <c r="N75" i="12"/>
  <c r="J75" i="12"/>
  <c r="F75" i="12"/>
  <c r="H75" i="12"/>
  <c r="M75" i="12"/>
  <c r="G76" i="12"/>
  <c r="K77" i="12"/>
  <c r="I78" i="12"/>
  <c r="N79" i="12"/>
  <c r="J79" i="12"/>
  <c r="F79" i="12"/>
  <c r="H79" i="12"/>
  <c r="M79" i="12"/>
  <c r="G80" i="12"/>
  <c r="I82" i="12"/>
  <c r="N83" i="12"/>
  <c r="J83" i="12"/>
  <c r="F83" i="12"/>
  <c r="H83" i="12"/>
  <c r="M83" i="12"/>
  <c r="G84" i="12"/>
  <c r="K85" i="12"/>
  <c r="N87" i="12"/>
  <c r="J87" i="12"/>
  <c r="F87" i="12"/>
  <c r="H87" i="12"/>
  <c r="M87" i="12"/>
  <c r="G88" i="12"/>
  <c r="K89" i="12"/>
  <c r="N91" i="12"/>
  <c r="J91" i="12"/>
  <c r="F91" i="12"/>
  <c r="H91" i="12"/>
  <c r="M91" i="12"/>
  <c r="G92" i="12"/>
  <c r="K93" i="12"/>
  <c r="I94" i="12"/>
  <c r="N95" i="12"/>
  <c r="J95" i="12"/>
  <c r="F95" i="12"/>
  <c r="H95" i="12"/>
  <c r="M95" i="12"/>
  <c r="G96" i="12"/>
  <c r="K97" i="12"/>
  <c r="N99" i="12"/>
  <c r="J99" i="12"/>
  <c r="F99" i="12"/>
  <c r="H99" i="12"/>
  <c r="M99" i="12"/>
  <c r="G100" i="12"/>
  <c r="K101" i="12"/>
  <c r="I102" i="12"/>
  <c r="N103" i="12"/>
  <c r="J103" i="12"/>
  <c r="F103" i="12"/>
  <c r="H103" i="12"/>
  <c r="M103" i="12"/>
  <c r="G104" i="12"/>
  <c r="K105" i="12"/>
  <c r="N107" i="12"/>
  <c r="J107" i="12"/>
  <c r="F107" i="12"/>
  <c r="H107" i="12"/>
  <c r="M107" i="12"/>
  <c r="G108" i="12"/>
  <c r="K109" i="12"/>
  <c r="I110" i="12"/>
  <c r="N111" i="12"/>
  <c r="J111" i="12"/>
  <c r="F111" i="12"/>
  <c r="H111" i="12"/>
  <c r="M111" i="12"/>
  <c r="N116" i="12"/>
  <c r="J116" i="12"/>
  <c r="F116" i="12"/>
  <c r="M116" i="12"/>
  <c r="I116" i="12"/>
  <c r="G116" i="12"/>
  <c r="L116" i="12"/>
  <c r="K116" i="12"/>
  <c r="N119" i="12"/>
  <c r="J119" i="12"/>
  <c r="F119" i="12"/>
  <c r="M119" i="12"/>
  <c r="I119" i="12"/>
  <c r="L119" i="12"/>
  <c r="K119" i="12"/>
  <c r="H119" i="12"/>
  <c r="N132" i="12"/>
  <c r="J132" i="12"/>
  <c r="F132" i="12"/>
  <c r="M132" i="12"/>
  <c r="I132" i="12"/>
  <c r="G132" i="12"/>
  <c r="L132" i="12"/>
  <c r="K132" i="12"/>
  <c r="N135" i="12"/>
  <c r="J135" i="12"/>
  <c r="F135" i="12"/>
  <c r="M135" i="12"/>
  <c r="I135" i="12"/>
  <c r="L135" i="12"/>
  <c r="K135" i="12"/>
  <c r="H135" i="12"/>
  <c r="N148" i="12"/>
  <c r="J148" i="12"/>
  <c r="F148" i="12"/>
  <c r="M148" i="12"/>
  <c r="I148" i="12"/>
  <c r="G148" i="12"/>
  <c r="L148" i="12"/>
  <c r="K148" i="12"/>
  <c r="N151" i="12"/>
  <c r="J151" i="12"/>
  <c r="F151" i="12"/>
  <c r="M151" i="12"/>
  <c r="I151" i="12"/>
  <c r="L151" i="12"/>
  <c r="K151" i="12"/>
  <c r="H151" i="12"/>
  <c r="H77" i="12"/>
  <c r="N81" i="12"/>
  <c r="J81" i="12"/>
  <c r="F81" i="12"/>
  <c r="H93" i="12"/>
  <c r="M97" i="12"/>
  <c r="N74" i="12"/>
  <c r="J74" i="12"/>
  <c r="F74" i="12"/>
  <c r="H74" i="12"/>
  <c r="M74" i="12"/>
  <c r="I77" i="12"/>
  <c r="H78" i="12"/>
  <c r="M78" i="12"/>
  <c r="I81" i="12"/>
  <c r="H82" i="12"/>
  <c r="M82" i="12"/>
  <c r="N86" i="12"/>
  <c r="J86" i="12"/>
  <c r="F86" i="12"/>
  <c r="H86" i="12"/>
  <c r="M86" i="12"/>
  <c r="N90" i="12"/>
  <c r="J90" i="12"/>
  <c r="F90" i="12"/>
  <c r="I93" i="12"/>
  <c r="H94" i="12"/>
  <c r="N98" i="12"/>
  <c r="J98" i="12"/>
  <c r="F98" i="12"/>
  <c r="I101" i="12"/>
  <c r="N106" i="12"/>
  <c r="J106" i="12"/>
  <c r="F106" i="12"/>
  <c r="M106" i="12"/>
  <c r="I109" i="12"/>
  <c r="N113" i="12"/>
  <c r="J113" i="12"/>
  <c r="F113" i="12"/>
  <c r="M113" i="12"/>
  <c r="I113" i="12"/>
  <c r="G113" i="12"/>
  <c r="K113" i="12"/>
  <c r="K128" i="12"/>
  <c r="N131" i="12"/>
  <c r="J131" i="12"/>
  <c r="F131" i="12"/>
  <c r="M131" i="12"/>
  <c r="I131" i="12"/>
  <c r="L131" i="12"/>
  <c r="K131" i="12"/>
  <c r="H131" i="12"/>
  <c r="N144" i="12"/>
  <c r="J144" i="12"/>
  <c r="F144" i="12"/>
  <c r="M144" i="12"/>
  <c r="I144" i="12"/>
  <c r="G144" i="12"/>
  <c r="L144" i="12"/>
  <c r="H147" i="12"/>
  <c r="K74" i="12"/>
  <c r="N76" i="12"/>
  <c r="J76" i="12"/>
  <c r="F76" i="12"/>
  <c r="H76" i="12"/>
  <c r="M76" i="12"/>
  <c r="G77" i="12"/>
  <c r="L77" i="12"/>
  <c r="K78" i="12"/>
  <c r="N80" i="12"/>
  <c r="J80" i="12"/>
  <c r="F80" i="12"/>
  <c r="H80" i="12"/>
  <c r="M80" i="12"/>
  <c r="G81" i="12"/>
  <c r="L81" i="12"/>
  <c r="K82" i="12"/>
  <c r="N84" i="12"/>
  <c r="J84" i="12"/>
  <c r="F84" i="12"/>
  <c r="H84" i="12"/>
  <c r="M84" i="12"/>
  <c r="G85" i="12"/>
  <c r="L85" i="12"/>
  <c r="K86" i="12"/>
  <c r="N88" i="12"/>
  <c r="J88" i="12"/>
  <c r="F88" i="12"/>
  <c r="H88" i="12"/>
  <c r="M88" i="12"/>
  <c r="G89" i="12"/>
  <c r="L89" i="12"/>
  <c r="K90" i="12"/>
  <c r="N92" i="12"/>
  <c r="J92" i="12"/>
  <c r="F92" i="12"/>
  <c r="H92" i="12"/>
  <c r="M92" i="12"/>
  <c r="G93" i="12"/>
  <c r="L93" i="12"/>
  <c r="K94" i="12"/>
  <c r="N96" i="12"/>
  <c r="J96" i="12"/>
  <c r="F96" i="12"/>
  <c r="H96" i="12"/>
  <c r="M96" i="12"/>
  <c r="G97" i="12"/>
  <c r="L97" i="12"/>
  <c r="K98" i="12"/>
  <c r="N100" i="12"/>
  <c r="J100" i="12"/>
  <c r="F100" i="12"/>
  <c r="H100" i="12"/>
  <c r="M100" i="12"/>
  <c r="G101" i="12"/>
  <c r="L101" i="12"/>
  <c r="K102" i="12"/>
  <c r="N104" i="12"/>
  <c r="J104" i="12"/>
  <c r="F104" i="12"/>
  <c r="H104" i="12"/>
  <c r="M104" i="12"/>
  <c r="G105" i="12"/>
  <c r="L105" i="12"/>
  <c r="K106" i="12"/>
  <c r="N108" i="12"/>
  <c r="J108" i="12"/>
  <c r="F108" i="12"/>
  <c r="H108" i="12"/>
  <c r="M108" i="12"/>
  <c r="G109" i="12"/>
  <c r="L109" i="12"/>
  <c r="K110" i="12"/>
  <c r="N112" i="12"/>
  <c r="J112" i="12"/>
  <c r="M112" i="12"/>
  <c r="I112" i="12"/>
  <c r="L112" i="12"/>
  <c r="F112" i="12"/>
  <c r="H112" i="12"/>
  <c r="N120" i="12"/>
  <c r="J120" i="12"/>
  <c r="F120" i="12"/>
  <c r="M120" i="12"/>
  <c r="I120" i="12"/>
  <c r="G120" i="12"/>
  <c r="L120" i="12"/>
  <c r="K120" i="12"/>
  <c r="N123" i="12"/>
  <c r="J123" i="12"/>
  <c r="F123" i="12"/>
  <c r="M123" i="12"/>
  <c r="I123" i="12"/>
  <c r="L123" i="12"/>
  <c r="K123" i="12"/>
  <c r="H123" i="12"/>
  <c r="H124" i="12"/>
  <c r="G127" i="12"/>
  <c r="N136" i="12"/>
  <c r="J136" i="12"/>
  <c r="F136" i="12"/>
  <c r="M136" i="12"/>
  <c r="I136" i="12"/>
  <c r="G136" i="12"/>
  <c r="L136" i="12"/>
  <c r="K136" i="12"/>
  <c r="N139" i="12"/>
  <c r="J139" i="12"/>
  <c r="F139" i="12"/>
  <c r="M139" i="12"/>
  <c r="I139" i="12"/>
  <c r="L139" i="12"/>
  <c r="K139" i="12"/>
  <c r="H139" i="12"/>
  <c r="H140" i="12"/>
  <c r="G143" i="12"/>
  <c r="N152" i="12"/>
  <c r="J152" i="12"/>
  <c r="F152" i="12"/>
  <c r="M152" i="12"/>
  <c r="I152" i="12"/>
  <c r="G152" i="12"/>
  <c r="L152" i="12"/>
  <c r="K152" i="12"/>
  <c r="G158" i="12"/>
  <c r="L160" i="12"/>
  <c r="H160" i="12"/>
  <c r="J160" i="12"/>
  <c r="N160" i="12"/>
  <c r="I160" i="12"/>
  <c r="M160" i="12"/>
  <c r="K160" i="12"/>
  <c r="G160" i="12"/>
  <c r="H190" i="12"/>
  <c r="N195" i="12"/>
  <c r="J195" i="12"/>
  <c r="F195" i="12"/>
  <c r="K195" i="12"/>
  <c r="I195" i="12"/>
  <c r="G195" i="12"/>
  <c r="M195" i="12"/>
  <c r="H195" i="12"/>
  <c r="N114" i="12"/>
  <c r="J114" i="12"/>
  <c r="F114" i="12"/>
  <c r="M114" i="12"/>
  <c r="I114" i="12"/>
  <c r="H114" i="12"/>
  <c r="N118" i="12"/>
  <c r="J118" i="12"/>
  <c r="F118" i="12"/>
  <c r="M118" i="12"/>
  <c r="I118" i="12"/>
  <c r="H118" i="12"/>
  <c r="N122" i="12"/>
  <c r="J122" i="12"/>
  <c r="F122" i="12"/>
  <c r="M122" i="12"/>
  <c r="I122" i="12"/>
  <c r="H122" i="12"/>
  <c r="N126" i="12"/>
  <c r="J126" i="12"/>
  <c r="F126" i="12"/>
  <c r="M126" i="12"/>
  <c r="I126" i="12"/>
  <c r="H126" i="12"/>
  <c r="N130" i="12"/>
  <c r="J130" i="12"/>
  <c r="F130" i="12"/>
  <c r="M130" i="12"/>
  <c r="I130" i="12"/>
  <c r="H130" i="12"/>
  <c r="N134" i="12"/>
  <c r="J134" i="12"/>
  <c r="F134" i="12"/>
  <c r="M134" i="12"/>
  <c r="I134" i="12"/>
  <c r="H134" i="12"/>
  <c r="N138" i="12"/>
  <c r="J138" i="12"/>
  <c r="F138" i="12"/>
  <c r="M138" i="12"/>
  <c r="I138" i="12"/>
  <c r="H138" i="12"/>
  <c r="N142" i="12"/>
  <c r="J142" i="12"/>
  <c r="F142" i="12"/>
  <c r="M142" i="12"/>
  <c r="I142" i="12"/>
  <c r="H142" i="12"/>
  <c r="N146" i="12"/>
  <c r="J146" i="12"/>
  <c r="F146" i="12"/>
  <c r="M146" i="12"/>
  <c r="I146" i="12"/>
  <c r="H146" i="12"/>
  <c r="N150" i="12"/>
  <c r="J150" i="12"/>
  <c r="F150" i="12"/>
  <c r="M150" i="12"/>
  <c r="I150" i="12"/>
  <c r="H150" i="12"/>
  <c r="L154" i="12"/>
  <c r="J154" i="12"/>
  <c r="F154" i="12"/>
  <c r="N154" i="12"/>
  <c r="I154" i="12"/>
  <c r="H154" i="12"/>
  <c r="L162" i="12"/>
  <c r="H162" i="12"/>
  <c r="J162" i="12"/>
  <c r="N162" i="12"/>
  <c r="I162" i="12"/>
  <c r="G162" i="12"/>
  <c r="N186" i="12"/>
  <c r="J186" i="12"/>
  <c r="F186" i="12"/>
  <c r="L186" i="12"/>
  <c r="G186" i="12"/>
  <c r="K186" i="12"/>
  <c r="H186" i="12"/>
  <c r="M186" i="12"/>
  <c r="N117" i="12"/>
  <c r="J117" i="12"/>
  <c r="F117" i="12"/>
  <c r="M117" i="12"/>
  <c r="I117" i="12"/>
  <c r="H117" i="12"/>
  <c r="N121" i="12"/>
  <c r="J121" i="12"/>
  <c r="F121" i="12"/>
  <c r="M121" i="12"/>
  <c r="I121" i="12"/>
  <c r="H121" i="12"/>
  <c r="N125" i="12"/>
  <c r="J125" i="12"/>
  <c r="F125" i="12"/>
  <c r="M125" i="12"/>
  <c r="I125" i="12"/>
  <c r="H125" i="12"/>
  <c r="N129" i="12"/>
  <c r="J129" i="12"/>
  <c r="F129" i="12"/>
  <c r="M129" i="12"/>
  <c r="I129" i="12"/>
  <c r="H129" i="12"/>
  <c r="N133" i="12"/>
  <c r="J133" i="12"/>
  <c r="F133" i="12"/>
  <c r="M133" i="12"/>
  <c r="I133" i="12"/>
  <c r="H133" i="12"/>
  <c r="N137" i="12"/>
  <c r="J137" i="12"/>
  <c r="F137" i="12"/>
  <c r="M137" i="12"/>
  <c r="I137" i="12"/>
  <c r="H137" i="12"/>
  <c r="N141" i="12"/>
  <c r="J141" i="12"/>
  <c r="F141" i="12"/>
  <c r="M141" i="12"/>
  <c r="I141" i="12"/>
  <c r="H141" i="12"/>
  <c r="N145" i="12"/>
  <c r="J145" i="12"/>
  <c r="F145" i="12"/>
  <c r="M145" i="12"/>
  <c r="I145" i="12"/>
  <c r="H145" i="12"/>
  <c r="N149" i="12"/>
  <c r="J149" i="12"/>
  <c r="F149" i="12"/>
  <c r="M149" i="12"/>
  <c r="I149" i="12"/>
  <c r="H149" i="12"/>
  <c r="N153" i="12"/>
  <c r="J153" i="12"/>
  <c r="F153" i="12"/>
  <c r="M153" i="12"/>
  <c r="I153" i="12"/>
  <c r="H153" i="12"/>
  <c r="L156" i="12"/>
  <c r="H156" i="12"/>
  <c r="J156" i="12"/>
  <c r="N156" i="12"/>
  <c r="I156" i="12"/>
  <c r="G156" i="12"/>
  <c r="L164" i="12"/>
  <c r="H164" i="12"/>
  <c r="J164" i="12"/>
  <c r="N164" i="12"/>
  <c r="I164" i="12"/>
  <c r="G164" i="12"/>
  <c r="N197" i="12"/>
  <c r="J197" i="12"/>
  <c r="F197" i="12"/>
  <c r="M197" i="12"/>
  <c r="I197" i="12"/>
  <c r="L197" i="12"/>
  <c r="K197" i="12"/>
  <c r="H197" i="12"/>
  <c r="F155" i="12"/>
  <c r="F157" i="12"/>
  <c r="F159" i="12"/>
  <c r="F161" i="12"/>
  <c r="F163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N178" i="12"/>
  <c r="J178" i="12"/>
  <c r="F178" i="12"/>
  <c r="L178" i="12"/>
  <c r="G178" i="12"/>
  <c r="K178" i="12"/>
  <c r="I178" i="12"/>
  <c r="N187" i="12"/>
  <c r="J187" i="12"/>
  <c r="F187" i="12"/>
  <c r="K187" i="12"/>
  <c r="I187" i="12"/>
  <c r="H187" i="12"/>
  <c r="N194" i="12"/>
  <c r="J194" i="12"/>
  <c r="F194" i="12"/>
  <c r="L194" i="12"/>
  <c r="G194" i="12"/>
  <c r="K194" i="12"/>
  <c r="I194" i="12"/>
  <c r="N198" i="12"/>
  <c r="J198" i="12"/>
  <c r="F198" i="12"/>
  <c r="M198" i="12"/>
  <c r="I198" i="12"/>
  <c r="G198" i="12"/>
  <c r="L198" i="12"/>
  <c r="K198" i="12"/>
  <c r="N201" i="12"/>
  <c r="J201" i="12"/>
  <c r="F201" i="12"/>
  <c r="M201" i="12"/>
  <c r="I201" i="12"/>
  <c r="L201" i="12"/>
  <c r="K201" i="12"/>
  <c r="H201" i="12"/>
  <c r="L155" i="12"/>
  <c r="H155" i="12"/>
  <c r="G155" i="12"/>
  <c r="M155" i="12"/>
  <c r="L157" i="12"/>
  <c r="H157" i="12"/>
  <c r="G157" i="12"/>
  <c r="M157" i="12"/>
  <c r="L159" i="12"/>
  <c r="H159" i="12"/>
  <c r="G159" i="12"/>
  <c r="M159" i="12"/>
  <c r="L161" i="12"/>
  <c r="H161" i="12"/>
  <c r="G161" i="12"/>
  <c r="M161" i="12"/>
  <c r="L163" i="12"/>
  <c r="H163" i="12"/>
  <c r="G163" i="12"/>
  <c r="M163" i="12"/>
  <c r="M165" i="12"/>
  <c r="I165" i="12"/>
  <c r="L165" i="12"/>
  <c r="H165" i="12"/>
  <c r="G165" i="12"/>
  <c r="M166" i="12"/>
  <c r="I166" i="12"/>
  <c r="L166" i="12"/>
  <c r="H166" i="12"/>
  <c r="G166" i="12"/>
  <c r="M167" i="12"/>
  <c r="I167" i="12"/>
  <c r="L167" i="12"/>
  <c r="H167" i="12"/>
  <c r="G167" i="12"/>
  <c r="M168" i="12"/>
  <c r="I168" i="12"/>
  <c r="L168" i="12"/>
  <c r="H168" i="12"/>
  <c r="G168" i="12"/>
  <c r="M169" i="12"/>
  <c r="I169" i="12"/>
  <c r="L169" i="12"/>
  <c r="H169" i="12"/>
  <c r="G169" i="12"/>
  <c r="M170" i="12"/>
  <c r="I170" i="12"/>
  <c r="L170" i="12"/>
  <c r="H170" i="12"/>
  <c r="G170" i="12"/>
  <c r="M171" i="12"/>
  <c r="I171" i="12"/>
  <c r="L171" i="12"/>
  <c r="H171" i="12"/>
  <c r="G171" i="12"/>
  <c r="M172" i="12"/>
  <c r="I172" i="12"/>
  <c r="L172" i="12"/>
  <c r="H172" i="12"/>
  <c r="G172" i="12"/>
  <c r="M173" i="12"/>
  <c r="I173" i="12"/>
  <c r="L173" i="12"/>
  <c r="H173" i="12"/>
  <c r="G173" i="12"/>
  <c r="M174" i="12"/>
  <c r="I174" i="12"/>
  <c r="L174" i="12"/>
  <c r="H174" i="12"/>
  <c r="G174" i="12"/>
  <c r="M175" i="12"/>
  <c r="I175" i="12"/>
  <c r="L175" i="12"/>
  <c r="H175" i="12"/>
  <c r="G175" i="12"/>
  <c r="M176" i="12"/>
  <c r="I176" i="12"/>
  <c r="L176" i="12"/>
  <c r="H176" i="12"/>
  <c r="G176" i="12"/>
  <c r="N177" i="12"/>
  <c r="M177" i="12"/>
  <c r="I177" i="12"/>
  <c r="L177" i="12"/>
  <c r="H177" i="12"/>
  <c r="G177" i="12"/>
  <c r="N182" i="12"/>
  <c r="J182" i="12"/>
  <c r="F182" i="12"/>
  <c r="L182" i="12"/>
  <c r="G182" i="12"/>
  <c r="K182" i="12"/>
  <c r="I182" i="12"/>
  <c r="N191" i="12"/>
  <c r="J191" i="12"/>
  <c r="F191" i="12"/>
  <c r="K191" i="12"/>
  <c r="I191" i="12"/>
  <c r="H191" i="12"/>
  <c r="N202" i="12"/>
  <c r="J202" i="12"/>
  <c r="F202" i="12"/>
  <c r="M202" i="12"/>
  <c r="I202" i="12"/>
  <c r="G202" i="12"/>
  <c r="L202" i="12"/>
  <c r="K202" i="12"/>
  <c r="N205" i="12"/>
  <c r="J205" i="12"/>
  <c r="F205" i="12"/>
  <c r="M205" i="12"/>
  <c r="I205" i="12"/>
  <c r="L205" i="12"/>
  <c r="K205" i="12"/>
  <c r="H205" i="12"/>
  <c r="N180" i="12"/>
  <c r="J180" i="12"/>
  <c r="F180" i="12"/>
  <c r="H180" i="12"/>
  <c r="M180" i="12"/>
  <c r="G181" i="12"/>
  <c r="N184" i="12"/>
  <c r="J184" i="12"/>
  <c r="F184" i="12"/>
  <c r="H184" i="12"/>
  <c r="M184" i="12"/>
  <c r="G185" i="12"/>
  <c r="N188" i="12"/>
  <c r="J188" i="12"/>
  <c r="F188" i="12"/>
  <c r="H188" i="12"/>
  <c r="M188" i="12"/>
  <c r="G189" i="12"/>
  <c r="N192" i="12"/>
  <c r="J192" i="12"/>
  <c r="F192" i="12"/>
  <c r="H192" i="12"/>
  <c r="M192" i="12"/>
  <c r="G193" i="12"/>
  <c r="N196" i="12"/>
  <c r="J196" i="12"/>
  <c r="F196" i="12"/>
  <c r="M196" i="12"/>
  <c r="I196" i="12"/>
  <c r="H196" i="12"/>
  <c r="N200" i="12"/>
  <c r="J200" i="12"/>
  <c r="F200" i="12"/>
  <c r="M200" i="12"/>
  <c r="I200" i="12"/>
  <c r="H200" i="12"/>
  <c r="N204" i="12"/>
  <c r="J204" i="12"/>
  <c r="F204" i="12"/>
  <c r="M204" i="12"/>
  <c r="I204" i="12"/>
  <c r="H204" i="12"/>
  <c r="N181" i="12"/>
  <c r="J181" i="12"/>
  <c r="F181" i="12"/>
  <c r="H181" i="12"/>
  <c r="M181" i="12"/>
  <c r="N185" i="12"/>
  <c r="J185" i="12"/>
  <c r="F185" i="12"/>
  <c r="H185" i="12"/>
  <c r="M185" i="12"/>
  <c r="N189" i="12"/>
  <c r="J189" i="12"/>
  <c r="F189" i="12"/>
  <c r="H189" i="12"/>
  <c r="M189" i="12"/>
  <c r="N193" i="12"/>
  <c r="J193" i="12"/>
  <c r="F193" i="12"/>
  <c r="H193" i="12"/>
  <c r="M193" i="12"/>
  <c r="N199" i="12"/>
  <c r="J199" i="12"/>
  <c r="F199" i="12"/>
  <c r="M199" i="12"/>
  <c r="I199" i="12"/>
  <c r="H199" i="12"/>
  <c r="N203" i="12"/>
  <c r="J203" i="12"/>
  <c r="F203" i="12"/>
  <c r="M203" i="12"/>
  <c r="I203" i="12"/>
  <c r="H203" i="12"/>
  <c r="G332" i="11"/>
  <c r="I344" i="11"/>
  <c r="J344" i="11"/>
  <c r="G348" i="11"/>
  <c r="G353" i="11"/>
  <c r="G384" i="11"/>
  <c r="G408" i="11"/>
  <c r="I279" i="11"/>
  <c r="I283" i="11"/>
  <c r="I285" i="11"/>
  <c r="I287" i="11"/>
  <c r="I289" i="11"/>
  <c r="G333" i="11"/>
  <c r="H337" i="11"/>
  <c r="G344" i="11"/>
  <c r="I356" i="11"/>
  <c r="J356" i="11"/>
  <c r="G366" i="11"/>
  <c r="G398" i="11"/>
  <c r="H400" i="11"/>
  <c r="J281" i="11"/>
  <c r="J291" i="11"/>
  <c r="J293" i="11"/>
  <c r="I296" i="11"/>
  <c r="I300" i="11"/>
  <c r="I304" i="11"/>
  <c r="I308" i="11"/>
  <c r="I312" i="11"/>
  <c r="I316" i="11"/>
  <c r="I320" i="11"/>
  <c r="I324" i="11"/>
  <c r="I328" i="11"/>
  <c r="J335" i="11"/>
  <c r="I336" i="11"/>
  <c r="J336" i="11"/>
  <c r="G340" i="11"/>
  <c r="G345" i="11"/>
  <c r="H349" i="11"/>
  <c r="J351" i="11"/>
  <c r="I352" i="11"/>
  <c r="J352" i="11"/>
  <c r="G356" i="11"/>
  <c r="J359" i="11"/>
  <c r="I359" i="11"/>
  <c r="G364" i="11"/>
  <c r="G380" i="11"/>
  <c r="G388" i="11"/>
  <c r="H390" i="11"/>
  <c r="G396" i="11"/>
  <c r="G404" i="11"/>
  <c r="H406" i="11"/>
  <c r="G412" i="11"/>
  <c r="H414" i="11"/>
  <c r="G360" i="11"/>
  <c r="G368" i="11"/>
  <c r="G376" i="11"/>
  <c r="G392" i="11"/>
  <c r="I340" i="11"/>
  <c r="J340" i="11"/>
  <c r="J331" i="11"/>
  <c r="I332" i="11"/>
  <c r="J332" i="11"/>
  <c r="G336" i="11"/>
  <c r="J347" i="11"/>
  <c r="I348" i="11"/>
  <c r="J34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J333" i="11"/>
  <c r="J337" i="11"/>
  <c r="J341" i="11"/>
  <c r="J345" i="11"/>
  <c r="J349" i="11"/>
  <c r="J353" i="11"/>
  <c r="J357" i="11"/>
  <c r="I360" i="11"/>
  <c r="I361" i="11"/>
  <c r="I362" i="11"/>
  <c r="I363" i="11"/>
  <c r="I364" i="11"/>
  <c r="I365" i="11"/>
  <c r="I366" i="11"/>
  <c r="I367" i="11"/>
  <c r="I368" i="11"/>
  <c r="I369" i="11"/>
  <c r="I370" i="11"/>
  <c r="I371" i="11"/>
  <c r="I372" i="11"/>
  <c r="I373" i="11"/>
  <c r="I374" i="11"/>
  <c r="I375" i="11"/>
  <c r="I376" i="11"/>
  <c r="I377" i="11"/>
  <c r="I378" i="11"/>
  <c r="I379" i="11"/>
  <c r="I380" i="11"/>
  <c r="I381" i="11"/>
  <c r="I382" i="11"/>
  <c r="I383" i="11"/>
  <c r="I384" i="11"/>
  <c r="I385" i="11"/>
  <c r="I386" i="11"/>
  <c r="I387" i="11"/>
  <c r="I388" i="11"/>
  <c r="I389" i="11"/>
  <c r="I390" i="11"/>
  <c r="I391" i="11"/>
  <c r="I392" i="11"/>
  <c r="I393" i="11"/>
  <c r="I394" i="11"/>
  <c r="I395" i="11"/>
  <c r="I396" i="11"/>
  <c r="I397" i="11"/>
  <c r="I398" i="11"/>
  <c r="I399" i="11"/>
  <c r="I400" i="11"/>
  <c r="I401" i="11"/>
  <c r="I402" i="11"/>
  <c r="I403" i="11"/>
  <c r="I404" i="11"/>
  <c r="I405" i="11"/>
  <c r="I406" i="11"/>
  <c r="I407" i="11"/>
  <c r="I408" i="11"/>
  <c r="I409" i="11"/>
  <c r="I410" i="11"/>
  <c r="I411" i="11"/>
  <c r="I412" i="11"/>
  <c r="I413" i="11"/>
  <c r="I414" i="11"/>
  <c r="I415" i="11"/>
  <c r="I59" i="11"/>
  <c r="M56" i="12" s="1"/>
  <c r="I63" i="11"/>
  <c r="M60" i="12" s="1"/>
  <c r="J75" i="11"/>
  <c r="I75" i="11"/>
  <c r="H75" i="11"/>
  <c r="J79" i="11"/>
  <c r="I79" i="11"/>
  <c r="H79" i="11"/>
  <c r="J91" i="11"/>
  <c r="I91" i="11"/>
  <c r="H91" i="11"/>
  <c r="J107" i="11"/>
  <c r="I107" i="11"/>
  <c r="H107" i="11"/>
  <c r="J111" i="11"/>
  <c r="I111" i="11"/>
  <c r="H111" i="11"/>
  <c r="I148" i="11"/>
  <c r="H148" i="11"/>
  <c r="J148" i="11"/>
  <c r="I156" i="11"/>
  <c r="H156" i="11"/>
  <c r="J156" i="11"/>
  <c r="I172" i="11"/>
  <c r="H172" i="11"/>
  <c r="J172" i="11"/>
  <c r="I180" i="11"/>
  <c r="H180" i="11"/>
  <c r="J180" i="11"/>
  <c r="J193" i="11"/>
  <c r="I193" i="11"/>
  <c r="H193" i="11"/>
  <c r="J197" i="11"/>
  <c r="I197" i="11"/>
  <c r="H197" i="11"/>
  <c r="I40" i="11"/>
  <c r="M37" i="12" s="1"/>
  <c r="I44" i="11"/>
  <c r="M41" i="12" s="1"/>
  <c r="I48" i="11"/>
  <c r="M45" i="12" s="1"/>
  <c r="I52" i="11"/>
  <c r="M49" i="12" s="1"/>
  <c r="I56" i="11"/>
  <c r="M53" i="12" s="1"/>
  <c r="I60" i="11"/>
  <c r="M57" i="12" s="1"/>
  <c r="I64" i="11"/>
  <c r="M61" i="12" s="1"/>
  <c r="I68" i="11"/>
  <c r="M65" i="12" s="1"/>
  <c r="J72" i="11"/>
  <c r="I72" i="11"/>
  <c r="H72" i="11"/>
  <c r="J76" i="11"/>
  <c r="I76" i="11"/>
  <c r="H76" i="11"/>
  <c r="J80" i="11"/>
  <c r="I80" i="11"/>
  <c r="H80" i="11"/>
  <c r="J84" i="11"/>
  <c r="I84" i="11"/>
  <c r="H84" i="11"/>
  <c r="J88" i="11"/>
  <c r="I88" i="11"/>
  <c r="H88" i="11"/>
  <c r="J92" i="11"/>
  <c r="I92" i="11"/>
  <c r="H92" i="11"/>
  <c r="J96" i="11"/>
  <c r="I96" i="11"/>
  <c r="H96" i="11"/>
  <c r="J100" i="11"/>
  <c r="I100" i="11"/>
  <c r="H100" i="11"/>
  <c r="J104" i="11"/>
  <c r="I104" i="11"/>
  <c r="H104" i="11"/>
  <c r="J108" i="11"/>
  <c r="I108" i="11"/>
  <c r="H108" i="11"/>
  <c r="J112" i="11"/>
  <c r="I112" i="11"/>
  <c r="H112" i="11"/>
  <c r="J116" i="11"/>
  <c r="I116" i="11"/>
  <c r="H116" i="11"/>
  <c r="J120" i="11"/>
  <c r="I120" i="11"/>
  <c r="H120" i="11"/>
  <c r="I124" i="11"/>
  <c r="H124" i="11"/>
  <c r="J124" i="11"/>
  <c r="I128" i="11"/>
  <c r="H128" i="11"/>
  <c r="J128" i="11"/>
  <c r="I132" i="11"/>
  <c r="H132" i="11"/>
  <c r="J132" i="11"/>
  <c r="I136" i="11"/>
  <c r="H136" i="11"/>
  <c r="J136" i="11"/>
  <c r="I140" i="11"/>
  <c r="H140" i="11"/>
  <c r="J140" i="11"/>
  <c r="I154" i="11"/>
  <c r="H154" i="11"/>
  <c r="J154" i="11"/>
  <c r="I162" i="11"/>
  <c r="H162" i="11"/>
  <c r="J162" i="11"/>
  <c r="I170" i="11"/>
  <c r="H170" i="11"/>
  <c r="J170" i="11"/>
  <c r="I178" i="11"/>
  <c r="H178" i="11"/>
  <c r="J178" i="11"/>
  <c r="I186" i="11"/>
  <c r="H186" i="11"/>
  <c r="J186" i="11"/>
  <c r="I71" i="11"/>
  <c r="M68" i="12" s="1"/>
  <c r="J83" i="11"/>
  <c r="I83" i="11"/>
  <c r="H83" i="11"/>
  <c r="J87" i="11"/>
  <c r="I87" i="11"/>
  <c r="H87" i="11"/>
  <c r="J119" i="11"/>
  <c r="I119" i="11"/>
  <c r="H119" i="11"/>
  <c r="J123" i="11"/>
  <c r="I123" i="11"/>
  <c r="H123" i="11"/>
  <c r="J201" i="11"/>
  <c r="I201" i="11"/>
  <c r="H201" i="11"/>
  <c r="J205" i="11"/>
  <c r="I205" i="11"/>
  <c r="H205" i="11"/>
  <c r="I53" i="11"/>
  <c r="M50" i="12" s="1"/>
  <c r="I57" i="11"/>
  <c r="M54" i="12" s="1"/>
  <c r="I61" i="11"/>
  <c r="M58" i="12" s="1"/>
  <c r="I65" i="11"/>
  <c r="M62" i="12" s="1"/>
  <c r="I69" i="11"/>
  <c r="M66" i="12" s="1"/>
  <c r="J73" i="11"/>
  <c r="I73" i="11"/>
  <c r="H73" i="11"/>
  <c r="J77" i="11"/>
  <c r="I77" i="11"/>
  <c r="H77" i="11"/>
  <c r="J81" i="11"/>
  <c r="I81" i="11"/>
  <c r="H81" i="11"/>
  <c r="J85" i="11"/>
  <c r="I85" i="11"/>
  <c r="H85" i="11"/>
  <c r="J89" i="11"/>
  <c r="I89" i="11"/>
  <c r="H89" i="11"/>
  <c r="J93" i="11"/>
  <c r="I93" i="11"/>
  <c r="H93" i="11"/>
  <c r="J97" i="11"/>
  <c r="I97" i="11"/>
  <c r="H97" i="11"/>
  <c r="J101" i="11"/>
  <c r="I101" i="11"/>
  <c r="H101" i="11"/>
  <c r="J105" i="11"/>
  <c r="I105" i="11"/>
  <c r="H105" i="11"/>
  <c r="J109" i="11"/>
  <c r="I109" i="11"/>
  <c r="H109" i="11"/>
  <c r="J113" i="11"/>
  <c r="I113" i="11"/>
  <c r="H113" i="11"/>
  <c r="J117" i="11"/>
  <c r="I117" i="11"/>
  <c r="H117" i="11"/>
  <c r="J121" i="11"/>
  <c r="I121" i="11"/>
  <c r="H121" i="11"/>
  <c r="I146" i="11"/>
  <c r="H146" i="11"/>
  <c r="J146" i="11"/>
  <c r="I152" i="11"/>
  <c r="H152" i="11"/>
  <c r="J152" i="11"/>
  <c r="I160" i="11"/>
  <c r="H160" i="11"/>
  <c r="J160" i="11"/>
  <c r="I168" i="11"/>
  <c r="H168" i="11"/>
  <c r="J168" i="11"/>
  <c r="I176" i="11"/>
  <c r="H176" i="11"/>
  <c r="J176" i="11"/>
  <c r="I184" i="11"/>
  <c r="H184" i="11"/>
  <c r="J184" i="11"/>
  <c r="I51" i="11"/>
  <c r="M48" i="12" s="1"/>
  <c r="I55" i="11"/>
  <c r="M52" i="12" s="1"/>
  <c r="I67" i="11"/>
  <c r="M64" i="12" s="1"/>
  <c r="J95" i="11"/>
  <c r="I95" i="11"/>
  <c r="H95" i="11"/>
  <c r="J99" i="11"/>
  <c r="I99" i="11"/>
  <c r="H99" i="11"/>
  <c r="J103" i="11"/>
  <c r="I103" i="11"/>
  <c r="H103" i="11"/>
  <c r="J115" i="11"/>
  <c r="I115" i="11"/>
  <c r="H115" i="11"/>
  <c r="I142" i="11"/>
  <c r="H142" i="11"/>
  <c r="J142" i="11"/>
  <c r="I164" i="11"/>
  <c r="H164" i="11"/>
  <c r="J164" i="11"/>
  <c r="J189" i="11"/>
  <c r="I189" i="11"/>
  <c r="H189" i="11"/>
  <c r="I54" i="11"/>
  <c r="M51" i="12" s="1"/>
  <c r="I58" i="11"/>
  <c r="M55" i="12" s="1"/>
  <c r="I62" i="11"/>
  <c r="M59" i="12" s="1"/>
  <c r="I66" i="11"/>
  <c r="M63" i="12" s="1"/>
  <c r="I70" i="11"/>
  <c r="M67" i="12" s="1"/>
  <c r="J74" i="11"/>
  <c r="I74" i="11"/>
  <c r="H74" i="11"/>
  <c r="J78" i="11"/>
  <c r="I78" i="11"/>
  <c r="H78" i="11"/>
  <c r="J82" i="11"/>
  <c r="I82" i="11"/>
  <c r="H82" i="11"/>
  <c r="J86" i="11"/>
  <c r="I86" i="11"/>
  <c r="H86" i="11"/>
  <c r="J90" i="11"/>
  <c r="I90" i="11"/>
  <c r="H90" i="11"/>
  <c r="J94" i="11"/>
  <c r="I94" i="11"/>
  <c r="H94" i="11"/>
  <c r="J98" i="11"/>
  <c r="I98" i="11"/>
  <c r="H98" i="11"/>
  <c r="J102" i="11"/>
  <c r="I102" i="11"/>
  <c r="H102" i="11"/>
  <c r="J106" i="11"/>
  <c r="I106" i="11"/>
  <c r="H106" i="11"/>
  <c r="J110" i="11"/>
  <c r="I110" i="11"/>
  <c r="H110" i="11"/>
  <c r="J114" i="11"/>
  <c r="I114" i="11"/>
  <c r="H114" i="11"/>
  <c r="J118" i="11"/>
  <c r="I118" i="11"/>
  <c r="H118" i="11"/>
  <c r="J122" i="11"/>
  <c r="I122" i="11"/>
  <c r="H122" i="11"/>
  <c r="I126" i="11"/>
  <c r="H126" i="11"/>
  <c r="J126" i="11"/>
  <c r="I130" i="11"/>
  <c r="H130" i="11"/>
  <c r="J130" i="11"/>
  <c r="I134" i="11"/>
  <c r="H134" i="11"/>
  <c r="J134" i="11"/>
  <c r="I138" i="11"/>
  <c r="H138" i="11"/>
  <c r="J138" i="11"/>
  <c r="I144" i="11"/>
  <c r="H144" i="11"/>
  <c r="J144" i="11"/>
  <c r="I150" i="11"/>
  <c r="H150" i="11"/>
  <c r="J150" i="11"/>
  <c r="I158" i="11"/>
  <c r="H158" i="11"/>
  <c r="J158" i="11"/>
  <c r="I166" i="11"/>
  <c r="H166" i="11"/>
  <c r="J166" i="11"/>
  <c r="I174" i="11"/>
  <c r="H174" i="11"/>
  <c r="J174" i="11"/>
  <c r="I182" i="11"/>
  <c r="H182" i="11"/>
  <c r="J182" i="11"/>
  <c r="J190" i="11"/>
  <c r="I190" i="11"/>
  <c r="H190" i="11"/>
  <c r="J194" i="11"/>
  <c r="I194" i="11"/>
  <c r="H194" i="11"/>
  <c r="J198" i="11"/>
  <c r="I198" i="11"/>
  <c r="H198" i="11"/>
  <c r="J202" i="11"/>
  <c r="I202" i="11"/>
  <c r="H202" i="11"/>
  <c r="J206" i="11"/>
  <c r="I206" i="11"/>
  <c r="H206" i="11"/>
  <c r="I125" i="11"/>
  <c r="H125" i="11"/>
  <c r="I127" i="11"/>
  <c r="H127" i="11"/>
  <c r="I129" i="11"/>
  <c r="H129" i="11"/>
  <c r="I131" i="11"/>
  <c r="H131" i="11"/>
  <c r="I133" i="11"/>
  <c r="H133" i="11"/>
  <c r="I135" i="11"/>
  <c r="H135" i="11"/>
  <c r="I137" i="11"/>
  <c r="H137" i="11"/>
  <c r="I139" i="11"/>
  <c r="H139" i="11"/>
  <c r="I141" i="11"/>
  <c r="H141" i="11"/>
  <c r="I143" i="11"/>
  <c r="H143" i="11"/>
  <c r="I145" i="11"/>
  <c r="H145" i="11"/>
  <c r="I147" i="11"/>
  <c r="H147" i="11"/>
  <c r="I149" i="11"/>
  <c r="H149" i="11"/>
  <c r="I151" i="11"/>
  <c r="H151" i="11"/>
  <c r="I153" i="11"/>
  <c r="H153" i="11"/>
  <c r="I155" i="11"/>
  <c r="H155" i="11"/>
  <c r="I157" i="11"/>
  <c r="H157" i="11"/>
  <c r="I159" i="11"/>
  <c r="H159" i="11"/>
  <c r="I161" i="11"/>
  <c r="H161" i="11"/>
  <c r="I163" i="11"/>
  <c r="H163" i="11"/>
  <c r="I165" i="11"/>
  <c r="H165" i="11"/>
  <c r="I167" i="11"/>
  <c r="H167" i="11"/>
  <c r="I169" i="11"/>
  <c r="H169" i="11"/>
  <c r="I171" i="11"/>
  <c r="H171" i="11"/>
  <c r="I173" i="11"/>
  <c r="H173" i="11"/>
  <c r="I175" i="11"/>
  <c r="H175" i="11"/>
  <c r="I177" i="11"/>
  <c r="H177" i="11"/>
  <c r="I179" i="11"/>
  <c r="H179" i="11"/>
  <c r="I181" i="11"/>
  <c r="H181" i="11"/>
  <c r="I183" i="11"/>
  <c r="H183" i="11"/>
  <c r="I185" i="11"/>
  <c r="H185" i="11"/>
  <c r="J187" i="11"/>
  <c r="I187" i="11"/>
  <c r="H187" i="11"/>
  <c r="J191" i="11"/>
  <c r="I191" i="11"/>
  <c r="H191" i="11"/>
  <c r="J195" i="11"/>
  <c r="I195" i="11"/>
  <c r="H195" i="11"/>
  <c r="J199" i="11"/>
  <c r="I199" i="11"/>
  <c r="H199" i="11"/>
  <c r="J203" i="11"/>
  <c r="I203" i="11"/>
  <c r="H203" i="11"/>
  <c r="J207" i="11"/>
  <c r="I207" i="11"/>
  <c r="H207" i="11"/>
  <c r="J125" i="11"/>
  <c r="J127" i="11"/>
  <c r="J129" i="11"/>
  <c r="J131" i="11"/>
  <c r="J133" i="11"/>
  <c r="J135" i="11"/>
  <c r="J137" i="11"/>
  <c r="J139" i="11"/>
  <c r="J147" i="11"/>
  <c r="J188" i="11"/>
  <c r="I188" i="11"/>
  <c r="H188" i="11"/>
  <c r="J192" i="11"/>
  <c r="I192" i="11"/>
  <c r="H192" i="11"/>
  <c r="J196" i="11"/>
  <c r="I196" i="11"/>
  <c r="H196" i="11"/>
  <c r="J200" i="11"/>
  <c r="I200" i="11"/>
  <c r="H200" i="11"/>
  <c r="J204" i="11"/>
  <c r="I204" i="11"/>
  <c r="H204" i="11"/>
  <c r="J208" i="11"/>
  <c r="I208" i="11"/>
  <c r="H208" i="11"/>
  <c r="B5" i="12"/>
  <c r="B6" i="12" s="1"/>
  <c r="B7" i="12" s="1"/>
  <c r="B8" i="12" s="1"/>
  <c r="B9" i="12" s="1"/>
  <c r="B10" i="12" s="1"/>
  <c r="N205" i="9"/>
  <c r="Z205" i="9"/>
  <c r="H205" i="9"/>
  <c r="L205" i="9"/>
  <c r="P205" i="9"/>
  <c r="T205" i="9"/>
  <c r="X205" i="9"/>
  <c r="AB205" i="9"/>
  <c r="AF205" i="9"/>
  <c r="AJ205" i="9"/>
  <c r="F205" i="9"/>
  <c r="R205" i="9"/>
  <c r="AD205" i="9"/>
  <c r="I205" i="9"/>
  <c r="M205" i="9"/>
  <c r="Q205" i="9"/>
  <c r="U205" i="9"/>
  <c r="Y205" i="9"/>
  <c r="AC205" i="9"/>
  <c r="AG205" i="9"/>
  <c r="J205" i="9"/>
  <c r="V205" i="9"/>
  <c r="AH205" i="9"/>
  <c r="G205" i="9"/>
  <c r="K205" i="9"/>
  <c r="O205" i="9"/>
  <c r="S205" i="9"/>
  <c r="W205" i="9"/>
  <c r="AA205" i="9"/>
  <c r="AE205" i="9"/>
  <c r="AI205" i="9"/>
  <c r="E205" i="9"/>
  <c r="BV204" i="9"/>
  <c r="BV203" i="9"/>
  <c r="BV202" i="9"/>
  <c r="BV201" i="9"/>
  <c r="BV200" i="9"/>
  <c r="BV199" i="9"/>
  <c r="BV198" i="9"/>
  <c r="BV197" i="9"/>
  <c r="BV196" i="9"/>
  <c r="BV195" i="9"/>
  <c r="BV194" i="9"/>
  <c r="BV193" i="9"/>
  <c r="BV192" i="9"/>
  <c r="BV191" i="9"/>
  <c r="BV190" i="9"/>
  <c r="BV189" i="9"/>
  <c r="BV188" i="9"/>
  <c r="BV187" i="9"/>
  <c r="BV186" i="9"/>
  <c r="BV185" i="9"/>
  <c r="BV184" i="9"/>
  <c r="BV183" i="9"/>
  <c r="BV182" i="9"/>
  <c r="BV181" i="9"/>
  <c r="BV180" i="9"/>
  <c r="BV179" i="9"/>
  <c r="BV178" i="9"/>
  <c r="BV177" i="9"/>
  <c r="BV176" i="9"/>
  <c r="BV175" i="9"/>
  <c r="BV174" i="9"/>
  <c r="BV173" i="9"/>
  <c r="BV172" i="9"/>
  <c r="BV171" i="9"/>
  <c r="BV170" i="9"/>
  <c r="BV169" i="9"/>
  <c r="BV168" i="9"/>
  <c r="BV167" i="9"/>
  <c r="BV166" i="9"/>
  <c r="BV165" i="9"/>
  <c r="BV164" i="9"/>
  <c r="BV163" i="9"/>
  <c r="BV162" i="9"/>
  <c r="BV161" i="9"/>
  <c r="BV160" i="9"/>
  <c r="BV159" i="9"/>
  <c r="BV158" i="9"/>
  <c r="BV157" i="9"/>
  <c r="BV156" i="9"/>
  <c r="BV155" i="9"/>
  <c r="BV154" i="9"/>
  <c r="BV153" i="9"/>
  <c r="BV152" i="9"/>
  <c r="BV151" i="9"/>
  <c r="BV150" i="9"/>
  <c r="BV149" i="9"/>
  <c r="BV148" i="9"/>
  <c r="BV147" i="9"/>
  <c r="BV146" i="9"/>
  <c r="BV145" i="9"/>
  <c r="BV144" i="9"/>
  <c r="BV143" i="9"/>
  <c r="BV142" i="9"/>
  <c r="BV141" i="9"/>
  <c r="BV140" i="9"/>
  <c r="BV139" i="9"/>
  <c r="BV138" i="9"/>
  <c r="BV137" i="9"/>
  <c r="BV136" i="9"/>
  <c r="BV135" i="9"/>
  <c r="BV134" i="9"/>
  <c r="BV133" i="9"/>
  <c r="BV132" i="9"/>
  <c r="BV131" i="9"/>
  <c r="BV130" i="9"/>
  <c r="BV129" i="9"/>
  <c r="BV128" i="9"/>
  <c r="BV127" i="9"/>
  <c r="BV126" i="9"/>
  <c r="BV125" i="9"/>
  <c r="BV124" i="9"/>
  <c r="BV123" i="9"/>
  <c r="BV122" i="9"/>
  <c r="BV121" i="9"/>
  <c r="BV120" i="9"/>
  <c r="BV119" i="9"/>
  <c r="BV118" i="9"/>
  <c r="BV117" i="9"/>
  <c r="BV116" i="9"/>
  <c r="BV115" i="9"/>
  <c r="BV114" i="9"/>
  <c r="BV113" i="9"/>
  <c r="BV112" i="9"/>
  <c r="BV111" i="9"/>
  <c r="BV110" i="9"/>
  <c r="BV109" i="9"/>
  <c r="BV108" i="9"/>
  <c r="BV107" i="9"/>
  <c r="BV106" i="9"/>
  <c r="BV105" i="9"/>
  <c r="BV104" i="9"/>
  <c r="BV103" i="9"/>
  <c r="BV102" i="9"/>
  <c r="BV101" i="9"/>
  <c r="BV100" i="9"/>
  <c r="BV99" i="9"/>
  <c r="BV98" i="9"/>
  <c r="BV97" i="9"/>
  <c r="BV96" i="9"/>
  <c r="BV95" i="9"/>
  <c r="BV94" i="9"/>
  <c r="BV93" i="9"/>
  <c r="BV92" i="9"/>
  <c r="BV91" i="9"/>
  <c r="BV90" i="9"/>
  <c r="BV89" i="9"/>
  <c r="BV88" i="9"/>
  <c r="BV87" i="9"/>
  <c r="BV86" i="9"/>
  <c r="BV85" i="9"/>
  <c r="BV84" i="9"/>
  <c r="BV83" i="9"/>
  <c r="BV82" i="9"/>
  <c r="BV81" i="9"/>
  <c r="BV80" i="9"/>
  <c r="BV79" i="9"/>
  <c r="BV78" i="9"/>
  <c r="BV77" i="9"/>
  <c r="BV76" i="9"/>
  <c r="BV75" i="9"/>
  <c r="BV74" i="9"/>
  <c r="BV73" i="9"/>
  <c r="BV72" i="9"/>
  <c r="BV71" i="9"/>
  <c r="BV70" i="9"/>
  <c r="BV69" i="9"/>
  <c r="BV68" i="9"/>
  <c r="BV67" i="9"/>
  <c r="BV66" i="9"/>
  <c r="BV65" i="9"/>
  <c r="BV64" i="9"/>
  <c r="BV63" i="9"/>
  <c r="BV62" i="9"/>
  <c r="BV61" i="9"/>
  <c r="BV60" i="9"/>
  <c r="BV59" i="9"/>
  <c r="BV58" i="9"/>
  <c r="BV57" i="9"/>
  <c r="BV56" i="9"/>
  <c r="BV55" i="9"/>
  <c r="BV54" i="9"/>
  <c r="BV53" i="9"/>
  <c r="BV52" i="9"/>
  <c r="BV51" i="9"/>
  <c r="BV50" i="9"/>
  <c r="BV49" i="9"/>
  <c r="BV48" i="9"/>
  <c r="BV47" i="9"/>
  <c r="BU204" i="9"/>
  <c r="BT204" i="9"/>
  <c r="BS204" i="9"/>
  <c r="BR204" i="9"/>
  <c r="BQ204" i="9"/>
  <c r="BP204" i="9"/>
  <c r="BO204" i="9"/>
  <c r="BN204" i="9"/>
  <c r="BM204" i="9"/>
  <c r="BL204" i="9"/>
  <c r="BK204" i="9"/>
  <c r="BJ204" i="9"/>
  <c r="BI204" i="9"/>
  <c r="BH204" i="9"/>
  <c r="BG204" i="9"/>
  <c r="BF204" i="9"/>
  <c r="BE204" i="9"/>
  <c r="BD204" i="9"/>
  <c r="BC204" i="9"/>
  <c r="BB204" i="9"/>
  <c r="BA204" i="9"/>
  <c r="AZ204" i="9"/>
  <c r="AY204" i="9"/>
  <c r="AX204" i="9"/>
  <c r="AW204" i="9"/>
  <c r="AV204" i="9"/>
  <c r="AU204" i="9"/>
  <c r="AT204" i="9"/>
  <c r="AS204" i="9"/>
  <c r="AR204" i="9"/>
  <c r="AQ204" i="9"/>
  <c r="AP204" i="9"/>
  <c r="AO204" i="9"/>
  <c r="BU203" i="9"/>
  <c r="BT203" i="9"/>
  <c r="BS203" i="9"/>
  <c r="BR203" i="9"/>
  <c r="BQ203" i="9"/>
  <c r="BP203" i="9"/>
  <c r="BO203" i="9"/>
  <c r="BN203" i="9"/>
  <c r="BM203" i="9"/>
  <c r="BL203" i="9"/>
  <c r="BK203" i="9"/>
  <c r="BJ203" i="9"/>
  <c r="BI203" i="9"/>
  <c r="BH203" i="9"/>
  <c r="BG203" i="9"/>
  <c r="BF203" i="9"/>
  <c r="BE203" i="9"/>
  <c r="BD203" i="9"/>
  <c r="BC203" i="9"/>
  <c r="BB203" i="9"/>
  <c r="BA203" i="9"/>
  <c r="AZ203" i="9"/>
  <c r="AY203" i="9"/>
  <c r="AX203" i="9"/>
  <c r="AW203" i="9"/>
  <c r="AV203" i="9"/>
  <c r="AU203" i="9"/>
  <c r="AT203" i="9"/>
  <c r="AS203" i="9"/>
  <c r="AR203" i="9"/>
  <c r="AQ203" i="9"/>
  <c r="AP203" i="9"/>
  <c r="AO203" i="9"/>
  <c r="AN203" i="9"/>
  <c r="BU202" i="9"/>
  <c r="BT202" i="9"/>
  <c r="BS202" i="9"/>
  <c r="BR202" i="9"/>
  <c r="BQ202" i="9"/>
  <c r="BP202" i="9"/>
  <c r="BO202" i="9"/>
  <c r="BN202" i="9"/>
  <c r="BM202" i="9"/>
  <c r="BL202" i="9"/>
  <c r="BK202" i="9"/>
  <c r="BJ202" i="9"/>
  <c r="BI202" i="9"/>
  <c r="BH202" i="9"/>
  <c r="BG202" i="9"/>
  <c r="BF202" i="9"/>
  <c r="BE202" i="9"/>
  <c r="BD202" i="9"/>
  <c r="BC202" i="9"/>
  <c r="BB202" i="9"/>
  <c r="BA202" i="9"/>
  <c r="AZ202" i="9"/>
  <c r="AY202" i="9"/>
  <c r="AX202" i="9"/>
  <c r="AW202" i="9"/>
  <c r="AV202" i="9"/>
  <c r="AU202" i="9"/>
  <c r="AT202" i="9"/>
  <c r="AS202" i="9"/>
  <c r="AR202" i="9"/>
  <c r="AQ202" i="9"/>
  <c r="AP202" i="9"/>
  <c r="AO202" i="9"/>
  <c r="AN202" i="9"/>
  <c r="BU201" i="9"/>
  <c r="BT201" i="9"/>
  <c r="BS201" i="9"/>
  <c r="BR201" i="9"/>
  <c r="BQ201" i="9"/>
  <c r="BP201" i="9"/>
  <c r="BO201" i="9"/>
  <c r="BN201" i="9"/>
  <c r="BM201" i="9"/>
  <c r="BL201" i="9"/>
  <c r="BK201" i="9"/>
  <c r="BJ201" i="9"/>
  <c r="BI201" i="9"/>
  <c r="BH201" i="9"/>
  <c r="BG201" i="9"/>
  <c r="BF201" i="9"/>
  <c r="BE201" i="9"/>
  <c r="BD201" i="9"/>
  <c r="BC201" i="9"/>
  <c r="BB201" i="9"/>
  <c r="BA201" i="9"/>
  <c r="AZ201" i="9"/>
  <c r="AY201" i="9"/>
  <c r="AX201" i="9"/>
  <c r="AW201" i="9"/>
  <c r="AV201" i="9"/>
  <c r="AU201" i="9"/>
  <c r="AT201" i="9"/>
  <c r="AS201" i="9"/>
  <c r="AR201" i="9"/>
  <c r="AQ201" i="9"/>
  <c r="AP201" i="9"/>
  <c r="AO201" i="9"/>
  <c r="BU200" i="9"/>
  <c r="BT200" i="9"/>
  <c r="BS200" i="9"/>
  <c r="BR200" i="9"/>
  <c r="BQ200" i="9"/>
  <c r="BP200" i="9"/>
  <c r="BO200" i="9"/>
  <c r="BN200" i="9"/>
  <c r="BM200" i="9"/>
  <c r="BL200" i="9"/>
  <c r="BK200" i="9"/>
  <c r="BJ200" i="9"/>
  <c r="BI200" i="9"/>
  <c r="BH200" i="9"/>
  <c r="BG200" i="9"/>
  <c r="BF200" i="9"/>
  <c r="BE200" i="9"/>
  <c r="BD200" i="9"/>
  <c r="BC200" i="9"/>
  <c r="BB200" i="9"/>
  <c r="BA200" i="9"/>
  <c r="AZ200" i="9"/>
  <c r="AY200" i="9"/>
  <c r="AX200" i="9"/>
  <c r="AW200" i="9"/>
  <c r="AV200" i="9"/>
  <c r="AU200" i="9"/>
  <c r="AT200" i="9"/>
  <c r="AS200" i="9"/>
  <c r="AR200" i="9"/>
  <c r="AQ200" i="9"/>
  <c r="AP200" i="9"/>
  <c r="AO200" i="9"/>
  <c r="BU199" i="9"/>
  <c r="BT199" i="9"/>
  <c r="BS199" i="9"/>
  <c r="BR199" i="9"/>
  <c r="BQ199" i="9"/>
  <c r="BP199" i="9"/>
  <c r="BO199" i="9"/>
  <c r="BN199" i="9"/>
  <c r="BM199" i="9"/>
  <c r="BL199" i="9"/>
  <c r="BK199" i="9"/>
  <c r="BJ199" i="9"/>
  <c r="BI199" i="9"/>
  <c r="BH199" i="9"/>
  <c r="BG199" i="9"/>
  <c r="BF199" i="9"/>
  <c r="BE199" i="9"/>
  <c r="BD199" i="9"/>
  <c r="BC199" i="9"/>
  <c r="BB199" i="9"/>
  <c r="BA199" i="9"/>
  <c r="AZ199" i="9"/>
  <c r="AY199" i="9"/>
  <c r="AX199" i="9"/>
  <c r="AW199" i="9"/>
  <c r="AV199" i="9"/>
  <c r="AU199" i="9"/>
  <c r="AT199" i="9"/>
  <c r="AS199" i="9"/>
  <c r="AR199" i="9"/>
  <c r="AQ199" i="9"/>
  <c r="AP199" i="9"/>
  <c r="AO199" i="9"/>
  <c r="AN199" i="9"/>
  <c r="BU198" i="9"/>
  <c r="BT198" i="9"/>
  <c r="BS198" i="9"/>
  <c r="BR198" i="9"/>
  <c r="BQ198" i="9"/>
  <c r="BP198" i="9"/>
  <c r="BO198" i="9"/>
  <c r="BN198" i="9"/>
  <c r="BM198" i="9"/>
  <c r="BL198" i="9"/>
  <c r="BK198" i="9"/>
  <c r="BJ198" i="9"/>
  <c r="BI198" i="9"/>
  <c r="BH198" i="9"/>
  <c r="BG198" i="9"/>
  <c r="BF198" i="9"/>
  <c r="BE198" i="9"/>
  <c r="BD198" i="9"/>
  <c r="BC198" i="9"/>
  <c r="BB198" i="9"/>
  <c r="BA198" i="9"/>
  <c r="AZ198" i="9"/>
  <c r="AY198" i="9"/>
  <c r="AX198" i="9"/>
  <c r="AW198" i="9"/>
  <c r="AV198" i="9"/>
  <c r="AU198" i="9"/>
  <c r="AT198" i="9"/>
  <c r="AS198" i="9"/>
  <c r="AR198" i="9"/>
  <c r="AQ198" i="9"/>
  <c r="AP198" i="9"/>
  <c r="AO198" i="9"/>
  <c r="AN198" i="9"/>
  <c r="BU197" i="9"/>
  <c r="BT197" i="9"/>
  <c r="BS197" i="9"/>
  <c r="BR197" i="9"/>
  <c r="BQ197" i="9"/>
  <c r="BP197" i="9"/>
  <c r="BO197" i="9"/>
  <c r="BN197" i="9"/>
  <c r="BM197" i="9"/>
  <c r="BL197" i="9"/>
  <c r="BK197" i="9"/>
  <c r="BJ197" i="9"/>
  <c r="BI197" i="9"/>
  <c r="BH197" i="9"/>
  <c r="BG197" i="9"/>
  <c r="BF197" i="9"/>
  <c r="BE197" i="9"/>
  <c r="BD197" i="9"/>
  <c r="BC197" i="9"/>
  <c r="BB197" i="9"/>
  <c r="BA197" i="9"/>
  <c r="AZ197" i="9"/>
  <c r="AY197" i="9"/>
  <c r="AX197" i="9"/>
  <c r="AW197" i="9"/>
  <c r="AV197" i="9"/>
  <c r="AU197" i="9"/>
  <c r="AT197" i="9"/>
  <c r="AS197" i="9"/>
  <c r="AR197" i="9"/>
  <c r="AQ197" i="9"/>
  <c r="AP197" i="9"/>
  <c r="AO197" i="9"/>
  <c r="BU196" i="9"/>
  <c r="BT196" i="9"/>
  <c r="BS196" i="9"/>
  <c r="BR196" i="9"/>
  <c r="BQ196" i="9"/>
  <c r="BP196" i="9"/>
  <c r="BO196" i="9"/>
  <c r="BN196" i="9"/>
  <c r="BM196" i="9"/>
  <c r="BL196" i="9"/>
  <c r="BK196" i="9"/>
  <c r="BJ196" i="9"/>
  <c r="BI196" i="9"/>
  <c r="BH196" i="9"/>
  <c r="BG196" i="9"/>
  <c r="BF196" i="9"/>
  <c r="BE196" i="9"/>
  <c r="BD196" i="9"/>
  <c r="BC196" i="9"/>
  <c r="BB196" i="9"/>
  <c r="BA196" i="9"/>
  <c r="AZ196" i="9"/>
  <c r="AY196" i="9"/>
  <c r="AX196" i="9"/>
  <c r="AW196" i="9"/>
  <c r="AV196" i="9"/>
  <c r="AU196" i="9"/>
  <c r="AT196" i="9"/>
  <c r="AS196" i="9"/>
  <c r="AR196" i="9"/>
  <c r="AQ196" i="9"/>
  <c r="AP196" i="9"/>
  <c r="AO196" i="9"/>
  <c r="BU195" i="9"/>
  <c r="BT195" i="9"/>
  <c r="BS195" i="9"/>
  <c r="BR195" i="9"/>
  <c r="BQ195" i="9"/>
  <c r="BP195" i="9"/>
  <c r="BO195" i="9"/>
  <c r="BN195" i="9"/>
  <c r="BM195" i="9"/>
  <c r="BL195" i="9"/>
  <c r="BK195" i="9"/>
  <c r="BJ195" i="9"/>
  <c r="BI195" i="9"/>
  <c r="BH195" i="9"/>
  <c r="BG195" i="9"/>
  <c r="BF195" i="9"/>
  <c r="BE195" i="9"/>
  <c r="BD195" i="9"/>
  <c r="BC195" i="9"/>
  <c r="BB195" i="9"/>
  <c r="BA195" i="9"/>
  <c r="AZ195" i="9"/>
  <c r="AY195" i="9"/>
  <c r="AX195" i="9"/>
  <c r="AW195" i="9"/>
  <c r="AV195" i="9"/>
  <c r="AU195" i="9"/>
  <c r="AT195" i="9"/>
  <c r="AS195" i="9"/>
  <c r="AR195" i="9"/>
  <c r="AQ195" i="9"/>
  <c r="AP195" i="9"/>
  <c r="AO195" i="9"/>
  <c r="AN195" i="9"/>
  <c r="BU194" i="9"/>
  <c r="BT194" i="9"/>
  <c r="BS194" i="9"/>
  <c r="BR194" i="9"/>
  <c r="BQ194" i="9"/>
  <c r="BP194" i="9"/>
  <c r="BO194" i="9"/>
  <c r="BN194" i="9"/>
  <c r="BM194" i="9"/>
  <c r="BL194" i="9"/>
  <c r="BK194" i="9"/>
  <c r="BJ194" i="9"/>
  <c r="BI194" i="9"/>
  <c r="BH194" i="9"/>
  <c r="BG194" i="9"/>
  <c r="BF194" i="9"/>
  <c r="BE194" i="9"/>
  <c r="BD194" i="9"/>
  <c r="BC194" i="9"/>
  <c r="BB194" i="9"/>
  <c r="BA194" i="9"/>
  <c r="AZ194" i="9"/>
  <c r="AY194" i="9"/>
  <c r="AX194" i="9"/>
  <c r="AW194" i="9"/>
  <c r="AV194" i="9"/>
  <c r="AU194" i="9"/>
  <c r="AT194" i="9"/>
  <c r="AS194" i="9"/>
  <c r="AR194" i="9"/>
  <c r="AQ194" i="9"/>
  <c r="AP194" i="9"/>
  <c r="AO194" i="9"/>
  <c r="AN194" i="9"/>
  <c r="BU193" i="9"/>
  <c r="BT193" i="9"/>
  <c r="BS193" i="9"/>
  <c r="BR193" i="9"/>
  <c r="BQ193" i="9"/>
  <c r="BP193" i="9"/>
  <c r="BO193" i="9"/>
  <c r="BN193" i="9"/>
  <c r="BM193" i="9"/>
  <c r="BL193" i="9"/>
  <c r="BK193" i="9"/>
  <c r="BJ193" i="9"/>
  <c r="BI193" i="9"/>
  <c r="BH193" i="9"/>
  <c r="BG193" i="9"/>
  <c r="BF193" i="9"/>
  <c r="BE193" i="9"/>
  <c r="BD193" i="9"/>
  <c r="BC193" i="9"/>
  <c r="BB193" i="9"/>
  <c r="BA193" i="9"/>
  <c r="AZ193" i="9"/>
  <c r="AY193" i="9"/>
  <c r="AX193" i="9"/>
  <c r="AW193" i="9"/>
  <c r="AV193" i="9"/>
  <c r="AU193" i="9"/>
  <c r="AT193" i="9"/>
  <c r="AS193" i="9"/>
  <c r="AR193" i="9"/>
  <c r="AQ193" i="9"/>
  <c r="AP193" i="9"/>
  <c r="AO193" i="9"/>
  <c r="BU192" i="9"/>
  <c r="BT192" i="9"/>
  <c r="BS192" i="9"/>
  <c r="BR192" i="9"/>
  <c r="BQ192" i="9"/>
  <c r="BP192" i="9"/>
  <c r="BO192" i="9"/>
  <c r="BN192" i="9"/>
  <c r="BM192" i="9"/>
  <c r="BL192" i="9"/>
  <c r="BK192" i="9"/>
  <c r="BJ192" i="9"/>
  <c r="BI192" i="9"/>
  <c r="BH192" i="9"/>
  <c r="BG192" i="9"/>
  <c r="BF192" i="9"/>
  <c r="BE192" i="9"/>
  <c r="BD192" i="9"/>
  <c r="BC192" i="9"/>
  <c r="BB192" i="9"/>
  <c r="BA192" i="9"/>
  <c r="AZ192" i="9"/>
  <c r="AY192" i="9"/>
  <c r="AX192" i="9"/>
  <c r="AW192" i="9"/>
  <c r="AV192" i="9"/>
  <c r="AU192" i="9"/>
  <c r="AT192" i="9"/>
  <c r="AS192" i="9"/>
  <c r="AR192" i="9"/>
  <c r="AQ192" i="9"/>
  <c r="AP192" i="9"/>
  <c r="AO192" i="9"/>
  <c r="BU191" i="9"/>
  <c r="BT191" i="9"/>
  <c r="BS191" i="9"/>
  <c r="BR191" i="9"/>
  <c r="BQ191" i="9"/>
  <c r="BP191" i="9"/>
  <c r="BO191" i="9"/>
  <c r="BN191" i="9"/>
  <c r="BM191" i="9"/>
  <c r="BL191" i="9"/>
  <c r="BK191" i="9"/>
  <c r="BJ191" i="9"/>
  <c r="BI191" i="9"/>
  <c r="BH191" i="9"/>
  <c r="BG191" i="9"/>
  <c r="BF191" i="9"/>
  <c r="BE191" i="9"/>
  <c r="BD191" i="9"/>
  <c r="BC191" i="9"/>
  <c r="BB191" i="9"/>
  <c r="BA191" i="9"/>
  <c r="AZ191" i="9"/>
  <c r="AY191" i="9"/>
  <c r="AX191" i="9"/>
  <c r="AW191" i="9"/>
  <c r="AV191" i="9"/>
  <c r="AU191" i="9"/>
  <c r="AT191" i="9"/>
  <c r="AS191" i="9"/>
  <c r="AR191" i="9"/>
  <c r="AQ191" i="9"/>
  <c r="AP191" i="9"/>
  <c r="AO191" i="9"/>
  <c r="AN191" i="9"/>
  <c r="BU190" i="9"/>
  <c r="BT190" i="9"/>
  <c r="BS190" i="9"/>
  <c r="BR190" i="9"/>
  <c r="BQ190" i="9"/>
  <c r="BP190" i="9"/>
  <c r="BO190" i="9"/>
  <c r="BN190" i="9"/>
  <c r="BM190" i="9"/>
  <c r="BL190" i="9"/>
  <c r="BK190" i="9"/>
  <c r="BJ190" i="9"/>
  <c r="BI190" i="9"/>
  <c r="BH190" i="9"/>
  <c r="BG190" i="9"/>
  <c r="BF190" i="9"/>
  <c r="BE190" i="9"/>
  <c r="BD190" i="9"/>
  <c r="BC190" i="9"/>
  <c r="BB190" i="9"/>
  <c r="BA190" i="9"/>
  <c r="AZ190" i="9"/>
  <c r="AY190" i="9"/>
  <c r="AX190" i="9"/>
  <c r="AW190" i="9"/>
  <c r="AV190" i="9"/>
  <c r="AU190" i="9"/>
  <c r="AT190" i="9"/>
  <c r="AS190" i="9"/>
  <c r="AR190" i="9"/>
  <c r="AQ190" i="9"/>
  <c r="AP190" i="9"/>
  <c r="AO190" i="9"/>
  <c r="AN190" i="9"/>
  <c r="BU189" i="9"/>
  <c r="BT189" i="9"/>
  <c r="BS189" i="9"/>
  <c r="BR189" i="9"/>
  <c r="BQ189" i="9"/>
  <c r="BP189" i="9"/>
  <c r="BO189" i="9"/>
  <c r="BN189" i="9"/>
  <c r="BM189" i="9"/>
  <c r="BL189" i="9"/>
  <c r="BK189" i="9"/>
  <c r="BJ189" i="9"/>
  <c r="BI189" i="9"/>
  <c r="BH189" i="9"/>
  <c r="BG189" i="9"/>
  <c r="BF189" i="9"/>
  <c r="BE189" i="9"/>
  <c r="BD189" i="9"/>
  <c r="BC189" i="9"/>
  <c r="BB189" i="9"/>
  <c r="BA189" i="9"/>
  <c r="AZ189" i="9"/>
  <c r="AY189" i="9"/>
  <c r="AX189" i="9"/>
  <c r="AW189" i="9"/>
  <c r="AV189" i="9"/>
  <c r="AU189" i="9"/>
  <c r="AT189" i="9"/>
  <c r="AS189" i="9"/>
  <c r="AR189" i="9"/>
  <c r="AQ189" i="9"/>
  <c r="AP189" i="9"/>
  <c r="AO189" i="9"/>
  <c r="BU188" i="9"/>
  <c r="BT188" i="9"/>
  <c r="BS188" i="9"/>
  <c r="BR188" i="9"/>
  <c r="BQ188" i="9"/>
  <c r="BP188" i="9"/>
  <c r="BO188" i="9"/>
  <c r="BN188" i="9"/>
  <c r="BM188" i="9"/>
  <c r="BL188" i="9"/>
  <c r="BK188" i="9"/>
  <c r="BJ188" i="9"/>
  <c r="BI188" i="9"/>
  <c r="BH188" i="9"/>
  <c r="BG188" i="9"/>
  <c r="BF188" i="9"/>
  <c r="BE188" i="9"/>
  <c r="BD188" i="9"/>
  <c r="BC188" i="9"/>
  <c r="BB188" i="9"/>
  <c r="BA188" i="9"/>
  <c r="AZ188" i="9"/>
  <c r="AY188" i="9"/>
  <c r="AX188" i="9"/>
  <c r="AW188" i="9"/>
  <c r="AV188" i="9"/>
  <c r="AU188" i="9"/>
  <c r="AT188" i="9"/>
  <c r="AS188" i="9"/>
  <c r="AR188" i="9"/>
  <c r="AQ188" i="9"/>
  <c r="AP188" i="9"/>
  <c r="AO188" i="9"/>
  <c r="BU187" i="9"/>
  <c r="BT187" i="9"/>
  <c r="BS187" i="9"/>
  <c r="BR187" i="9"/>
  <c r="BQ187" i="9"/>
  <c r="BP187" i="9"/>
  <c r="BO187" i="9"/>
  <c r="BN187" i="9"/>
  <c r="BM187" i="9"/>
  <c r="BL187" i="9"/>
  <c r="BK187" i="9"/>
  <c r="BJ187" i="9"/>
  <c r="BI187" i="9"/>
  <c r="BH187" i="9"/>
  <c r="BG187" i="9"/>
  <c r="BF187" i="9"/>
  <c r="BE187" i="9"/>
  <c r="BD187" i="9"/>
  <c r="BC187" i="9"/>
  <c r="BB187" i="9"/>
  <c r="BA187" i="9"/>
  <c r="AZ187" i="9"/>
  <c r="AY187" i="9"/>
  <c r="AX187" i="9"/>
  <c r="AW187" i="9"/>
  <c r="AV187" i="9"/>
  <c r="AU187" i="9"/>
  <c r="AT187" i="9"/>
  <c r="AS187" i="9"/>
  <c r="AR187" i="9"/>
  <c r="AQ187" i="9"/>
  <c r="AP187" i="9"/>
  <c r="AO187" i="9"/>
  <c r="AN187" i="9"/>
  <c r="BU186" i="9"/>
  <c r="BT186" i="9"/>
  <c r="BS186" i="9"/>
  <c r="BR186" i="9"/>
  <c r="BQ186" i="9"/>
  <c r="BP186" i="9"/>
  <c r="BO186" i="9"/>
  <c r="BN186" i="9"/>
  <c r="BM186" i="9"/>
  <c r="BL186" i="9"/>
  <c r="BK186" i="9"/>
  <c r="BJ186" i="9"/>
  <c r="BI186" i="9"/>
  <c r="BH186" i="9"/>
  <c r="BG186" i="9"/>
  <c r="BF186" i="9"/>
  <c r="BE186" i="9"/>
  <c r="BD186" i="9"/>
  <c r="BC186" i="9"/>
  <c r="BB186" i="9"/>
  <c r="BA186" i="9"/>
  <c r="AZ186" i="9"/>
  <c r="AY186" i="9"/>
  <c r="AX186" i="9"/>
  <c r="AW186" i="9"/>
  <c r="AV186" i="9"/>
  <c r="AU186" i="9"/>
  <c r="AT186" i="9"/>
  <c r="AS186" i="9"/>
  <c r="AR186" i="9"/>
  <c r="AQ186" i="9"/>
  <c r="AP186" i="9"/>
  <c r="AO186" i="9"/>
  <c r="AN186" i="9"/>
  <c r="BU185" i="9"/>
  <c r="BT185" i="9"/>
  <c r="BS185" i="9"/>
  <c r="BR185" i="9"/>
  <c r="BQ185" i="9"/>
  <c r="BP185" i="9"/>
  <c r="BO185" i="9"/>
  <c r="BN185" i="9"/>
  <c r="BM185" i="9"/>
  <c r="BL185" i="9"/>
  <c r="BK185" i="9"/>
  <c r="BJ185" i="9"/>
  <c r="BI185" i="9"/>
  <c r="BH185" i="9"/>
  <c r="BG185" i="9"/>
  <c r="BF185" i="9"/>
  <c r="BE185" i="9"/>
  <c r="BD185" i="9"/>
  <c r="BC185" i="9"/>
  <c r="BB185" i="9"/>
  <c r="BA185" i="9"/>
  <c r="AZ185" i="9"/>
  <c r="AY185" i="9"/>
  <c r="AX185" i="9"/>
  <c r="AW185" i="9"/>
  <c r="AV185" i="9"/>
  <c r="AU185" i="9"/>
  <c r="AT185" i="9"/>
  <c r="AS185" i="9"/>
  <c r="AR185" i="9"/>
  <c r="AQ185" i="9"/>
  <c r="AP185" i="9"/>
  <c r="AO185" i="9"/>
  <c r="BU184" i="9"/>
  <c r="BT184" i="9"/>
  <c r="BS184" i="9"/>
  <c r="BR184" i="9"/>
  <c r="BQ184" i="9"/>
  <c r="BP184" i="9"/>
  <c r="BO184" i="9"/>
  <c r="BN184" i="9"/>
  <c r="BM184" i="9"/>
  <c r="BL184" i="9"/>
  <c r="BK184" i="9"/>
  <c r="BJ184" i="9"/>
  <c r="BI184" i="9"/>
  <c r="BH184" i="9"/>
  <c r="BG184" i="9"/>
  <c r="BF184" i="9"/>
  <c r="BE184" i="9"/>
  <c r="BD184" i="9"/>
  <c r="BC184" i="9"/>
  <c r="BB184" i="9"/>
  <c r="BA184" i="9"/>
  <c r="AZ184" i="9"/>
  <c r="AY184" i="9"/>
  <c r="AX184" i="9"/>
  <c r="AW184" i="9"/>
  <c r="AV184" i="9"/>
  <c r="AU184" i="9"/>
  <c r="AT184" i="9"/>
  <c r="AS184" i="9"/>
  <c r="AR184" i="9"/>
  <c r="AQ184" i="9"/>
  <c r="AP184" i="9"/>
  <c r="AO184" i="9"/>
  <c r="BU183" i="9"/>
  <c r="BT183" i="9"/>
  <c r="BS183" i="9"/>
  <c r="BR183" i="9"/>
  <c r="BQ183" i="9"/>
  <c r="BP183" i="9"/>
  <c r="BO183" i="9"/>
  <c r="BN183" i="9"/>
  <c r="BM183" i="9"/>
  <c r="BL183" i="9"/>
  <c r="BK183" i="9"/>
  <c r="BJ183" i="9"/>
  <c r="BI183" i="9"/>
  <c r="BH183" i="9"/>
  <c r="BG183" i="9"/>
  <c r="BF183" i="9"/>
  <c r="BE183" i="9"/>
  <c r="BD183" i="9"/>
  <c r="BC183" i="9"/>
  <c r="BB183" i="9"/>
  <c r="BA183" i="9"/>
  <c r="AZ183" i="9"/>
  <c r="AY183" i="9"/>
  <c r="AX183" i="9"/>
  <c r="AW183" i="9"/>
  <c r="AV183" i="9"/>
  <c r="AU183" i="9"/>
  <c r="AT183" i="9"/>
  <c r="AS183" i="9"/>
  <c r="AR183" i="9"/>
  <c r="AQ183" i="9"/>
  <c r="AP183" i="9"/>
  <c r="AO183" i="9"/>
  <c r="AN183" i="9"/>
  <c r="BU182" i="9"/>
  <c r="BT182" i="9"/>
  <c r="BS182" i="9"/>
  <c r="BR182" i="9"/>
  <c r="BQ182" i="9"/>
  <c r="BP182" i="9"/>
  <c r="BO182" i="9"/>
  <c r="BN182" i="9"/>
  <c r="BM182" i="9"/>
  <c r="BL182" i="9"/>
  <c r="BK182" i="9"/>
  <c r="BJ182" i="9"/>
  <c r="BI182" i="9"/>
  <c r="BH182" i="9"/>
  <c r="BG182" i="9"/>
  <c r="BF182" i="9"/>
  <c r="BE182" i="9"/>
  <c r="BD182" i="9"/>
  <c r="BC182" i="9"/>
  <c r="BB182" i="9"/>
  <c r="BA182" i="9"/>
  <c r="AZ182" i="9"/>
  <c r="AY182" i="9"/>
  <c r="AX182" i="9"/>
  <c r="AW182" i="9"/>
  <c r="AV182" i="9"/>
  <c r="AU182" i="9"/>
  <c r="AT182" i="9"/>
  <c r="AS182" i="9"/>
  <c r="AR182" i="9"/>
  <c r="AQ182" i="9"/>
  <c r="AP182" i="9"/>
  <c r="AO182" i="9"/>
  <c r="AN182" i="9"/>
  <c r="BU181" i="9"/>
  <c r="BT181" i="9"/>
  <c r="BS181" i="9"/>
  <c r="BR181" i="9"/>
  <c r="BQ181" i="9"/>
  <c r="BP181" i="9"/>
  <c r="BO181" i="9"/>
  <c r="BN181" i="9"/>
  <c r="BM181" i="9"/>
  <c r="BL181" i="9"/>
  <c r="BK181" i="9"/>
  <c r="BJ181" i="9"/>
  <c r="BI181" i="9"/>
  <c r="BH181" i="9"/>
  <c r="BG181" i="9"/>
  <c r="BF181" i="9"/>
  <c r="BE181" i="9"/>
  <c r="BD181" i="9"/>
  <c r="BC181" i="9"/>
  <c r="BB181" i="9"/>
  <c r="BA181" i="9"/>
  <c r="AZ181" i="9"/>
  <c r="AY181" i="9"/>
  <c r="AX181" i="9"/>
  <c r="AW181" i="9"/>
  <c r="AV181" i="9"/>
  <c r="AU181" i="9"/>
  <c r="AT181" i="9"/>
  <c r="AS181" i="9"/>
  <c r="AR181" i="9"/>
  <c r="AQ181" i="9"/>
  <c r="AP181" i="9"/>
  <c r="AO181" i="9"/>
  <c r="BU180" i="9"/>
  <c r="BT180" i="9"/>
  <c r="BS180" i="9"/>
  <c r="BR180" i="9"/>
  <c r="BQ180" i="9"/>
  <c r="BP180" i="9"/>
  <c r="BO180" i="9"/>
  <c r="BN180" i="9"/>
  <c r="BM180" i="9"/>
  <c r="BL180" i="9"/>
  <c r="BK180" i="9"/>
  <c r="BJ180" i="9"/>
  <c r="BI180" i="9"/>
  <c r="BH180" i="9"/>
  <c r="BG180" i="9"/>
  <c r="BF180" i="9"/>
  <c r="BE180" i="9"/>
  <c r="BD180" i="9"/>
  <c r="BC180" i="9"/>
  <c r="BB180" i="9"/>
  <c r="BA180" i="9"/>
  <c r="AZ180" i="9"/>
  <c r="AY180" i="9"/>
  <c r="AX180" i="9"/>
  <c r="AW180" i="9"/>
  <c r="AV180" i="9"/>
  <c r="AU180" i="9"/>
  <c r="AT180" i="9"/>
  <c r="AS180" i="9"/>
  <c r="AR180" i="9"/>
  <c r="AQ180" i="9"/>
  <c r="AP180" i="9"/>
  <c r="AO180" i="9"/>
  <c r="BU179" i="9"/>
  <c r="BT179" i="9"/>
  <c r="BS179" i="9"/>
  <c r="BR179" i="9"/>
  <c r="BQ179" i="9"/>
  <c r="BP179" i="9"/>
  <c r="BO179" i="9"/>
  <c r="BN179" i="9"/>
  <c r="BM179" i="9"/>
  <c r="BL179" i="9"/>
  <c r="BK179" i="9"/>
  <c r="BJ179" i="9"/>
  <c r="BI179" i="9"/>
  <c r="BH179" i="9"/>
  <c r="BG179" i="9"/>
  <c r="BF179" i="9"/>
  <c r="BE179" i="9"/>
  <c r="BD179" i="9"/>
  <c r="BC179" i="9"/>
  <c r="BB179" i="9"/>
  <c r="BA179" i="9"/>
  <c r="AZ179" i="9"/>
  <c r="AY179" i="9"/>
  <c r="AX179" i="9"/>
  <c r="AW179" i="9"/>
  <c r="AV179" i="9"/>
  <c r="AU179" i="9"/>
  <c r="AT179" i="9"/>
  <c r="AS179" i="9"/>
  <c r="AR179" i="9"/>
  <c r="AQ179" i="9"/>
  <c r="AP179" i="9"/>
  <c r="AO179" i="9"/>
  <c r="AN179" i="9"/>
  <c r="BU178" i="9"/>
  <c r="BT178" i="9"/>
  <c r="BS178" i="9"/>
  <c r="BR178" i="9"/>
  <c r="BQ178" i="9"/>
  <c r="BP178" i="9"/>
  <c r="BO178" i="9"/>
  <c r="BN178" i="9"/>
  <c r="BM178" i="9"/>
  <c r="BL178" i="9"/>
  <c r="BK178" i="9"/>
  <c r="BJ178" i="9"/>
  <c r="BI178" i="9"/>
  <c r="BH178" i="9"/>
  <c r="BG178" i="9"/>
  <c r="BF178" i="9"/>
  <c r="BE178" i="9"/>
  <c r="BD178" i="9"/>
  <c r="BC178" i="9"/>
  <c r="BB178" i="9"/>
  <c r="BA178" i="9"/>
  <c r="AZ178" i="9"/>
  <c r="AY178" i="9"/>
  <c r="AX178" i="9"/>
  <c r="AW178" i="9"/>
  <c r="AV178" i="9"/>
  <c r="AU178" i="9"/>
  <c r="AT178" i="9"/>
  <c r="AS178" i="9"/>
  <c r="AR178" i="9"/>
  <c r="AQ178" i="9"/>
  <c r="AP178" i="9"/>
  <c r="AO178" i="9"/>
  <c r="AN178" i="9"/>
  <c r="BU177" i="9"/>
  <c r="BT177" i="9"/>
  <c r="BS177" i="9"/>
  <c r="BR177" i="9"/>
  <c r="BQ177" i="9"/>
  <c r="BP177" i="9"/>
  <c r="BO177" i="9"/>
  <c r="BN177" i="9"/>
  <c r="BM177" i="9"/>
  <c r="BL177" i="9"/>
  <c r="BK177" i="9"/>
  <c r="BJ177" i="9"/>
  <c r="BI177" i="9"/>
  <c r="BH177" i="9"/>
  <c r="BG177" i="9"/>
  <c r="BF177" i="9"/>
  <c r="BE177" i="9"/>
  <c r="BD177" i="9"/>
  <c r="BC177" i="9"/>
  <c r="BB177" i="9"/>
  <c r="BA177" i="9"/>
  <c r="AZ177" i="9"/>
  <c r="AY177" i="9"/>
  <c r="AX177" i="9"/>
  <c r="AW177" i="9"/>
  <c r="AV177" i="9"/>
  <c r="AU177" i="9"/>
  <c r="AT177" i="9"/>
  <c r="AS177" i="9"/>
  <c r="AR177" i="9"/>
  <c r="AQ177" i="9"/>
  <c r="AP177" i="9"/>
  <c r="AO177" i="9"/>
  <c r="BU176" i="9"/>
  <c r="BT176" i="9"/>
  <c r="BS176" i="9"/>
  <c r="BR176" i="9"/>
  <c r="BQ176" i="9"/>
  <c r="BP176" i="9"/>
  <c r="BO176" i="9"/>
  <c r="BN176" i="9"/>
  <c r="BM176" i="9"/>
  <c r="BL176" i="9"/>
  <c r="BK176" i="9"/>
  <c r="BJ176" i="9"/>
  <c r="BI176" i="9"/>
  <c r="BH176" i="9"/>
  <c r="BG176" i="9"/>
  <c r="BF176" i="9"/>
  <c r="BE176" i="9"/>
  <c r="BD176" i="9"/>
  <c r="BC176" i="9"/>
  <c r="BB176" i="9"/>
  <c r="BA176" i="9"/>
  <c r="AZ176" i="9"/>
  <c r="AY176" i="9"/>
  <c r="AX176" i="9"/>
  <c r="AW176" i="9"/>
  <c r="AV176" i="9"/>
  <c r="AU176" i="9"/>
  <c r="AT176" i="9"/>
  <c r="AS176" i="9"/>
  <c r="AR176" i="9"/>
  <c r="AQ176" i="9"/>
  <c r="AP176" i="9"/>
  <c r="AO176" i="9"/>
  <c r="BU175" i="9"/>
  <c r="BT175" i="9"/>
  <c r="BS175" i="9"/>
  <c r="BR175" i="9"/>
  <c r="BQ175" i="9"/>
  <c r="BP175" i="9"/>
  <c r="BO175" i="9"/>
  <c r="BN175" i="9"/>
  <c r="BM175" i="9"/>
  <c r="BL175" i="9"/>
  <c r="BK175" i="9"/>
  <c r="BJ175" i="9"/>
  <c r="BI175" i="9"/>
  <c r="BH175" i="9"/>
  <c r="BG175" i="9"/>
  <c r="BF175" i="9"/>
  <c r="BE175" i="9"/>
  <c r="BD175" i="9"/>
  <c r="BC175" i="9"/>
  <c r="BB175" i="9"/>
  <c r="BA175" i="9"/>
  <c r="AZ175" i="9"/>
  <c r="AY175" i="9"/>
  <c r="AX175" i="9"/>
  <c r="AW175" i="9"/>
  <c r="AV175" i="9"/>
  <c r="AU175" i="9"/>
  <c r="AT175" i="9"/>
  <c r="AS175" i="9"/>
  <c r="AR175" i="9"/>
  <c r="AQ175" i="9"/>
  <c r="AP175" i="9"/>
  <c r="AO175" i="9"/>
  <c r="AN175" i="9"/>
  <c r="BU174" i="9"/>
  <c r="BT174" i="9"/>
  <c r="BS174" i="9"/>
  <c r="BR174" i="9"/>
  <c r="BQ174" i="9"/>
  <c r="BP174" i="9"/>
  <c r="BO174" i="9"/>
  <c r="BN174" i="9"/>
  <c r="BM174" i="9"/>
  <c r="BL174" i="9"/>
  <c r="BK174" i="9"/>
  <c r="BJ174" i="9"/>
  <c r="BI174" i="9"/>
  <c r="BH174" i="9"/>
  <c r="BG174" i="9"/>
  <c r="BF174" i="9"/>
  <c r="BE174" i="9"/>
  <c r="BD174" i="9"/>
  <c r="BC174" i="9"/>
  <c r="BB174" i="9"/>
  <c r="BA174" i="9"/>
  <c r="AZ174" i="9"/>
  <c r="AY174" i="9"/>
  <c r="AX174" i="9"/>
  <c r="AW174" i="9"/>
  <c r="AV174" i="9"/>
  <c r="AU174" i="9"/>
  <c r="AT174" i="9"/>
  <c r="AS174" i="9"/>
  <c r="AR174" i="9"/>
  <c r="AQ174" i="9"/>
  <c r="AP174" i="9"/>
  <c r="AO174" i="9"/>
  <c r="AN174" i="9"/>
  <c r="BU173" i="9"/>
  <c r="BT173" i="9"/>
  <c r="BS173" i="9"/>
  <c r="BR173" i="9"/>
  <c r="BQ173" i="9"/>
  <c r="BP173" i="9"/>
  <c r="BO173" i="9"/>
  <c r="BN173" i="9"/>
  <c r="BM173" i="9"/>
  <c r="BL173" i="9"/>
  <c r="BK173" i="9"/>
  <c r="BJ173" i="9"/>
  <c r="BI173" i="9"/>
  <c r="BH173" i="9"/>
  <c r="BG173" i="9"/>
  <c r="BF173" i="9"/>
  <c r="BE173" i="9"/>
  <c r="BD173" i="9"/>
  <c r="BC173" i="9"/>
  <c r="BB173" i="9"/>
  <c r="BA173" i="9"/>
  <c r="AZ173" i="9"/>
  <c r="AY173" i="9"/>
  <c r="AX173" i="9"/>
  <c r="AW173" i="9"/>
  <c r="AV173" i="9"/>
  <c r="AU173" i="9"/>
  <c r="AT173" i="9"/>
  <c r="AS173" i="9"/>
  <c r="AR173" i="9"/>
  <c r="AQ173" i="9"/>
  <c r="AP173" i="9"/>
  <c r="AO173" i="9"/>
  <c r="BU172" i="9"/>
  <c r="BT172" i="9"/>
  <c r="BS172" i="9"/>
  <c r="BR172" i="9"/>
  <c r="BQ172" i="9"/>
  <c r="BP172" i="9"/>
  <c r="BO172" i="9"/>
  <c r="BN172" i="9"/>
  <c r="BM172" i="9"/>
  <c r="BL172" i="9"/>
  <c r="BK172" i="9"/>
  <c r="BJ172" i="9"/>
  <c r="BI172" i="9"/>
  <c r="BH172" i="9"/>
  <c r="BG172" i="9"/>
  <c r="BF172" i="9"/>
  <c r="BE172" i="9"/>
  <c r="BD172" i="9"/>
  <c r="BC172" i="9"/>
  <c r="BB172" i="9"/>
  <c r="BA172" i="9"/>
  <c r="AZ172" i="9"/>
  <c r="AY172" i="9"/>
  <c r="AX172" i="9"/>
  <c r="AW172" i="9"/>
  <c r="AV172" i="9"/>
  <c r="AU172" i="9"/>
  <c r="AT172" i="9"/>
  <c r="AS172" i="9"/>
  <c r="AR172" i="9"/>
  <c r="AQ172" i="9"/>
  <c r="AP172" i="9"/>
  <c r="AO172" i="9"/>
  <c r="BU171" i="9"/>
  <c r="BT171" i="9"/>
  <c r="BS171" i="9"/>
  <c r="BR171" i="9"/>
  <c r="BQ171" i="9"/>
  <c r="BP171" i="9"/>
  <c r="BO171" i="9"/>
  <c r="BN171" i="9"/>
  <c r="BM171" i="9"/>
  <c r="BL171" i="9"/>
  <c r="BK171" i="9"/>
  <c r="BJ171" i="9"/>
  <c r="BI171" i="9"/>
  <c r="BH171" i="9"/>
  <c r="BG171" i="9"/>
  <c r="BF171" i="9"/>
  <c r="BE171" i="9"/>
  <c r="BD171" i="9"/>
  <c r="BC171" i="9"/>
  <c r="BB171" i="9"/>
  <c r="BA171" i="9"/>
  <c r="AZ171" i="9"/>
  <c r="AY171" i="9"/>
  <c r="AX171" i="9"/>
  <c r="AW171" i="9"/>
  <c r="AV171" i="9"/>
  <c r="AU171" i="9"/>
  <c r="AT171" i="9"/>
  <c r="AS171" i="9"/>
  <c r="AR171" i="9"/>
  <c r="AQ171" i="9"/>
  <c r="AP171" i="9"/>
  <c r="AO171" i="9"/>
  <c r="AN171" i="9"/>
  <c r="BU170" i="9"/>
  <c r="BT170" i="9"/>
  <c r="BS170" i="9"/>
  <c r="BR170" i="9"/>
  <c r="BQ170" i="9"/>
  <c r="BP170" i="9"/>
  <c r="BO170" i="9"/>
  <c r="BN170" i="9"/>
  <c r="BM170" i="9"/>
  <c r="BL170" i="9"/>
  <c r="BK170" i="9"/>
  <c r="BJ170" i="9"/>
  <c r="BI170" i="9"/>
  <c r="BH170" i="9"/>
  <c r="BG170" i="9"/>
  <c r="BF170" i="9"/>
  <c r="BE170" i="9"/>
  <c r="BD170" i="9"/>
  <c r="BC170" i="9"/>
  <c r="BB170" i="9"/>
  <c r="BA170" i="9"/>
  <c r="AZ170" i="9"/>
  <c r="AY170" i="9"/>
  <c r="AX170" i="9"/>
  <c r="AW170" i="9"/>
  <c r="AV170" i="9"/>
  <c r="AU170" i="9"/>
  <c r="AT170" i="9"/>
  <c r="AS170" i="9"/>
  <c r="AR170" i="9"/>
  <c r="AQ170" i="9"/>
  <c r="AP170" i="9"/>
  <c r="AO170" i="9"/>
  <c r="AN170" i="9"/>
  <c r="BU169" i="9"/>
  <c r="BT169" i="9"/>
  <c r="BS169" i="9"/>
  <c r="BR169" i="9"/>
  <c r="BQ169" i="9"/>
  <c r="BP169" i="9"/>
  <c r="BO169" i="9"/>
  <c r="BN169" i="9"/>
  <c r="BM169" i="9"/>
  <c r="BL169" i="9"/>
  <c r="BK169" i="9"/>
  <c r="BJ169" i="9"/>
  <c r="BI169" i="9"/>
  <c r="BH169" i="9"/>
  <c r="BG169" i="9"/>
  <c r="BF169" i="9"/>
  <c r="BE169" i="9"/>
  <c r="BD169" i="9"/>
  <c r="BC169" i="9"/>
  <c r="BB169" i="9"/>
  <c r="BA169" i="9"/>
  <c r="AZ169" i="9"/>
  <c r="AY169" i="9"/>
  <c r="AX169" i="9"/>
  <c r="AW169" i="9"/>
  <c r="AV169" i="9"/>
  <c r="AU169" i="9"/>
  <c r="AT169" i="9"/>
  <c r="AS169" i="9"/>
  <c r="AR169" i="9"/>
  <c r="AQ169" i="9"/>
  <c r="AP169" i="9"/>
  <c r="AO169" i="9"/>
  <c r="BU168" i="9"/>
  <c r="BT168" i="9"/>
  <c r="BS168" i="9"/>
  <c r="BR168" i="9"/>
  <c r="BQ168" i="9"/>
  <c r="BP168" i="9"/>
  <c r="BO168" i="9"/>
  <c r="BN168" i="9"/>
  <c r="BM168" i="9"/>
  <c r="BL168" i="9"/>
  <c r="BK168" i="9"/>
  <c r="BJ168" i="9"/>
  <c r="BI168" i="9"/>
  <c r="BH168" i="9"/>
  <c r="BG168" i="9"/>
  <c r="BF168" i="9"/>
  <c r="BE168" i="9"/>
  <c r="BD168" i="9"/>
  <c r="BC168" i="9"/>
  <c r="BB168" i="9"/>
  <c r="BA168" i="9"/>
  <c r="AZ168" i="9"/>
  <c r="AY168" i="9"/>
  <c r="AX168" i="9"/>
  <c r="AW168" i="9"/>
  <c r="AV168" i="9"/>
  <c r="AU168" i="9"/>
  <c r="AT168" i="9"/>
  <c r="AS168" i="9"/>
  <c r="AR168" i="9"/>
  <c r="AQ168" i="9"/>
  <c r="AP168" i="9"/>
  <c r="AO168" i="9"/>
  <c r="BU167" i="9"/>
  <c r="BT167" i="9"/>
  <c r="BS167" i="9"/>
  <c r="BR167" i="9"/>
  <c r="BQ167" i="9"/>
  <c r="BP167" i="9"/>
  <c r="BO167" i="9"/>
  <c r="BN167" i="9"/>
  <c r="BM167" i="9"/>
  <c r="BL167" i="9"/>
  <c r="BK167" i="9"/>
  <c r="BJ167" i="9"/>
  <c r="BI167" i="9"/>
  <c r="BH167" i="9"/>
  <c r="BG167" i="9"/>
  <c r="BF167" i="9"/>
  <c r="BE167" i="9"/>
  <c r="BD167" i="9"/>
  <c r="BC167" i="9"/>
  <c r="BB167" i="9"/>
  <c r="BA167" i="9"/>
  <c r="AZ167" i="9"/>
  <c r="AY167" i="9"/>
  <c r="AX167" i="9"/>
  <c r="AW167" i="9"/>
  <c r="AV167" i="9"/>
  <c r="AU167" i="9"/>
  <c r="AT167" i="9"/>
  <c r="AS167" i="9"/>
  <c r="AR167" i="9"/>
  <c r="AQ167" i="9"/>
  <c r="AP167" i="9"/>
  <c r="AO167" i="9"/>
  <c r="AN167" i="9"/>
  <c r="BU166" i="9"/>
  <c r="BT166" i="9"/>
  <c r="BS166" i="9"/>
  <c r="BR166" i="9"/>
  <c r="BQ166" i="9"/>
  <c r="BP166" i="9"/>
  <c r="BO166" i="9"/>
  <c r="BN166" i="9"/>
  <c r="BM166" i="9"/>
  <c r="BL166" i="9"/>
  <c r="BK166" i="9"/>
  <c r="BJ166" i="9"/>
  <c r="BI166" i="9"/>
  <c r="BH166" i="9"/>
  <c r="BG166" i="9"/>
  <c r="BF166" i="9"/>
  <c r="BE166" i="9"/>
  <c r="BD166" i="9"/>
  <c r="BC166" i="9"/>
  <c r="BB166" i="9"/>
  <c r="BA166" i="9"/>
  <c r="AZ166" i="9"/>
  <c r="AY166" i="9"/>
  <c r="AX166" i="9"/>
  <c r="AW166" i="9"/>
  <c r="AV166" i="9"/>
  <c r="AU166" i="9"/>
  <c r="AT166" i="9"/>
  <c r="AS166" i="9"/>
  <c r="AR166" i="9"/>
  <c r="AQ166" i="9"/>
  <c r="AP166" i="9"/>
  <c r="AO166" i="9"/>
  <c r="AN166" i="9"/>
  <c r="BU165" i="9"/>
  <c r="BT165" i="9"/>
  <c r="BS165" i="9"/>
  <c r="BR165" i="9"/>
  <c r="BQ165" i="9"/>
  <c r="BP165" i="9"/>
  <c r="BO165" i="9"/>
  <c r="BN165" i="9"/>
  <c r="BM165" i="9"/>
  <c r="BL165" i="9"/>
  <c r="BK165" i="9"/>
  <c r="BJ165" i="9"/>
  <c r="BI165" i="9"/>
  <c r="BH165" i="9"/>
  <c r="BG165" i="9"/>
  <c r="BF165" i="9"/>
  <c r="BE165" i="9"/>
  <c r="BD165" i="9"/>
  <c r="BC165" i="9"/>
  <c r="BB165" i="9"/>
  <c r="BA165" i="9"/>
  <c r="AZ165" i="9"/>
  <c r="AY165" i="9"/>
  <c r="AX165" i="9"/>
  <c r="AW165" i="9"/>
  <c r="AV165" i="9"/>
  <c r="AU165" i="9"/>
  <c r="AT165" i="9"/>
  <c r="AS165" i="9"/>
  <c r="AR165" i="9"/>
  <c r="AQ165" i="9"/>
  <c r="AP165" i="9"/>
  <c r="AO165" i="9"/>
  <c r="BU164" i="9"/>
  <c r="BT164" i="9"/>
  <c r="BS164" i="9"/>
  <c r="BR164" i="9"/>
  <c r="BQ164" i="9"/>
  <c r="BP164" i="9"/>
  <c r="BO164" i="9"/>
  <c r="BN164" i="9"/>
  <c r="BM164" i="9"/>
  <c r="BL164" i="9"/>
  <c r="BK164" i="9"/>
  <c r="BJ164" i="9"/>
  <c r="BI164" i="9"/>
  <c r="BH164" i="9"/>
  <c r="BG164" i="9"/>
  <c r="BF164" i="9"/>
  <c r="BE164" i="9"/>
  <c r="BD164" i="9"/>
  <c r="BC164" i="9"/>
  <c r="BB164" i="9"/>
  <c r="BA164" i="9"/>
  <c r="AZ164" i="9"/>
  <c r="AY164" i="9"/>
  <c r="AX164" i="9"/>
  <c r="AW164" i="9"/>
  <c r="AV164" i="9"/>
  <c r="AU164" i="9"/>
  <c r="AT164" i="9"/>
  <c r="AS164" i="9"/>
  <c r="AR164" i="9"/>
  <c r="AQ164" i="9"/>
  <c r="AP164" i="9"/>
  <c r="AO164" i="9"/>
  <c r="BU163" i="9"/>
  <c r="BT163" i="9"/>
  <c r="BS163" i="9"/>
  <c r="BR163" i="9"/>
  <c r="BQ163" i="9"/>
  <c r="BP163" i="9"/>
  <c r="BO163" i="9"/>
  <c r="BN163" i="9"/>
  <c r="BM163" i="9"/>
  <c r="BL163" i="9"/>
  <c r="BK163" i="9"/>
  <c r="BJ163" i="9"/>
  <c r="BI163" i="9"/>
  <c r="BH163" i="9"/>
  <c r="BG163" i="9"/>
  <c r="BF163" i="9"/>
  <c r="BE163" i="9"/>
  <c r="BD163" i="9"/>
  <c r="BC163" i="9"/>
  <c r="BB163" i="9"/>
  <c r="BA163" i="9"/>
  <c r="AZ163" i="9"/>
  <c r="AY163" i="9"/>
  <c r="AX163" i="9"/>
  <c r="AW163" i="9"/>
  <c r="AV163" i="9"/>
  <c r="AU163" i="9"/>
  <c r="AT163" i="9"/>
  <c r="AS163" i="9"/>
  <c r="AR163" i="9"/>
  <c r="AQ163" i="9"/>
  <c r="AP163" i="9"/>
  <c r="AO163" i="9"/>
  <c r="AN163" i="9"/>
  <c r="BU162" i="9"/>
  <c r="BT162" i="9"/>
  <c r="BS162" i="9"/>
  <c r="BR162" i="9"/>
  <c r="BQ162" i="9"/>
  <c r="BP162" i="9"/>
  <c r="BO162" i="9"/>
  <c r="BN162" i="9"/>
  <c r="BM162" i="9"/>
  <c r="BL162" i="9"/>
  <c r="BK162" i="9"/>
  <c r="BJ162" i="9"/>
  <c r="BI162" i="9"/>
  <c r="BH162" i="9"/>
  <c r="BG162" i="9"/>
  <c r="BF162" i="9"/>
  <c r="BE162" i="9"/>
  <c r="BD162" i="9"/>
  <c r="BC162" i="9"/>
  <c r="BB162" i="9"/>
  <c r="BA162" i="9"/>
  <c r="AZ162" i="9"/>
  <c r="AY162" i="9"/>
  <c r="AX162" i="9"/>
  <c r="AW162" i="9"/>
  <c r="AV162" i="9"/>
  <c r="AU162" i="9"/>
  <c r="AT162" i="9"/>
  <c r="AS162" i="9"/>
  <c r="AR162" i="9"/>
  <c r="AQ162" i="9"/>
  <c r="AP162" i="9"/>
  <c r="AO162" i="9"/>
  <c r="AN162" i="9"/>
  <c r="BU161" i="9"/>
  <c r="BT161" i="9"/>
  <c r="BS161" i="9"/>
  <c r="BR161" i="9"/>
  <c r="BQ161" i="9"/>
  <c r="BP161" i="9"/>
  <c r="BO161" i="9"/>
  <c r="BN161" i="9"/>
  <c r="BM161" i="9"/>
  <c r="BL161" i="9"/>
  <c r="BK161" i="9"/>
  <c r="BJ161" i="9"/>
  <c r="BI161" i="9"/>
  <c r="BH161" i="9"/>
  <c r="BG161" i="9"/>
  <c r="BF161" i="9"/>
  <c r="BE161" i="9"/>
  <c r="BD161" i="9"/>
  <c r="BC161" i="9"/>
  <c r="BB161" i="9"/>
  <c r="BA161" i="9"/>
  <c r="AZ161" i="9"/>
  <c r="AY161" i="9"/>
  <c r="AX161" i="9"/>
  <c r="AW161" i="9"/>
  <c r="AV161" i="9"/>
  <c r="AU161" i="9"/>
  <c r="AT161" i="9"/>
  <c r="AS161" i="9"/>
  <c r="AR161" i="9"/>
  <c r="AQ161" i="9"/>
  <c r="AP161" i="9"/>
  <c r="AO161" i="9"/>
  <c r="BU160" i="9"/>
  <c r="BT160" i="9"/>
  <c r="BS160" i="9"/>
  <c r="BR160" i="9"/>
  <c r="BQ160" i="9"/>
  <c r="BP160" i="9"/>
  <c r="BO160" i="9"/>
  <c r="BN160" i="9"/>
  <c r="BM160" i="9"/>
  <c r="BL160" i="9"/>
  <c r="BK160" i="9"/>
  <c r="BJ160" i="9"/>
  <c r="BI160" i="9"/>
  <c r="BH160" i="9"/>
  <c r="BG160" i="9"/>
  <c r="BF160" i="9"/>
  <c r="BE160" i="9"/>
  <c r="BD160" i="9"/>
  <c r="BC160" i="9"/>
  <c r="BB160" i="9"/>
  <c r="BA160" i="9"/>
  <c r="AZ160" i="9"/>
  <c r="AY160" i="9"/>
  <c r="AX160" i="9"/>
  <c r="AW160" i="9"/>
  <c r="AV160" i="9"/>
  <c r="AU160" i="9"/>
  <c r="AT160" i="9"/>
  <c r="AS160" i="9"/>
  <c r="AR160" i="9"/>
  <c r="AQ160" i="9"/>
  <c r="AP160" i="9"/>
  <c r="AO160" i="9"/>
  <c r="BU159" i="9"/>
  <c r="BT159" i="9"/>
  <c r="BS159" i="9"/>
  <c r="BR159" i="9"/>
  <c r="BQ159" i="9"/>
  <c r="BP159" i="9"/>
  <c r="BO159" i="9"/>
  <c r="BN159" i="9"/>
  <c r="BM159" i="9"/>
  <c r="BL159" i="9"/>
  <c r="BK159" i="9"/>
  <c r="BJ159" i="9"/>
  <c r="BI159" i="9"/>
  <c r="BH159" i="9"/>
  <c r="BG159" i="9"/>
  <c r="BF159" i="9"/>
  <c r="BE159" i="9"/>
  <c r="BD159" i="9"/>
  <c r="BC159" i="9"/>
  <c r="BB159" i="9"/>
  <c r="BA159" i="9"/>
  <c r="AZ159" i="9"/>
  <c r="AY159" i="9"/>
  <c r="AX159" i="9"/>
  <c r="AW159" i="9"/>
  <c r="AV159" i="9"/>
  <c r="AU159" i="9"/>
  <c r="AT159" i="9"/>
  <c r="AS159" i="9"/>
  <c r="AR159" i="9"/>
  <c r="AQ159" i="9"/>
  <c r="AP159" i="9"/>
  <c r="AO159" i="9"/>
  <c r="AN159" i="9"/>
  <c r="BU158" i="9"/>
  <c r="BT158" i="9"/>
  <c r="BS158" i="9"/>
  <c r="BR158" i="9"/>
  <c r="BQ158" i="9"/>
  <c r="BP158" i="9"/>
  <c r="BO158" i="9"/>
  <c r="BN158" i="9"/>
  <c r="BM158" i="9"/>
  <c r="BL158" i="9"/>
  <c r="BK158" i="9"/>
  <c r="BJ158" i="9"/>
  <c r="BI158" i="9"/>
  <c r="BH158" i="9"/>
  <c r="BG158" i="9"/>
  <c r="BF158" i="9"/>
  <c r="BE158" i="9"/>
  <c r="BD158" i="9"/>
  <c r="BC158" i="9"/>
  <c r="BB158" i="9"/>
  <c r="BA158" i="9"/>
  <c r="AZ158" i="9"/>
  <c r="AY158" i="9"/>
  <c r="AX158" i="9"/>
  <c r="AW158" i="9"/>
  <c r="AV158" i="9"/>
  <c r="AU158" i="9"/>
  <c r="AT158" i="9"/>
  <c r="AS158" i="9"/>
  <c r="AR158" i="9"/>
  <c r="AQ158" i="9"/>
  <c r="AP158" i="9"/>
  <c r="AO158" i="9"/>
  <c r="AN158" i="9"/>
  <c r="BU157" i="9"/>
  <c r="BT157" i="9"/>
  <c r="BS157" i="9"/>
  <c r="BR157" i="9"/>
  <c r="BQ157" i="9"/>
  <c r="BP157" i="9"/>
  <c r="BO157" i="9"/>
  <c r="BN157" i="9"/>
  <c r="BM157" i="9"/>
  <c r="BL157" i="9"/>
  <c r="BK157" i="9"/>
  <c r="BJ157" i="9"/>
  <c r="BI157" i="9"/>
  <c r="BH157" i="9"/>
  <c r="BG157" i="9"/>
  <c r="BF157" i="9"/>
  <c r="BE157" i="9"/>
  <c r="BD157" i="9"/>
  <c r="BC157" i="9"/>
  <c r="BB157" i="9"/>
  <c r="BA157" i="9"/>
  <c r="AZ157" i="9"/>
  <c r="AY157" i="9"/>
  <c r="AX157" i="9"/>
  <c r="AW157" i="9"/>
  <c r="AV157" i="9"/>
  <c r="AU157" i="9"/>
  <c r="AT157" i="9"/>
  <c r="AS157" i="9"/>
  <c r="AR157" i="9"/>
  <c r="AQ157" i="9"/>
  <c r="AP157" i="9"/>
  <c r="AO157" i="9"/>
  <c r="BU156" i="9"/>
  <c r="BT156" i="9"/>
  <c r="BS156" i="9"/>
  <c r="BR156" i="9"/>
  <c r="BQ156" i="9"/>
  <c r="BP156" i="9"/>
  <c r="BO156" i="9"/>
  <c r="BN156" i="9"/>
  <c r="BM156" i="9"/>
  <c r="BL156" i="9"/>
  <c r="BK156" i="9"/>
  <c r="BJ156" i="9"/>
  <c r="BI156" i="9"/>
  <c r="BH156" i="9"/>
  <c r="BG156" i="9"/>
  <c r="BF156" i="9"/>
  <c r="BE156" i="9"/>
  <c r="BD156" i="9"/>
  <c r="BC156" i="9"/>
  <c r="BB156" i="9"/>
  <c r="BA156" i="9"/>
  <c r="AZ156" i="9"/>
  <c r="AY156" i="9"/>
  <c r="AX156" i="9"/>
  <c r="AW156" i="9"/>
  <c r="AV156" i="9"/>
  <c r="AU156" i="9"/>
  <c r="AT156" i="9"/>
  <c r="AS156" i="9"/>
  <c r="AR156" i="9"/>
  <c r="AQ156" i="9"/>
  <c r="AP156" i="9"/>
  <c r="AO156" i="9"/>
  <c r="BU155" i="9"/>
  <c r="BT155" i="9"/>
  <c r="BS155" i="9"/>
  <c r="BR155" i="9"/>
  <c r="BQ155" i="9"/>
  <c r="BP155" i="9"/>
  <c r="BO155" i="9"/>
  <c r="BN155" i="9"/>
  <c r="BM155" i="9"/>
  <c r="BL155" i="9"/>
  <c r="BK155" i="9"/>
  <c r="BJ155" i="9"/>
  <c r="BI155" i="9"/>
  <c r="BH155" i="9"/>
  <c r="BG155" i="9"/>
  <c r="BF155" i="9"/>
  <c r="BE155" i="9"/>
  <c r="BD155" i="9"/>
  <c r="BC155" i="9"/>
  <c r="BB155" i="9"/>
  <c r="BA155" i="9"/>
  <c r="AZ155" i="9"/>
  <c r="AY155" i="9"/>
  <c r="AX155" i="9"/>
  <c r="AW155" i="9"/>
  <c r="AV155" i="9"/>
  <c r="AU155" i="9"/>
  <c r="AT155" i="9"/>
  <c r="AS155" i="9"/>
  <c r="AR155" i="9"/>
  <c r="AQ155" i="9"/>
  <c r="AP155" i="9"/>
  <c r="AO155" i="9"/>
  <c r="AN155" i="9"/>
  <c r="BU154" i="9"/>
  <c r="BT154" i="9"/>
  <c r="BS154" i="9"/>
  <c r="BR154" i="9"/>
  <c r="BQ154" i="9"/>
  <c r="BP154" i="9"/>
  <c r="BO154" i="9"/>
  <c r="BN154" i="9"/>
  <c r="BM154" i="9"/>
  <c r="BL154" i="9"/>
  <c r="BK154" i="9"/>
  <c r="BJ154" i="9"/>
  <c r="BI154" i="9"/>
  <c r="BH154" i="9"/>
  <c r="BG154" i="9"/>
  <c r="BF154" i="9"/>
  <c r="BE154" i="9"/>
  <c r="BD154" i="9"/>
  <c r="BC154" i="9"/>
  <c r="BB154" i="9"/>
  <c r="BA154" i="9"/>
  <c r="AZ154" i="9"/>
  <c r="AY154" i="9"/>
  <c r="AX154" i="9"/>
  <c r="AW154" i="9"/>
  <c r="AV154" i="9"/>
  <c r="AU154" i="9"/>
  <c r="AT154" i="9"/>
  <c r="AS154" i="9"/>
  <c r="AR154" i="9"/>
  <c r="AQ154" i="9"/>
  <c r="AP154" i="9"/>
  <c r="AO154" i="9"/>
  <c r="AN154" i="9"/>
  <c r="BU153" i="9"/>
  <c r="BT153" i="9"/>
  <c r="BS153" i="9"/>
  <c r="BR153" i="9"/>
  <c r="BQ153" i="9"/>
  <c r="BP153" i="9"/>
  <c r="BO153" i="9"/>
  <c r="BN153" i="9"/>
  <c r="BM153" i="9"/>
  <c r="BL153" i="9"/>
  <c r="BK153" i="9"/>
  <c r="BJ153" i="9"/>
  <c r="BI153" i="9"/>
  <c r="BH153" i="9"/>
  <c r="BG153" i="9"/>
  <c r="BF153" i="9"/>
  <c r="BE153" i="9"/>
  <c r="BD153" i="9"/>
  <c r="BC153" i="9"/>
  <c r="BB153" i="9"/>
  <c r="BA153" i="9"/>
  <c r="AZ153" i="9"/>
  <c r="AY153" i="9"/>
  <c r="AX153" i="9"/>
  <c r="AW153" i="9"/>
  <c r="AV153" i="9"/>
  <c r="AU153" i="9"/>
  <c r="AT153" i="9"/>
  <c r="AS153" i="9"/>
  <c r="AR153" i="9"/>
  <c r="AQ153" i="9"/>
  <c r="AP153" i="9"/>
  <c r="AO153" i="9"/>
  <c r="BU152" i="9"/>
  <c r="BT152" i="9"/>
  <c r="BS152" i="9"/>
  <c r="BR152" i="9"/>
  <c r="BQ152" i="9"/>
  <c r="BP152" i="9"/>
  <c r="BO152" i="9"/>
  <c r="BN152" i="9"/>
  <c r="BM152" i="9"/>
  <c r="BL152" i="9"/>
  <c r="BK152" i="9"/>
  <c r="BJ152" i="9"/>
  <c r="BI152" i="9"/>
  <c r="BH152" i="9"/>
  <c r="BG152" i="9"/>
  <c r="BF152" i="9"/>
  <c r="BE152" i="9"/>
  <c r="BD152" i="9"/>
  <c r="BC152" i="9"/>
  <c r="BB152" i="9"/>
  <c r="BA152" i="9"/>
  <c r="AZ152" i="9"/>
  <c r="AY152" i="9"/>
  <c r="AX152" i="9"/>
  <c r="AW152" i="9"/>
  <c r="AV152" i="9"/>
  <c r="AU152" i="9"/>
  <c r="AT152" i="9"/>
  <c r="AS152" i="9"/>
  <c r="AR152" i="9"/>
  <c r="AQ152" i="9"/>
  <c r="AP152" i="9"/>
  <c r="AO152" i="9"/>
  <c r="BU151" i="9"/>
  <c r="BT151" i="9"/>
  <c r="BS151" i="9"/>
  <c r="BR151" i="9"/>
  <c r="BQ151" i="9"/>
  <c r="BP151" i="9"/>
  <c r="BO151" i="9"/>
  <c r="BN151" i="9"/>
  <c r="BM151" i="9"/>
  <c r="BL151" i="9"/>
  <c r="BK151" i="9"/>
  <c r="BJ151" i="9"/>
  <c r="BI151" i="9"/>
  <c r="BH151" i="9"/>
  <c r="BG151" i="9"/>
  <c r="BF151" i="9"/>
  <c r="BE151" i="9"/>
  <c r="BD151" i="9"/>
  <c r="BC151" i="9"/>
  <c r="BB151" i="9"/>
  <c r="BA151" i="9"/>
  <c r="AZ151" i="9"/>
  <c r="AY151" i="9"/>
  <c r="AX151" i="9"/>
  <c r="AW151" i="9"/>
  <c r="AV151" i="9"/>
  <c r="AU151" i="9"/>
  <c r="AT151" i="9"/>
  <c r="AS151" i="9"/>
  <c r="AR151" i="9"/>
  <c r="AQ151" i="9"/>
  <c r="AP151" i="9"/>
  <c r="AO151" i="9"/>
  <c r="AN151" i="9"/>
  <c r="BU150" i="9"/>
  <c r="BT150" i="9"/>
  <c r="BS150" i="9"/>
  <c r="BR150" i="9"/>
  <c r="BQ150" i="9"/>
  <c r="BP150" i="9"/>
  <c r="BO150" i="9"/>
  <c r="BN150" i="9"/>
  <c r="BM150" i="9"/>
  <c r="BL150" i="9"/>
  <c r="BK150" i="9"/>
  <c r="BJ150" i="9"/>
  <c r="BI150" i="9"/>
  <c r="BH150" i="9"/>
  <c r="BG150" i="9"/>
  <c r="BF150" i="9"/>
  <c r="BE150" i="9"/>
  <c r="BD150" i="9"/>
  <c r="BC150" i="9"/>
  <c r="BB150" i="9"/>
  <c r="BA150" i="9"/>
  <c r="AZ150" i="9"/>
  <c r="AY150" i="9"/>
  <c r="AX150" i="9"/>
  <c r="AW150" i="9"/>
  <c r="AV150" i="9"/>
  <c r="AU150" i="9"/>
  <c r="AT150" i="9"/>
  <c r="AS150" i="9"/>
  <c r="AR150" i="9"/>
  <c r="AQ150" i="9"/>
  <c r="AP150" i="9"/>
  <c r="AO150" i="9"/>
  <c r="AN150" i="9"/>
  <c r="BU149" i="9"/>
  <c r="BT149" i="9"/>
  <c r="BS149" i="9"/>
  <c r="BR149" i="9"/>
  <c r="BQ149" i="9"/>
  <c r="BP149" i="9"/>
  <c r="BO149" i="9"/>
  <c r="BN149" i="9"/>
  <c r="BM149" i="9"/>
  <c r="BL149" i="9"/>
  <c r="BK149" i="9"/>
  <c r="BJ149" i="9"/>
  <c r="BI149" i="9"/>
  <c r="BH149" i="9"/>
  <c r="BG149" i="9"/>
  <c r="BF149" i="9"/>
  <c r="BE149" i="9"/>
  <c r="BD149" i="9"/>
  <c r="BC149" i="9"/>
  <c r="BB149" i="9"/>
  <c r="BA149" i="9"/>
  <c r="AZ149" i="9"/>
  <c r="AY149" i="9"/>
  <c r="AX149" i="9"/>
  <c r="AW149" i="9"/>
  <c r="AV149" i="9"/>
  <c r="AU149" i="9"/>
  <c r="AT149" i="9"/>
  <c r="AS149" i="9"/>
  <c r="AR149" i="9"/>
  <c r="AQ149" i="9"/>
  <c r="AP149" i="9"/>
  <c r="AO149" i="9"/>
  <c r="BU148" i="9"/>
  <c r="BT148" i="9"/>
  <c r="BS148" i="9"/>
  <c r="BR148" i="9"/>
  <c r="BQ148" i="9"/>
  <c r="BP148" i="9"/>
  <c r="BO148" i="9"/>
  <c r="BN148" i="9"/>
  <c r="BM148" i="9"/>
  <c r="BL148" i="9"/>
  <c r="BK148" i="9"/>
  <c r="BJ148" i="9"/>
  <c r="BI148" i="9"/>
  <c r="BH148" i="9"/>
  <c r="BG148" i="9"/>
  <c r="BF148" i="9"/>
  <c r="BE148" i="9"/>
  <c r="BD148" i="9"/>
  <c r="BC148" i="9"/>
  <c r="BB148" i="9"/>
  <c r="BA148" i="9"/>
  <c r="AZ148" i="9"/>
  <c r="AY148" i="9"/>
  <c r="AX148" i="9"/>
  <c r="AW148" i="9"/>
  <c r="AV148" i="9"/>
  <c r="AU148" i="9"/>
  <c r="AT148" i="9"/>
  <c r="AS148" i="9"/>
  <c r="AR148" i="9"/>
  <c r="AQ148" i="9"/>
  <c r="AP148" i="9"/>
  <c r="AO148" i="9"/>
  <c r="BU147" i="9"/>
  <c r="BT147" i="9"/>
  <c r="BS147" i="9"/>
  <c r="BR147" i="9"/>
  <c r="BQ147" i="9"/>
  <c r="BP147" i="9"/>
  <c r="BO147" i="9"/>
  <c r="BN147" i="9"/>
  <c r="BM147" i="9"/>
  <c r="BL147" i="9"/>
  <c r="BK147" i="9"/>
  <c r="BJ147" i="9"/>
  <c r="BI147" i="9"/>
  <c r="BH147" i="9"/>
  <c r="BG147" i="9"/>
  <c r="BF147" i="9"/>
  <c r="BE147" i="9"/>
  <c r="BD147" i="9"/>
  <c r="BC147" i="9"/>
  <c r="BB147" i="9"/>
  <c r="BA147" i="9"/>
  <c r="AZ147" i="9"/>
  <c r="AY147" i="9"/>
  <c r="AX147" i="9"/>
  <c r="AW147" i="9"/>
  <c r="AV147" i="9"/>
  <c r="AU147" i="9"/>
  <c r="AT147" i="9"/>
  <c r="AS147" i="9"/>
  <c r="AR147" i="9"/>
  <c r="AQ147" i="9"/>
  <c r="AP147" i="9"/>
  <c r="AO147" i="9"/>
  <c r="AN147" i="9"/>
  <c r="BU146" i="9"/>
  <c r="BT146" i="9"/>
  <c r="BS146" i="9"/>
  <c r="BR146" i="9"/>
  <c r="BQ146" i="9"/>
  <c r="BP146" i="9"/>
  <c r="BO146" i="9"/>
  <c r="BN146" i="9"/>
  <c r="BM146" i="9"/>
  <c r="BL146" i="9"/>
  <c r="BK146" i="9"/>
  <c r="BJ146" i="9"/>
  <c r="BI146" i="9"/>
  <c r="BH146" i="9"/>
  <c r="BG146" i="9"/>
  <c r="BF146" i="9"/>
  <c r="BE146" i="9"/>
  <c r="BD146" i="9"/>
  <c r="BC146" i="9"/>
  <c r="BB146" i="9"/>
  <c r="BA146" i="9"/>
  <c r="AZ146" i="9"/>
  <c r="AY146" i="9"/>
  <c r="AX146" i="9"/>
  <c r="AW146" i="9"/>
  <c r="AV146" i="9"/>
  <c r="AU146" i="9"/>
  <c r="AT146" i="9"/>
  <c r="AS146" i="9"/>
  <c r="AR146" i="9"/>
  <c r="AQ146" i="9"/>
  <c r="AP146" i="9"/>
  <c r="AO146" i="9"/>
  <c r="AN146" i="9"/>
  <c r="BU145" i="9"/>
  <c r="BT145" i="9"/>
  <c r="BS145" i="9"/>
  <c r="BR145" i="9"/>
  <c r="BQ145" i="9"/>
  <c r="BP145" i="9"/>
  <c r="BO145" i="9"/>
  <c r="BN145" i="9"/>
  <c r="BM145" i="9"/>
  <c r="BL145" i="9"/>
  <c r="BK145" i="9"/>
  <c r="BJ145" i="9"/>
  <c r="BI145" i="9"/>
  <c r="BH145" i="9"/>
  <c r="BG145" i="9"/>
  <c r="BF145" i="9"/>
  <c r="BE145" i="9"/>
  <c r="BD145" i="9"/>
  <c r="BC145" i="9"/>
  <c r="BB145" i="9"/>
  <c r="BA145" i="9"/>
  <c r="AZ145" i="9"/>
  <c r="AY145" i="9"/>
  <c r="AX145" i="9"/>
  <c r="AW145" i="9"/>
  <c r="AV145" i="9"/>
  <c r="AU145" i="9"/>
  <c r="AT145" i="9"/>
  <c r="AS145" i="9"/>
  <c r="AR145" i="9"/>
  <c r="AQ145" i="9"/>
  <c r="AP145" i="9"/>
  <c r="AO145" i="9"/>
  <c r="BU144" i="9"/>
  <c r="BT144" i="9"/>
  <c r="BS144" i="9"/>
  <c r="BR144" i="9"/>
  <c r="BQ144" i="9"/>
  <c r="BP144" i="9"/>
  <c r="BO144" i="9"/>
  <c r="BN144" i="9"/>
  <c r="BM144" i="9"/>
  <c r="BL144" i="9"/>
  <c r="BK144" i="9"/>
  <c r="BJ144" i="9"/>
  <c r="BI144" i="9"/>
  <c r="BH144" i="9"/>
  <c r="BG144" i="9"/>
  <c r="BF144" i="9"/>
  <c r="BE144" i="9"/>
  <c r="BD144" i="9"/>
  <c r="BC144" i="9"/>
  <c r="BB144" i="9"/>
  <c r="BA144" i="9"/>
  <c r="AZ144" i="9"/>
  <c r="AY144" i="9"/>
  <c r="AX144" i="9"/>
  <c r="AW144" i="9"/>
  <c r="AV144" i="9"/>
  <c r="AU144" i="9"/>
  <c r="AT144" i="9"/>
  <c r="AS144" i="9"/>
  <c r="AR144" i="9"/>
  <c r="AQ144" i="9"/>
  <c r="AP144" i="9"/>
  <c r="AO144" i="9"/>
  <c r="BU143" i="9"/>
  <c r="BT143" i="9"/>
  <c r="BS143" i="9"/>
  <c r="BR143" i="9"/>
  <c r="BQ143" i="9"/>
  <c r="BP143" i="9"/>
  <c r="BO143" i="9"/>
  <c r="BN143" i="9"/>
  <c r="BM143" i="9"/>
  <c r="BL143" i="9"/>
  <c r="BK143" i="9"/>
  <c r="BJ143" i="9"/>
  <c r="BI143" i="9"/>
  <c r="BH143" i="9"/>
  <c r="BG143" i="9"/>
  <c r="BF143" i="9"/>
  <c r="BE143" i="9"/>
  <c r="BD143" i="9"/>
  <c r="BC143" i="9"/>
  <c r="BB143" i="9"/>
  <c r="BA143" i="9"/>
  <c r="AZ143" i="9"/>
  <c r="AY143" i="9"/>
  <c r="AX143" i="9"/>
  <c r="AW143" i="9"/>
  <c r="AV143" i="9"/>
  <c r="AU143" i="9"/>
  <c r="AT143" i="9"/>
  <c r="AS143" i="9"/>
  <c r="AR143" i="9"/>
  <c r="AQ143" i="9"/>
  <c r="AP143" i="9"/>
  <c r="AO143" i="9"/>
  <c r="AN143" i="9"/>
  <c r="BU142" i="9"/>
  <c r="BT142" i="9"/>
  <c r="BS142" i="9"/>
  <c r="BR142" i="9"/>
  <c r="BQ142" i="9"/>
  <c r="BP142" i="9"/>
  <c r="BO142" i="9"/>
  <c r="BN142" i="9"/>
  <c r="BM142" i="9"/>
  <c r="BL142" i="9"/>
  <c r="BK142" i="9"/>
  <c r="BJ142" i="9"/>
  <c r="BI142" i="9"/>
  <c r="BH142" i="9"/>
  <c r="BG142" i="9"/>
  <c r="BF142" i="9"/>
  <c r="BE142" i="9"/>
  <c r="BD142" i="9"/>
  <c r="BC142" i="9"/>
  <c r="BB142" i="9"/>
  <c r="BA142" i="9"/>
  <c r="AZ142" i="9"/>
  <c r="AY142" i="9"/>
  <c r="AX142" i="9"/>
  <c r="AW142" i="9"/>
  <c r="AV142" i="9"/>
  <c r="AU142" i="9"/>
  <c r="AT142" i="9"/>
  <c r="AS142" i="9"/>
  <c r="AR142" i="9"/>
  <c r="AQ142" i="9"/>
  <c r="AP142" i="9"/>
  <c r="AO142" i="9"/>
  <c r="AN142" i="9"/>
  <c r="BU141" i="9"/>
  <c r="BT141" i="9"/>
  <c r="BS141" i="9"/>
  <c r="BR141" i="9"/>
  <c r="BQ141" i="9"/>
  <c r="BP141" i="9"/>
  <c r="BO141" i="9"/>
  <c r="BN141" i="9"/>
  <c r="BM141" i="9"/>
  <c r="BL141" i="9"/>
  <c r="BK141" i="9"/>
  <c r="BJ141" i="9"/>
  <c r="BI141" i="9"/>
  <c r="BH141" i="9"/>
  <c r="BG141" i="9"/>
  <c r="BF141" i="9"/>
  <c r="BE141" i="9"/>
  <c r="BD141" i="9"/>
  <c r="BC141" i="9"/>
  <c r="BB141" i="9"/>
  <c r="BA141" i="9"/>
  <c r="AZ141" i="9"/>
  <c r="AY141" i="9"/>
  <c r="AX141" i="9"/>
  <c r="AW141" i="9"/>
  <c r="AV141" i="9"/>
  <c r="AU141" i="9"/>
  <c r="AT141" i="9"/>
  <c r="AS141" i="9"/>
  <c r="AR141" i="9"/>
  <c r="AQ141" i="9"/>
  <c r="AP141" i="9"/>
  <c r="AO141" i="9"/>
  <c r="BU140" i="9"/>
  <c r="BT140" i="9"/>
  <c r="BS140" i="9"/>
  <c r="BR140" i="9"/>
  <c r="BQ140" i="9"/>
  <c r="BP140" i="9"/>
  <c r="BO140" i="9"/>
  <c r="BN140" i="9"/>
  <c r="BM140" i="9"/>
  <c r="BL140" i="9"/>
  <c r="BK140" i="9"/>
  <c r="BJ140" i="9"/>
  <c r="BI140" i="9"/>
  <c r="BH140" i="9"/>
  <c r="BG140" i="9"/>
  <c r="BF140" i="9"/>
  <c r="BE140" i="9"/>
  <c r="BD140" i="9"/>
  <c r="BC140" i="9"/>
  <c r="BB140" i="9"/>
  <c r="BA140" i="9"/>
  <c r="AZ140" i="9"/>
  <c r="AY140" i="9"/>
  <c r="AX140" i="9"/>
  <c r="AW140" i="9"/>
  <c r="AV140" i="9"/>
  <c r="AU140" i="9"/>
  <c r="AT140" i="9"/>
  <c r="AS140" i="9"/>
  <c r="AR140" i="9"/>
  <c r="AQ140" i="9"/>
  <c r="AP140" i="9"/>
  <c r="AO140" i="9"/>
  <c r="BU139" i="9"/>
  <c r="BT139" i="9"/>
  <c r="BS139" i="9"/>
  <c r="BR139" i="9"/>
  <c r="BQ139" i="9"/>
  <c r="BP139" i="9"/>
  <c r="BO139" i="9"/>
  <c r="BN139" i="9"/>
  <c r="BM139" i="9"/>
  <c r="BL139" i="9"/>
  <c r="BK139" i="9"/>
  <c r="BJ139" i="9"/>
  <c r="BI139" i="9"/>
  <c r="BH139" i="9"/>
  <c r="BG139" i="9"/>
  <c r="BF139" i="9"/>
  <c r="BE139" i="9"/>
  <c r="BD139" i="9"/>
  <c r="BC139" i="9"/>
  <c r="BB139" i="9"/>
  <c r="BA139" i="9"/>
  <c r="AZ139" i="9"/>
  <c r="AY139" i="9"/>
  <c r="AX139" i="9"/>
  <c r="AW139" i="9"/>
  <c r="AV139" i="9"/>
  <c r="AU139" i="9"/>
  <c r="AT139" i="9"/>
  <c r="AS139" i="9"/>
  <c r="AR139" i="9"/>
  <c r="AQ139" i="9"/>
  <c r="AP139" i="9"/>
  <c r="AO139" i="9"/>
  <c r="AN139" i="9"/>
  <c r="BU138" i="9"/>
  <c r="BT138" i="9"/>
  <c r="BS138" i="9"/>
  <c r="BR138" i="9"/>
  <c r="BQ138" i="9"/>
  <c r="BP138" i="9"/>
  <c r="BO138" i="9"/>
  <c r="BN138" i="9"/>
  <c r="BM138" i="9"/>
  <c r="BL138" i="9"/>
  <c r="BK138" i="9"/>
  <c r="BJ138" i="9"/>
  <c r="BI138" i="9"/>
  <c r="BH138" i="9"/>
  <c r="BG138" i="9"/>
  <c r="BF138" i="9"/>
  <c r="BE138" i="9"/>
  <c r="BD138" i="9"/>
  <c r="BC138" i="9"/>
  <c r="BB138" i="9"/>
  <c r="BA138" i="9"/>
  <c r="AZ138" i="9"/>
  <c r="AY138" i="9"/>
  <c r="AX138" i="9"/>
  <c r="AW138" i="9"/>
  <c r="AV138" i="9"/>
  <c r="AU138" i="9"/>
  <c r="AT138" i="9"/>
  <c r="AS138" i="9"/>
  <c r="AR138" i="9"/>
  <c r="AQ138" i="9"/>
  <c r="AP138" i="9"/>
  <c r="AO138" i="9"/>
  <c r="AN138" i="9"/>
  <c r="BU137" i="9"/>
  <c r="BT137" i="9"/>
  <c r="BS137" i="9"/>
  <c r="BR137" i="9"/>
  <c r="BQ137" i="9"/>
  <c r="BP137" i="9"/>
  <c r="BO137" i="9"/>
  <c r="BN137" i="9"/>
  <c r="BM137" i="9"/>
  <c r="BL137" i="9"/>
  <c r="BK137" i="9"/>
  <c r="BJ137" i="9"/>
  <c r="BI137" i="9"/>
  <c r="BH137" i="9"/>
  <c r="BG137" i="9"/>
  <c r="BF137" i="9"/>
  <c r="BE137" i="9"/>
  <c r="BD137" i="9"/>
  <c r="BC137" i="9"/>
  <c r="BB137" i="9"/>
  <c r="BA137" i="9"/>
  <c r="AZ137" i="9"/>
  <c r="AY137" i="9"/>
  <c r="AX137" i="9"/>
  <c r="AW137" i="9"/>
  <c r="AV137" i="9"/>
  <c r="AU137" i="9"/>
  <c r="AT137" i="9"/>
  <c r="AS137" i="9"/>
  <c r="AR137" i="9"/>
  <c r="AQ137" i="9"/>
  <c r="AP137" i="9"/>
  <c r="AO137" i="9"/>
  <c r="BU136" i="9"/>
  <c r="BT136" i="9"/>
  <c r="BS136" i="9"/>
  <c r="BR136" i="9"/>
  <c r="BQ136" i="9"/>
  <c r="BP136" i="9"/>
  <c r="BO136" i="9"/>
  <c r="BN136" i="9"/>
  <c r="BM136" i="9"/>
  <c r="BL136" i="9"/>
  <c r="BK136" i="9"/>
  <c r="BJ136" i="9"/>
  <c r="BI136" i="9"/>
  <c r="BH136" i="9"/>
  <c r="BG136" i="9"/>
  <c r="BF136" i="9"/>
  <c r="BE136" i="9"/>
  <c r="BD136" i="9"/>
  <c r="BC136" i="9"/>
  <c r="BB136" i="9"/>
  <c r="BA136" i="9"/>
  <c r="AZ136" i="9"/>
  <c r="AY136" i="9"/>
  <c r="AX136" i="9"/>
  <c r="AW136" i="9"/>
  <c r="AV136" i="9"/>
  <c r="AU136" i="9"/>
  <c r="AT136" i="9"/>
  <c r="AS136" i="9"/>
  <c r="AR136" i="9"/>
  <c r="AQ136" i="9"/>
  <c r="AP136" i="9"/>
  <c r="AO136" i="9"/>
  <c r="BU135" i="9"/>
  <c r="BT135" i="9"/>
  <c r="BS135" i="9"/>
  <c r="BR135" i="9"/>
  <c r="BQ135" i="9"/>
  <c r="BP135" i="9"/>
  <c r="BO135" i="9"/>
  <c r="BN135" i="9"/>
  <c r="BM135" i="9"/>
  <c r="BL135" i="9"/>
  <c r="BK135" i="9"/>
  <c r="BJ135" i="9"/>
  <c r="BI135" i="9"/>
  <c r="BH135" i="9"/>
  <c r="BG135" i="9"/>
  <c r="BF135" i="9"/>
  <c r="BE135" i="9"/>
  <c r="BD135" i="9"/>
  <c r="BC135" i="9"/>
  <c r="BB135" i="9"/>
  <c r="BA135" i="9"/>
  <c r="AZ135" i="9"/>
  <c r="AY135" i="9"/>
  <c r="AX135" i="9"/>
  <c r="AW135" i="9"/>
  <c r="AV135" i="9"/>
  <c r="AU135" i="9"/>
  <c r="AT135" i="9"/>
  <c r="AS135" i="9"/>
  <c r="AR135" i="9"/>
  <c r="AQ135" i="9"/>
  <c r="AP135" i="9"/>
  <c r="AO135" i="9"/>
  <c r="AN135" i="9"/>
  <c r="BU134" i="9"/>
  <c r="BT134" i="9"/>
  <c r="BS134" i="9"/>
  <c r="BR134" i="9"/>
  <c r="BQ134" i="9"/>
  <c r="BP134" i="9"/>
  <c r="BO134" i="9"/>
  <c r="BN134" i="9"/>
  <c r="BM134" i="9"/>
  <c r="BL134" i="9"/>
  <c r="BK134" i="9"/>
  <c r="BJ134" i="9"/>
  <c r="BI134" i="9"/>
  <c r="BH134" i="9"/>
  <c r="BG134" i="9"/>
  <c r="BF134" i="9"/>
  <c r="BE134" i="9"/>
  <c r="BD134" i="9"/>
  <c r="BC134" i="9"/>
  <c r="BB134" i="9"/>
  <c r="BA134" i="9"/>
  <c r="AZ134" i="9"/>
  <c r="AY134" i="9"/>
  <c r="AX134" i="9"/>
  <c r="AW134" i="9"/>
  <c r="AV134" i="9"/>
  <c r="AU134" i="9"/>
  <c r="AT134" i="9"/>
  <c r="AS134" i="9"/>
  <c r="AR134" i="9"/>
  <c r="AQ134" i="9"/>
  <c r="AP134" i="9"/>
  <c r="AO134" i="9"/>
  <c r="AN134" i="9"/>
  <c r="BU133" i="9"/>
  <c r="BT133" i="9"/>
  <c r="BS133" i="9"/>
  <c r="BR133" i="9"/>
  <c r="BQ133" i="9"/>
  <c r="BP133" i="9"/>
  <c r="BO133" i="9"/>
  <c r="BN133" i="9"/>
  <c r="BM133" i="9"/>
  <c r="BL133" i="9"/>
  <c r="BK133" i="9"/>
  <c r="BJ133" i="9"/>
  <c r="BI133" i="9"/>
  <c r="BH133" i="9"/>
  <c r="BG133" i="9"/>
  <c r="BF133" i="9"/>
  <c r="BE133" i="9"/>
  <c r="BD133" i="9"/>
  <c r="BC133" i="9"/>
  <c r="BB133" i="9"/>
  <c r="BA133" i="9"/>
  <c r="AZ133" i="9"/>
  <c r="AY133" i="9"/>
  <c r="AX133" i="9"/>
  <c r="AW133" i="9"/>
  <c r="AV133" i="9"/>
  <c r="AU133" i="9"/>
  <c r="AT133" i="9"/>
  <c r="AS133" i="9"/>
  <c r="AR133" i="9"/>
  <c r="AQ133" i="9"/>
  <c r="AP133" i="9"/>
  <c r="AO133" i="9"/>
  <c r="BU132" i="9"/>
  <c r="BT132" i="9"/>
  <c r="BS132" i="9"/>
  <c r="BR132" i="9"/>
  <c r="BQ132" i="9"/>
  <c r="BP132" i="9"/>
  <c r="BO132" i="9"/>
  <c r="BN132" i="9"/>
  <c r="BM132" i="9"/>
  <c r="BL132" i="9"/>
  <c r="BK132" i="9"/>
  <c r="BJ132" i="9"/>
  <c r="BI132" i="9"/>
  <c r="BH132" i="9"/>
  <c r="BG132" i="9"/>
  <c r="BF132" i="9"/>
  <c r="BE132" i="9"/>
  <c r="BD132" i="9"/>
  <c r="BC132" i="9"/>
  <c r="BB132" i="9"/>
  <c r="BA132" i="9"/>
  <c r="AZ132" i="9"/>
  <c r="AY132" i="9"/>
  <c r="AX132" i="9"/>
  <c r="AW132" i="9"/>
  <c r="AV132" i="9"/>
  <c r="AU132" i="9"/>
  <c r="AT132" i="9"/>
  <c r="AS132" i="9"/>
  <c r="AR132" i="9"/>
  <c r="AQ132" i="9"/>
  <c r="AP132" i="9"/>
  <c r="AO132" i="9"/>
  <c r="BU131" i="9"/>
  <c r="BT131" i="9"/>
  <c r="BS131" i="9"/>
  <c r="BR131" i="9"/>
  <c r="BQ131" i="9"/>
  <c r="BP131" i="9"/>
  <c r="BO131" i="9"/>
  <c r="BN131" i="9"/>
  <c r="BM131" i="9"/>
  <c r="BL131" i="9"/>
  <c r="BK131" i="9"/>
  <c r="BJ131" i="9"/>
  <c r="BI131" i="9"/>
  <c r="BH131" i="9"/>
  <c r="BG131" i="9"/>
  <c r="BF131" i="9"/>
  <c r="BE131" i="9"/>
  <c r="BD131" i="9"/>
  <c r="BC131" i="9"/>
  <c r="BB131" i="9"/>
  <c r="BA131" i="9"/>
  <c r="AZ131" i="9"/>
  <c r="AY131" i="9"/>
  <c r="AX131" i="9"/>
  <c r="AW131" i="9"/>
  <c r="AV131" i="9"/>
  <c r="AU131" i="9"/>
  <c r="AT131" i="9"/>
  <c r="AS131" i="9"/>
  <c r="AR131" i="9"/>
  <c r="AQ131" i="9"/>
  <c r="AP131" i="9"/>
  <c r="AO131" i="9"/>
  <c r="AN131" i="9"/>
  <c r="BU130" i="9"/>
  <c r="BT130" i="9"/>
  <c r="BS130" i="9"/>
  <c r="BR130" i="9"/>
  <c r="BQ130" i="9"/>
  <c r="BP130" i="9"/>
  <c r="BO130" i="9"/>
  <c r="BN130" i="9"/>
  <c r="BM130" i="9"/>
  <c r="BL130" i="9"/>
  <c r="BK130" i="9"/>
  <c r="BJ130" i="9"/>
  <c r="BI130" i="9"/>
  <c r="BH130" i="9"/>
  <c r="BG130" i="9"/>
  <c r="BF130" i="9"/>
  <c r="BE130" i="9"/>
  <c r="BD130" i="9"/>
  <c r="BC130" i="9"/>
  <c r="BB130" i="9"/>
  <c r="BA130" i="9"/>
  <c r="AZ130" i="9"/>
  <c r="AY130" i="9"/>
  <c r="AX130" i="9"/>
  <c r="AW130" i="9"/>
  <c r="AV130" i="9"/>
  <c r="AU130" i="9"/>
  <c r="AT130" i="9"/>
  <c r="AS130" i="9"/>
  <c r="AR130" i="9"/>
  <c r="AQ130" i="9"/>
  <c r="AP130" i="9"/>
  <c r="AO130" i="9"/>
  <c r="AN130" i="9"/>
  <c r="BU129" i="9"/>
  <c r="BT129" i="9"/>
  <c r="BS129" i="9"/>
  <c r="BR129" i="9"/>
  <c r="BQ129" i="9"/>
  <c r="BP129" i="9"/>
  <c r="BO129" i="9"/>
  <c r="BN129" i="9"/>
  <c r="BM129" i="9"/>
  <c r="BL129" i="9"/>
  <c r="BK129" i="9"/>
  <c r="BJ129" i="9"/>
  <c r="BI129" i="9"/>
  <c r="BH129" i="9"/>
  <c r="BG129" i="9"/>
  <c r="BF129" i="9"/>
  <c r="BE129" i="9"/>
  <c r="BD129" i="9"/>
  <c r="BC129" i="9"/>
  <c r="BB129" i="9"/>
  <c r="BA129" i="9"/>
  <c r="AZ129" i="9"/>
  <c r="AY129" i="9"/>
  <c r="AX129" i="9"/>
  <c r="AW129" i="9"/>
  <c r="AV129" i="9"/>
  <c r="AU129" i="9"/>
  <c r="AT129" i="9"/>
  <c r="AS129" i="9"/>
  <c r="AR129" i="9"/>
  <c r="AQ129" i="9"/>
  <c r="AP129" i="9"/>
  <c r="AO129" i="9"/>
  <c r="BU128" i="9"/>
  <c r="BT128" i="9"/>
  <c r="BS128" i="9"/>
  <c r="BR128" i="9"/>
  <c r="BQ128" i="9"/>
  <c r="BP128" i="9"/>
  <c r="BO128" i="9"/>
  <c r="BN128" i="9"/>
  <c r="BM128" i="9"/>
  <c r="BL128" i="9"/>
  <c r="BK128" i="9"/>
  <c r="BJ128" i="9"/>
  <c r="BI128" i="9"/>
  <c r="BH128" i="9"/>
  <c r="BG128" i="9"/>
  <c r="BF128" i="9"/>
  <c r="BE128" i="9"/>
  <c r="BD128" i="9"/>
  <c r="BC128" i="9"/>
  <c r="BB128" i="9"/>
  <c r="BA128" i="9"/>
  <c r="AZ128" i="9"/>
  <c r="AY128" i="9"/>
  <c r="AX128" i="9"/>
  <c r="AW128" i="9"/>
  <c r="AV128" i="9"/>
  <c r="AU128" i="9"/>
  <c r="AT128" i="9"/>
  <c r="AS128" i="9"/>
  <c r="AR128" i="9"/>
  <c r="AQ128" i="9"/>
  <c r="AP128" i="9"/>
  <c r="AO128" i="9"/>
  <c r="BU127" i="9"/>
  <c r="BT127" i="9"/>
  <c r="BS127" i="9"/>
  <c r="BR127" i="9"/>
  <c r="BQ127" i="9"/>
  <c r="BP127" i="9"/>
  <c r="BO127" i="9"/>
  <c r="BN127" i="9"/>
  <c r="BM127" i="9"/>
  <c r="BL127" i="9"/>
  <c r="BK127" i="9"/>
  <c r="BJ127" i="9"/>
  <c r="BI127" i="9"/>
  <c r="BH127" i="9"/>
  <c r="BG127" i="9"/>
  <c r="BF127" i="9"/>
  <c r="BE127" i="9"/>
  <c r="BD127" i="9"/>
  <c r="BC127" i="9"/>
  <c r="BB127" i="9"/>
  <c r="BA127" i="9"/>
  <c r="AZ127" i="9"/>
  <c r="AY127" i="9"/>
  <c r="AX127" i="9"/>
  <c r="AW127" i="9"/>
  <c r="AV127" i="9"/>
  <c r="AU127" i="9"/>
  <c r="AT127" i="9"/>
  <c r="AS127" i="9"/>
  <c r="AR127" i="9"/>
  <c r="AQ127" i="9"/>
  <c r="AP127" i="9"/>
  <c r="AO127" i="9"/>
  <c r="AN127" i="9"/>
  <c r="BU126" i="9"/>
  <c r="BT126" i="9"/>
  <c r="BS126" i="9"/>
  <c r="BR126" i="9"/>
  <c r="BQ126" i="9"/>
  <c r="BP126" i="9"/>
  <c r="BO126" i="9"/>
  <c r="BN126" i="9"/>
  <c r="BM126" i="9"/>
  <c r="BL126" i="9"/>
  <c r="BK126" i="9"/>
  <c r="BJ126" i="9"/>
  <c r="BI126" i="9"/>
  <c r="BH126" i="9"/>
  <c r="BG126" i="9"/>
  <c r="BF126" i="9"/>
  <c r="BE126" i="9"/>
  <c r="BD126" i="9"/>
  <c r="BC126" i="9"/>
  <c r="BB126" i="9"/>
  <c r="BA126" i="9"/>
  <c r="AZ126" i="9"/>
  <c r="AY126" i="9"/>
  <c r="AX126" i="9"/>
  <c r="AW126" i="9"/>
  <c r="AV126" i="9"/>
  <c r="AU126" i="9"/>
  <c r="AT126" i="9"/>
  <c r="AS126" i="9"/>
  <c r="AR126" i="9"/>
  <c r="AQ126" i="9"/>
  <c r="AP126" i="9"/>
  <c r="AO126" i="9"/>
  <c r="AN126" i="9"/>
  <c r="BU125" i="9"/>
  <c r="BT125" i="9"/>
  <c r="BS125" i="9"/>
  <c r="BR125" i="9"/>
  <c r="BQ125" i="9"/>
  <c r="BP125" i="9"/>
  <c r="BO125" i="9"/>
  <c r="BN125" i="9"/>
  <c r="BM125" i="9"/>
  <c r="BL125" i="9"/>
  <c r="BK125" i="9"/>
  <c r="BJ125" i="9"/>
  <c r="BI125" i="9"/>
  <c r="BH125" i="9"/>
  <c r="BG125" i="9"/>
  <c r="BF125" i="9"/>
  <c r="BE125" i="9"/>
  <c r="BD125" i="9"/>
  <c r="BC125" i="9"/>
  <c r="BB125" i="9"/>
  <c r="BA125" i="9"/>
  <c r="AZ125" i="9"/>
  <c r="AY125" i="9"/>
  <c r="AX125" i="9"/>
  <c r="AW125" i="9"/>
  <c r="AV125" i="9"/>
  <c r="AU125" i="9"/>
  <c r="AT125" i="9"/>
  <c r="AS125" i="9"/>
  <c r="AR125" i="9"/>
  <c r="AQ125" i="9"/>
  <c r="AP125" i="9"/>
  <c r="AO125" i="9"/>
  <c r="BU124" i="9"/>
  <c r="BT124" i="9"/>
  <c r="BS124" i="9"/>
  <c r="BR124" i="9"/>
  <c r="BQ124" i="9"/>
  <c r="BP124" i="9"/>
  <c r="BO124" i="9"/>
  <c r="BN124" i="9"/>
  <c r="BM124" i="9"/>
  <c r="BL124" i="9"/>
  <c r="BK124" i="9"/>
  <c r="BJ124" i="9"/>
  <c r="BI124" i="9"/>
  <c r="BH124" i="9"/>
  <c r="BG124" i="9"/>
  <c r="BF124" i="9"/>
  <c r="BE124" i="9"/>
  <c r="BD124" i="9"/>
  <c r="BC124" i="9"/>
  <c r="BB124" i="9"/>
  <c r="BA124" i="9"/>
  <c r="AZ124" i="9"/>
  <c r="AY124" i="9"/>
  <c r="AX124" i="9"/>
  <c r="AW124" i="9"/>
  <c r="AV124" i="9"/>
  <c r="AU124" i="9"/>
  <c r="AT124" i="9"/>
  <c r="AS124" i="9"/>
  <c r="AR124" i="9"/>
  <c r="AQ124" i="9"/>
  <c r="AP124" i="9"/>
  <c r="AO124" i="9"/>
  <c r="BU123" i="9"/>
  <c r="BT123" i="9"/>
  <c r="BS123" i="9"/>
  <c r="BR123" i="9"/>
  <c r="BQ123" i="9"/>
  <c r="BP123" i="9"/>
  <c r="BO123" i="9"/>
  <c r="BN123" i="9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AS123" i="9"/>
  <c r="AR123" i="9"/>
  <c r="AQ123" i="9"/>
  <c r="AP123" i="9"/>
  <c r="AO123" i="9"/>
  <c r="AN123" i="9"/>
  <c r="BU122" i="9"/>
  <c r="BT122" i="9"/>
  <c r="BS122" i="9"/>
  <c r="BR122" i="9"/>
  <c r="BQ122" i="9"/>
  <c r="BP122" i="9"/>
  <c r="BO122" i="9"/>
  <c r="BN122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AS122" i="9"/>
  <c r="AR122" i="9"/>
  <c r="AQ122" i="9"/>
  <c r="AP122" i="9"/>
  <c r="AO122" i="9"/>
  <c r="AN122" i="9"/>
  <c r="BU121" i="9"/>
  <c r="BT121" i="9"/>
  <c r="BS121" i="9"/>
  <c r="BR121" i="9"/>
  <c r="BQ121" i="9"/>
  <c r="BP121" i="9"/>
  <c r="BO121" i="9"/>
  <c r="BN121" i="9"/>
  <c r="BM121" i="9"/>
  <c r="BL121" i="9"/>
  <c r="BK121" i="9"/>
  <c r="BJ121" i="9"/>
  <c r="BI121" i="9"/>
  <c r="BH121" i="9"/>
  <c r="BG121" i="9"/>
  <c r="BF121" i="9"/>
  <c r="BE121" i="9"/>
  <c r="BD121" i="9"/>
  <c r="BC121" i="9"/>
  <c r="BB121" i="9"/>
  <c r="BA121" i="9"/>
  <c r="AZ121" i="9"/>
  <c r="AY121" i="9"/>
  <c r="AX121" i="9"/>
  <c r="AW121" i="9"/>
  <c r="AV121" i="9"/>
  <c r="AU121" i="9"/>
  <c r="AT121" i="9"/>
  <c r="AS121" i="9"/>
  <c r="AR121" i="9"/>
  <c r="AQ121" i="9"/>
  <c r="AP121" i="9"/>
  <c r="AO121" i="9"/>
  <c r="BU120" i="9"/>
  <c r="BT120" i="9"/>
  <c r="BS120" i="9"/>
  <c r="BR120" i="9"/>
  <c r="BQ120" i="9"/>
  <c r="BP120" i="9"/>
  <c r="BO120" i="9"/>
  <c r="BN120" i="9"/>
  <c r="BM120" i="9"/>
  <c r="BL120" i="9"/>
  <c r="BK120" i="9"/>
  <c r="BJ120" i="9"/>
  <c r="BI120" i="9"/>
  <c r="BH120" i="9"/>
  <c r="BG120" i="9"/>
  <c r="BF120" i="9"/>
  <c r="BE120" i="9"/>
  <c r="BD120" i="9"/>
  <c r="BC120" i="9"/>
  <c r="BB120" i="9"/>
  <c r="BA120" i="9"/>
  <c r="AZ120" i="9"/>
  <c r="AY120" i="9"/>
  <c r="AX120" i="9"/>
  <c r="AW120" i="9"/>
  <c r="AV120" i="9"/>
  <c r="AU120" i="9"/>
  <c r="AT120" i="9"/>
  <c r="AS120" i="9"/>
  <c r="AR120" i="9"/>
  <c r="AQ120" i="9"/>
  <c r="AP120" i="9"/>
  <c r="AO120" i="9"/>
  <c r="BU119" i="9"/>
  <c r="BT119" i="9"/>
  <c r="BS119" i="9"/>
  <c r="BR119" i="9"/>
  <c r="BQ119" i="9"/>
  <c r="BP119" i="9"/>
  <c r="BO119" i="9"/>
  <c r="BN119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AS119" i="9"/>
  <c r="AR119" i="9"/>
  <c r="AQ119" i="9"/>
  <c r="AP119" i="9"/>
  <c r="AO119" i="9"/>
  <c r="AN119" i="9"/>
  <c r="BU118" i="9"/>
  <c r="BT118" i="9"/>
  <c r="BS118" i="9"/>
  <c r="BR118" i="9"/>
  <c r="BQ118" i="9"/>
  <c r="BP118" i="9"/>
  <c r="BO118" i="9"/>
  <c r="BN118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AS118" i="9"/>
  <c r="AR118" i="9"/>
  <c r="AQ118" i="9"/>
  <c r="AP118" i="9"/>
  <c r="AO118" i="9"/>
  <c r="AN118" i="9"/>
  <c r="BU117" i="9"/>
  <c r="BT117" i="9"/>
  <c r="BS117" i="9"/>
  <c r="BR117" i="9"/>
  <c r="BQ117" i="9"/>
  <c r="BP117" i="9"/>
  <c r="BO117" i="9"/>
  <c r="BN117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AS117" i="9"/>
  <c r="AR117" i="9"/>
  <c r="AQ117" i="9"/>
  <c r="AP117" i="9"/>
  <c r="AO117" i="9"/>
  <c r="BU116" i="9"/>
  <c r="BT116" i="9"/>
  <c r="BS116" i="9"/>
  <c r="BR116" i="9"/>
  <c r="BQ116" i="9"/>
  <c r="BP116" i="9"/>
  <c r="BO116" i="9"/>
  <c r="BN116" i="9"/>
  <c r="BM116" i="9"/>
  <c r="BL116" i="9"/>
  <c r="BK116" i="9"/>
  <c r="BJ116" i="9"/>
  <c r="BI116" i="9"/>
  <c r="BH116" i="9"/>
  <c r="BG116" i="9"/>
  <c r="BF116" i="9"/>
  <c r="BE116" i="9"/>
  <c r="BD116" i="9"/>
  <c r="BC116" i="9"/>
  <c r="BB116" i="9"/>
  <c r="BA116" i="9"/>
  <c r="AZ116" i="9"/>
  <c r="AY116" i="9"/>
  <c r="AX116" i="9"/>
  <c r="AW116" i="9"/>
  <c r="AV116" i="9"/>
  <c r="AU116" i="9"/>
  <c r="AT116" i="9"/>
  <c r="AS116" i="9"/>
  <c r="AR116" i="9"/>
  <c r="AQ116" i="9"/>
  <c r="AP116" i="9"/>
  <c r="AO116" i="9"/>
  <c r="BU115" i="9"/>
  <c r="BT115" i="9"/>
  <c r="BS115" i="9"/>
  <c r="BR115" i="9"/>
  <c r="BQ115" i="9"/>
  <c r="BP115" i="9"/>
  <c r="BO115" i="9"/>
  <c r="BN115" i="9"/>
  <c r="BM115" i="9"/>
  <c r="BL115" i="9"/>
  <c r="BK115" i="9"/>
  <c r="BJ115" i="9"/>
  <c r="BI115" i="9"/>
  <c r="BH115" i="9"/>
  <c r="BG115" i="9"/>
  <c r="BF115" i="9"/>
  <c r="BE115" i="9"/>
  <c r="BD115" i="9"/>
  <c r="BC115" i="9"/>
  <c r="BB115" i="9"/>
  <c r="BA115" i="9"/>
  <c r="AZ115" i="9"/>
  <c r="AY115" i="9"/>
  <c r="AX115" i="9"/>
  <c r="AW115" i="9"/>
  <c r="AV115" i="9"/>
  <c r="AU115" i="9"/>
  <c r="AT115" i="9"/>
  <c r="AS115" i="9"/>
  <c r="AR115" i="9"/>
  <c r="AQ115" i="9"/>
  <c r="AP115" i="9"/>
  <c r="AO115" i="9"/>
  <c r="AN115" i="9"/>
  <c r="BU114" i="9"/>
  <c r="BT114" i="9"/>
  <c r="BS114" i="9"/>
  <c r="BR114" i="9"/>
  <c r="BQ114" i="9"/>
  <c r="BP114" i="9"/>
  <c r="BO114" i="9"/>
  <c r="BN114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AS114" i="9"/>
  <c r="AR114" i="9"/>
  <c r="AQ114" i="9"/>
  <c r="AP114" i="9"/>
  <c r="AO114" i="9"/>
  <c r="AN114" i="9"/>
  <c r="BU113" i="9"/>
  <c r="BT113" i="9"/>
  <c r="BS113" i="9"/>
  <c r="BR113" i="9"/>
  <c r="BQ113" i="9"/>
  <c r="BP113" i="9"/>
  <c r="BO113" i="9"/>
  <c r="BN113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AS113" i="9"/>
  <c r="AR113" i="9"/>
  <c r="AQ113" i="9"/>
  <c r="AP113" i="9"/>
  <c r="AO113" i="9"/>
  <c r="BU112" i="9"/>
  <c r="BT112" i="9"/>
  <c r="BS112" i="9"/>
  <c r="BR112" i="9"/>
  <c r="BQ112" i="9"/>
  <c r="BP112" i="9"/>
  <c r="BO112" i="9"/>
  <c r="BN112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AS112" i="9"/>
  <c r="AR112" i="9"/>
  <c r="AQ112" i="9"/>
  <c r="AP112" i="9"/>
  <c r="AO112" i="9"/>
  <c r="BU111" i="9"/>
  <c r="BT111" i="9"/>
  <c r="BS111" i="9"/>
  <c r="BR111" i="9"/>
  <c r="BQ111" i="9"/>
  <c r="BP111" i="9"/>
  <c r="BO111" i="9"/>
  <c r="BN111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AS111" i="9"/>
  <c r="AR111" i="9"/>
  <c r="AQ111" i="9"/>
  <c r="AP111" i="9"/>
  <c r="AO111" i="9"/>
  <c r="AN111" i="9"/>
  <c r="BU110" i="9"/>
  <c r="BT110" i="9"/>
  <c r="BS110" i="9"/>
  <c r="BR110" i="9"/>
  <c r="BQ110" i="9"/>
  <c r="BP110" i="9"/>
  <c r="BO110" i="9"/>
  <c r="BN110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AS110" i="9"/>
  <c r="AR110" i="9"/>
  <c r="AQ110" i="9"/>
  <c r="AP110" i="9"/>
  <c r="AO110" i="9"/>
  <c r="AN110" i="9"/>
  <c r="BU109" i="9"/>
  <c r="BT109" i="9"/>
  <c r="BS109" i="9"/>
  <c r="BR109" i="9"/>
  <c r="BQ109" i="9"/>
  <c r="BP109" i="9"/>
  <c r="BO109" i="9"/>
  <c r="BN109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AS109" i="9"/>
  <c r="AR109" i="9"/>
  <c r="AQ109" i="9"/>
  <c r="AP109" i="9"/>
  <c r="AO109" i="9"/>
  <c r="BU108" i="9"/>
  <c r="BT108" i="9"/>
  <c r="BS108" i="9"/>
  <c r="BR108" i="9"/>
  <c r="BQ108" i="9"/>
  <c r="BP108" i="9"/>
  <c r="BO108" i="9"/>
  <c r="BN108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AS108" i="9"/>
  <c r="AR108" i="9"/>
  <c r="AQ108" i="9"/>
  <c r="AP108" i="9"/>
  <c r="AO108" i="9"/>
  <c r="BU107" i="9"/>
  <c r="BT107" i="9"/>
  <c r="BS107" i="9"/>
  <c r="BR107" i="9"/>
  <c r="BQ107" i="9"/>
  <c r="BP107" i="9"/>
  <c r="BO107" i="9"/>
  <c r="BN107" i="9"/>
  <c r="BM107" i="9"/>
  <c r="BL107" i="9"/>
  <c r="BK107" i="9"/>
  <c r="BJ107" i="9"/>
  <c r="BI107" i="9"/>
  <c r="BH107" i="9"/>
  <c r="BG107" i="9"/>
  <c r="BF107" i="9"/>
  <c r="BE107" i="9"/>
  <c r="BD107" i="9"/>
  <c r="BC107" i="9"/>
  <c r="BB107" i="9"/>
  <c r="BA107" i="9"/>
  <c r="AZ107" i="9"/>
  <c r="AY107" i="9"/>
  <c r="AX107" i="9"/>
  <c r="AW107" i="9"/>
  <c r="AV107" i="9"/>
  <c r="AU107" i="9"/>
  <c r="AT107" i="9"/>
  <c r="AS107" i="9"/>
  <c r="AR107" i="9"/>
  <c r="AQ107" i="9"/>
  <c r="AP107" i="9"/>
  <c r="AO107" i="9"/>
  <c r="AN107" i="9"/>
  <c r="BU106" i="9"/>
  <c r="BT106" i="9"/>
  <c r="BS106" i="9"/>
  <c r="BR106" i="9"/>
  <c r="BQ106" i="9"/>
  <c r="BP106" i="9"/>
  <c r="BO106" i="9"/>
  <c r="BN106" i="9"/>
  <c r="BM106" i="9"/>
  <c r="BL106" i="9"/>
  <c r="BK106" i="9"/>
  <c r="BJ106" i="9"/>
  <c r="BI106" i="9"/>
  <c r="BH106" i="9"/>
  <c r="BG106" i="9"/>
  <c r="BF106" i="9"/>
  <c r="BE106" i="9"/>
  <c r="BD106" i="9"/>
  <c r="BC106" i="9"/>
  <c r="BB106" i="9"/>
  <c r="BA106" i="9"/>
  <c r="AZ106" i="9"/>
  <c r="AY106" i="9"/>
  <c r="AX106" i="9"/>
  <c r="AW106" i="9"/>
  <c r="AV106" i="9"/>
  <c r="AU106" i="9"/>
  <c r="AT106" i="9"/>
  <c r="AS106" i="9"/>
  <c r="AR106" i="9"/>
  <c r="AQ106" i="9"/>
  <c r="AP106" i="9"/>
  <c r="AO106" i="9"/>
  <c r="AN106" i="9"/>
  <c r="BU105" i="9"/>
  <c r="BT105" i="9"/>
  <c r="BS105" i="9"/>
  <c r="BR105" i="9"/>
  <c r="BQ105" i="9"/>
  <c r="BP105" i="9"/>
  <c r="BO105" i="9"/>
  <c r="BN105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AS105" i="9"/>
  <c r="AR105" i="9"/>
  <c r="AQ105" i="9"/>
  <c r="AP105" i="9"/>
  <c r="AO105" i="9"/>
  <c r="BU104" i="9"/>
  <c r="BT104" i="9"/>
  <c r="BS104" i="9"/>
  <c r="BR104" i="9"/>
  <c r="BQ104" i="9"/>
  <c r="BP104" i="9"/>
  <c r="BO104" i="9"/>
  <c r="BN104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AS104" i="9"/>
  <c r="AR104" i="9"/>
  <c r="AQ104" i="9"/>
  <c r="AP104" i="9"/>
  <c r="AO104" i="9"/>
  <c r="BU103" i="9"/>
  <c r="BT103" i="9"/>
  <c r="BS103" i="9"/>
  <c r="BR103" i="9"/>
  <c r="BQ103" i="9"/>
  <c r="BP103" i="9"/>
  <c r="BO103" i="9"/>
  <c r="BN103" i="9"/>
  <c r="BM103" i="9"/>
  <c r="BL103" i="9"/>
  <c r="BK103" i="9"/>
  <c r="BJ103" i="9"/>
  <c r="BI103" i="9"/>
  <c r="BH103" i="9"/>
  <c r="BG103" i="9"/>
  <c r="BF103" i="9"/>
  <c r="BE103" i="9"/>
  <c r="BD103" i="9"/>
  <c r="BC103" i="9"/>
  <c r="BB103" i="9"/>
  <c r="BA103" i="9"/>
  <c r="AZ103" i="9"/>
  <c r="AY103" i="9"/>
  <c r="AX103" i="9"/>
  <c r="AW103" i="9"/>
  <c r="AV103" i="9"/>
  <c r="AU103" i="9"/>
  <c r="AT103" i="9"/>
  <c r="AS103" i="9"/>
  <c r="AR103" i="9"/>
  <c r="AQ103" i="9"/>
  <c r="AP103" i="9"/>
  <c r="AO103" i="9"/>
  <c r="AN103" i="9"/>
  <c r="BU102" i="9"/>
  <c r="BT102" i="9"/>
  <c r="BS102" i="9"/>
  <c r="BR102" i="9"/>
  <c r="BQ102" i="9"/>
  <c r="BP102" i="9"/>
  <c r="BO102" i="9"/>
  <c r="BN102" i="9"/>
  <c r="BM102" i="9"/>
  <c r="BL102" i="9"/>
  <c r="BK102" i="9"/>
  <c r="BJ102" i="9"/>
  <c r="BI102" i="9"/>
  <c r="BH102" i="9"/>
  <c r="BG102" i="9"/>
  <c r="BF102" i="9"/>
  <c r="BE102" i="9"/>
  <c r="BD102" i="9"/>
  <c r="BC102" i="9"/>
  <c r="BB102" i="9"/>
  <c r="BA102" i="9"/>
  <c r="AZ102" i="9"/>
  <c r="AY102" i="9"/>
  <c r="AX102" i="9"/>
  <c r="AW102" i="9"/>
  <c r="AV102" i="9"/>
  <c r="AU102" i="9"/>
  <c r="AT102" i="9"/>
  <c r="AS102" i="9"/>
  <c r="AR102" i="9"/>
  <c r="AQ102" i="9"/>
  <c r="AP102" i="9"/>
  <c r="AO102" i="9"/>
  <c r="AN102" i="9"/>
  <c r="BU101" i="9"/>
  <c r="BT101" i="9"/>
  <c r="BS101" i="9"/>
  <c r="BR101" i="9"/>
  <c r="BQ101" i="9"/>
  <c r="BP101" i="9"/>
  <c r="BO101" i="9"/>
  <c r="BN101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AS101" i="9"/>
  <c r="AR101" i="9"/>
  <c r="AQ101" i="9"/>
  <c r="AP101" i="9"/>
  <c r="AO101" i="9"/>
  <c r="BU100" i="9"/>
  <c r="BT100" i="9"/>
  <c r="BS100" i="9"/>
  <c r="BR100" i="9"/>
  <c r="BQ100" i="9"/>
  <c r="BP100" i="9"/>
  <c r="BO100" i="9"/>
  <c r="BN100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AS100" i="9"/>
  <c r="AR100" i="9"/>
  <c r="AQ100" i="9"/>
  <c r="AP100" i="9"/>
  <c r="AO100" i="9"/>
  <c r="BU99" i="9"/>
  <c r="BT99" i="9"/>
  <c r="BS99" i="9"/>
  <c r="BR99" i="9"/>
  <c r="BQ99" i="9"/>
  <c r="BP99" i="9"/>
  <c r="BO99" i="9"/>
  <c r="BN99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AS99" i="9"/>
  <c r="AR99" i="9"/>
  <c r="AQ99" i="9"/>
  <c r="AP99" i="9"/>
  <c r="AO99" i="9"/>
  <c r="AN99" i="9"/>
  <c r="BU98" i="9"/>
  <c r="BT98" i="9"/>
  <c r="BS98" i="9"/>
  <c r="BR98" i="9"/>
  <c r="BQ98" i="9"/>
  <c r="BP98" i="9"/>
  <c r="BO98" i="9"/>
  <c r="BN98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AS98" i="9"/>
  <c r="AR98" i="9"/>
  <c r="AQ98" i="9"/>
  <c r="AP98" i="9"/>
  <c r="AO98" i="9"/>
  <c r="AN98" i="9"/>
  <c r="BU97" i="9"/>
  <c r="BT97" i="9"/>
  <c r="BS97" i="9"/>
  <c r="BR97" i="9"/>
  <c r="BQ97" i="9"/>
  <c r="BP97" i="9"/>
  <c r="BO97" i="9"/>
  <c r="BN97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AS97" i="9"/>
  <c r="AR97" i="9"/>
  <c r="AQ97" i="9"/>
  <c r="AP97" i="9"/>
  <c r="AO97" i="9"/>
  <c r="BU96" i="9"/>
  <c r="BT96" i="9"/>
  <c r="BS96" i="9"/>
  <c r="BR96" i="9"/>
  <c r="BQ96" i="9"/>
  <c r="BP96" i="9"/>
  <c r="BO96" i="9"/>
  <c r="BN96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AS96" i="9"/>
  <c r="AR96" i="9"/>
  <c r="AQ96" i="9"/>
  <c r="AP96" i="9"/>
  <c r="AO96" i="9"/>
  <c r="BU95" i="9"/>
  <c r="BT95" i="9"/>
  <c r="BS95" i="9"/>
  <c r="BR95" i="9"/>
  <c r="BQ95" i="9"/>
  <c r="BP95" i="9"/>
  <c r="BO95" i="9"/>
  <c r="BN95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AS95" i="9"/>
  <c r="AR95" i="9"/>
  <c r="AQ95" i="9"/>
  <c r="AP95" i="9"/>
  <c r="AO95" i="9"/>
  <c r="AN95" i="9"/>
  <c r="BU94" i="9"/>
  <c r="BT94" i="9"/>
  <c r="BS94" i="9"/>
  <c r="BR94" i="9"/>
  <c r="BQ94" i="9"/>
  <c r="BP94" i="9"/>
  <c r="BO94" i="9"/>
  <c r="BN94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AS94" i="9"/>
  <c r="AR94" i="9"/>
  <c r="AQ94" i="9"/>
  <c r="AP94" i="9"/>
  <c r="AO94" i="9"/>
  <c r="AN94" i="9"/>
  <c r="BU93" i="9"/>
  <c r="BT93" i="9"/>
  <c r="BS93" i="9"/>
  <c r="BR93" i="9"/>
  <c r="BQ93" i="9"/>
  <c r="BP93" i="9"/>
  <c r="BO93" i="9"/>
  <c r="BN93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AS93" i="9"/>
  <c r="AR93" i="9"/>
  <c r="AQ93" i="9"/>
  <c r="AP93" i="9"/>
  <c r="AO93" i="9"/>
  <c r="BU92" i="9"/>
  <c r="BT92" i="9"/>
  <c r="BS92" i="9"/>
  <c r="BR92" i="9"/>
  <c r="BQ92" i="9"/>
  <c r="BP92" i="9"/>
  <c r="BO92" i="9"/>
  <c r="BN92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AS92" i="9"/>
  <c r="AR92" i="9"/>
  <c r="AQ92" i="9"/>
  <c r="AP92" i="9"/>
  <c r="AO92" i="9"/>
  <c r="BU91" i="9"/>
  <c r="BT91" i="9"/>
  <c r="BS91" i="9"/>
  <c r="BR91" i="9"/>
  <c r="BQ91" i="9"/>
  <c r="BP91" i="9"/>
  <c r="BO91" i="9"/>
  <c r="BN91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AS91" i="9"/>
  <c r="AR91" i="9"/>
  <c r="AQ91" i="9"/>
  <c r="AP91" i="9"/>
  <c r="AO91" i="9"/>
  <c r="AN91" i="9"/>
  <c r="BU90" i="9"/>
  <c r="BT90" i="9"/>
  <c r="BS90" i="9"/>
  <c r="BR90" i="9"/>
  <c r="BQ90" i="9"/>
  <c r="BP90" i="9"/>
  <c r="BO90" i="9"/>
  <c r="BN90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AS90" i="9"/>
  <c r="AR90" i="9"/>
  <c r="AQ90" i="9"/>
  <c r="AP90" i="9"/>
  <c r="AO90" i="9"/>
  <c r="AN90" i="9"/>
  <c r="BU89" i="9"/>
  <c r="BT89" i="9"/>
  <c r="BS89" i="9"/>
  <c r="BR89" i="9"/>
  <c r="BQ89" i="9"/>
  <c r="BP89" i="9"/>
  <c r="BO89" i="9"/>
  <c r="BN89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AS89" i="9"/>
  <c r="AR89" i="9"/>
  <c r="AQ89" i="9"/>
  <c r="AP89" i="9"/>
  <c r="AO89" i="9"/>
  <c r="BU88" i="9"/>
  <c r="BT88" i="9"/>
  <c r="BS88" i="9"/>
  <c r="BR88" i="9"/>
  <c r="BQ88" i="9"/>
  <c r="BP88" i="9"/>
  <c r="BO88" i="9"/>
  <c r="BN88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AS88" i="9"/>
  <c r="AR88" i="9"/>
  <c r="AQ88" i="9"/>
  <c r="AP88" i="9"/>
  <c r="AO88" i="9"/>
  <c r="BU87" i="9"/>
  <c r="BT87" i="9"/>
  <c r="BS87" i="9"/>
  <c r="BR87" i="9"/>
  <c r="BQ87" i="9"/>
  <c r="BP87" i="9"/>
  <c r="BO87" i="9"/>
  <c r="BN87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AS87" i="9"/>
  <c r="AR87" i="9"/>
  <c r="AQ87" i="9"/>
  <c r="AP87" i="9"/>
  <c r="AO87" i="9"/>
  <c r="AN87" i="9"/>
  <c r="BU86" i="9"/>
  <c r="BT86" i="9"/>
  <c r="BS86" i="9"/>
  <c r="BR86" i="9"/>
  <c r="BQ86" i="9"/>
  <c r="BP86" i="9"/>
  <c r="BO86" i="9"/>
  <c r="BN86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AS86" i="9"/>
  <c r="AR86" i="9"/>
  <c r="AQ86" i="9"/>
  <c r="AP86" i="9"/>
  <c r="AO86" i="9"/>
  <c r="AN86" i="9"/>
  <c r="BU85" i="9"/>
  <c r="BT85" i="9"/>
  <c r="BS85" i="9"/>
  <c r="BR85" i="9"/>
  <c r="BQ85" i="9"/>
  <c r="BP85" i="9"/>
  <c r="BO85" i="9"/>
  <c r="BN85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AS85" i="9"/>
  <c r="AR85" i="9"/>
  <c r="AQ85" i="9"/>
  <c r="AP85" i="9"/>
  <c r="AO85" i="9"/>
  <c r="BU84" i="9"/>
  <c r="BT84" i="9"/>
  <c r="BS84" i="9"/>
  <c r="BR84" i="9"/>
  <c r="BQ84" i="9"/>
  <c r="BP84" i="9"/>
  <c r="BO84" i="9"/>
  <c r="BN84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AS84" i="9"/>
  <c r="AR84" i="9"/>
  <c r="AQ84" i="9"/>
  <c r="AP84" i="9"/>
  <c r="AO84" i="9"/>
  <c r="BU83" i="9"/>
  <c r="BT83" i="9"/>
  <c r="BS83" i="9"/>
  <c r="BR83" i="9"/>
  <c r="BQ83" i="9"/>
  <c r="BP83" i="9"/>
  <c r="BO83" i="9"/>
  <c r="BN83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AS83" i="9"/>
  <c r="AR83" i="9"/>
  <c r="AQ83" i="9"/>
  <c r="AP83" i="9"/>
  <c r="AO83" i="9"/>
  <c r="AN83" i="9"/>
  <c r="BU82" i="9"/>
  <c r="BT82" i="9"/>
  <c r="BS82" i="9"/>
  <c r="BR82" i="9"/>
  <c r="BQ82" i="9"/>
  <c r="BP82" i="9"/>
  <c r="BO82" i="9"/>
  <c r="BN82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AS82" i="9"/>
  <c r="AR82" i="9"/>
  <c r="AQ82" i="9"/>
  <c r="AP82" i="9"/>
  <c r="AO82" i="9"/>
  <c r="AN82" i="9"/>
  <c r="BU81" i="9"/>
  <c r="BT81" i="9"/>
  <c r="BS81" i="9"/>
  <c r="BR81" i="9"/>
  <c r="BQ81" i="9"/>
  <c r="BP81" i="9"/>
  <c r="BO81" i="9"/>
  <c r="BN81" i="9"/>
  <c r="BM81" i="9"/>
  <c r="BL81" i="9"/>
  <c r="BK81" i="9"/>
  <c r="BJ81" i="9"/>
  <c r="BI81" i="9"/>
  <c r="BH81" i="9"/>
  <c r="BG81" i="9"/>
  <c r="BF81" i="9"/>
  <c r="BE81" i="9"/>
  <c r="BD81" i="9"/>
  <c r="BC81" i="9"/>
  <c r="BB81" i="9"/>
  <c r="BA81" i="9"/>
  <c r="AZ81" i="9"/>
  <c r="AY81" i="9"/>
  <c r="AX81" i="9"/>
  <c r="AW81" i="9"/>
  <c r="AV81" i="9"/>
  <c r="AU81" i="9"/>
  <c r="AT81" i="9"/>
  <c r="AS81" i="9"/>
  <c r="AR81" i="9"/>
  <c r="AQ81" i="9"/>
  <c r="AP81" i="9"/>
  <c r="AO81" i="9"/>
  <c r="BU80" i="9"/>
  <c r="BT80" i="9"/>
  <c r="BS80" i="9"/>
  <c r="BR80" i="9"/>
  <c r="BQ80" i="9"/>
  <c r="BP80" i="9"/>
  <c r="BO80" i="9"/>
  <c r="BN80" i="9"/>
  <c r="BM80" i="9"/>
  <c r="BL80" i="9"/>
  <c r="BK80" i="9"/>
  <c r="BJ80" i="9"/>
  <c r="BI80" i="9"/>
  <c r="BH80" i="9"/>
  <c r="BG80" i="9"/>
  <c r="BF80" i="9"/>
  <c r="BE80" i="9"/>
  <c r="BD80" i="9"/>
  <c r="BC80" i="9"/>
  <c r="BB80" i="9"/>
  <c r="BA80" i="9"/>
  <c r="AZ80" i="9"/>
  <c r="AY80" i="9"/>
  <c r="AX80" i="9"/>
  <c r="AW80" i="9"/>
  <c r="AV80" i="9"/>
  <c r="AU80" i="9"/>
  <c r="AT80" i="9"/>
  <c r="AS80" i="9"/>
  <c r="AR80" i="9"/>
  <c r="AQ80" i="9"/>
  <c r="AP80" i="9"/>
  <c r="AO80" i="9"/>
  <c r="BU79" i="9"/>
  <c r="BT79" i="9"/>
  <c r="BS79" i="9"/>
  <c r="BR79" i="9"/>
  <c r="BQ79" i="9"/>
  <c r="BP79" i="9"/>
  <c r="BO79" i="9"/>
  <c r="BN79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AS79" i="9"/>
  <c r="AR79" i="9"/>
  <c r="AQ79" i="9"/>
  <c r="AP79" i="9"/>
  <c r="AO79" i="9"/>
  <c r="AN79" i="9"/>
  <c r="BU78" i="9"/>
  <c r="BT78" i="9"/>
  <c r="BS78" i="9"/>
  <c r="BR78" i="9"/>
  <c r="BQ78" i="9"/>
  <c r="BP78" i="9"/>
  <c r="BO78" i="9"/>
  <c r="BN78" i="9"/>
  <c r="BM78" i="9"/>
  <c r="BL78" i="9"/>
  <c r="BK78" i="9"/>
  <c r="BJ78" i="9"/>
  <c r="BI78" i="9"/>
  <c r="BH78" i="9"/>
  <c r="BG78" i="9"/>
  <c r="BF78" i="9"/>
  <c r="BE78" i="9"/>
  <c r="BD78" i="9"/>
  <c r="BC78" i="9"/>
  <c r="BB78" i="9"/>
  <c r="BA78" i="9"/>
  <c r="AZ78" i="9"/>
  <c r="AY78" i="9"/>
  <c r="AX78" i="9"/>
  <c r="AW78" i="9"/>
  <c r="AV78" i="9"/>
  <c r="AU78" i="9"/>
  <c r="AT78" i="9"/>
  <c r="AS78" i="9"/>
  <c r="AR78" i="9"/>
  <c r="AQ78" i="9"/>
  <c r="AP78" i="9"/>
  <c r="AO78" i="9"/>
  <c r="AN78" i="9"/>
  <c r="BU77" i="9"/>
  <c r="BT77" i="9"/>
  <c r="BS77" i="9"/>
  <c r="BR77" i="9"/>
  <c r="BQ77" i="9"/>
  <c r="BP77" i="9"/>
  <c r="BO77" i="9"/>
  <c r="BN77" i="9"/>
  <c r="BM77" i="9"/>
  <c r="BL77" i="9"/>
  <c r="BK77" i="9"/>
  <c r="BJ77" i="9"/>
  <c r="BI77" i="9"/>
  <c r="BH77" i="9"/>
  <c r="BG77" i="9"/>
  <c r="BF77" i="9"/>
  <c r="BE77" i="9"/>
  <c r="BD77" i="9"/>
  <c r="BC77" i="9"/>
  <c r="BB77" i="9"/>
  <c r="BA77" i="9"/>
  <c r="AZ77" i="9"/>
  <c r="AY77" i="9"/>
  <c r="AX77" i="9"/>
  <c r="AW77" i="9"/>
  <c r="AV77" i="9"/>
  <c r="AU77" i="9"/>
  <c r="AT77" i="9"/>
  <c r="AS77" i="9"/>
  <c r="AR77" i="9"/>
  <c r="AQ77" i="9"/>
  <c r="AP77" i="9"/>
  <c r="AO77" i="9"/>
  <c r="BU76" i="9"/>
  <c r="BT76" i="9"/>
  <c r="BS76" i="9"/>
  <c r="BR76" i="9"/>
  <c r="BQ76" i="9"/>
  <c r="BP76" i="9"/>
  <c r="BO76" i="9"/>
  <c r="BN76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AS76" i="9"/>
  <c r="AR76" i="9"/>
  <c r="AQ76" i="9"/>
  <c r="AP76" i="9"/>
  <c r="AO76" i="9"/>
  <c r="BU75" i="9"/>
  <c r="BT75" i="9"/>
  <c r="BS75" i="9"/>
  <c r="BR75" i="9"/>
  <c r="BQ75" i="9"/>
  <c r="BP75" i="9"/>
  <c r="BO75" i="9"/>
  <c r="BN75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AS75" i="9"/>
  <c r="AR75" i="9"/>
  <c r="AQ75" i="9"/>
  <c r="AP75" i="9"/>
  <c r="AO75" i="9"/>
  <c r="AN75" i="9"/>
  <c r="BU74" i="9"/>
  <c r="BT74" i="9"/>
  <c r="BS74" i="9"/>
  <c r="BR74" i="9"/>
  <c r="BQ74" i="9"/>
  <c r="BP74" i="9"/>
  <c r="BO74" i="9"/>
  <c r="BN74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AS74" i="9"/>
  <c r="AR74" i="9"/>
  <c r="AQ74" i="9"/>
  <c r="AP74" i="9"/>
  <c r="AO74" i="9"/>
  <c r="AN74" i="9"/>
  <c r="BU73" i="9"/>
  <c r="BT73" i="9"/>
  <c r="BS73" i="9"/>
  <c r="BR73" i="9"/>
  <c r="BQ73" i="9"/>
  <c r="BP73" i="9"/>
  <c r="BO73" i="9"/>
  <c r="BN73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AS73" i="9"/>
  <c r="AR73" i="9"/>
  <c r="AQ73" i="9"/>
  <c r="AP73" i="9"/>
  <c r="AO73" i="9"/>
  <c r="BU72" i="9"/>
  <c r="BT72" i="9"/>
  <c r="BS72" i="9"/>
  <c r="BR72" i="9"/>
  <c r="BQ72" i="9"/>
  <c r="BP72" i="9"/>
  <c r="BO72" i="9"/>
  <c r="BN72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AS72" i="9"/>
  <c r="AR72" i="9"/>
  <c r="AQ72" i="9"/>
  <c r="AP72" i="9"/>
  <c r="AO72" i="9"/>
  <c r="BU71" i="9"/>
  <c r="BT71" i="9"/>
  <c r="BS71" i="9"/>
  <c r="BR71" i="9"/>
  <c r="BQ71" i="9"/>
  <c r="BP71" i="9"/>
  <c r="BO71" i="9"/>
  <c r="BN71" i="9"/>
  <c r="BM71" i="9"/>
  <c r="BL71" i="9"/>
  <c r="BK71" i="9"/>
  <c r="BJ71" i="9"/>
  <c r="BI71" i="9"/>
  <c r="BH71" i="9"/>
  <c r="BG71" i="9"/>
  <c r="BF71" i="9"/>
  <c r="BE71" i="9"/>
  <c r="BD71" i="9"/>
  <c r="BC71" i="9"/>
  <c r="BB71" i="9"/>
  <c r="BA71" i="9"/>
  <c r="AZ71" i="9"/>
  <c r="AY71" i="9"/>
  <c r="AX71" i="9"/>
  <c r="AW71" i="9"/>
  <c r="AV71" i="9"/>
  <c r="AU71" i="9"/>
  <c r="AT71" i="9"/>
  <c r="AS71" i="9"/>
  <c r="AR71" i="9"/>
  <c r="AQ71" i="9"/>
  <c r="AP71" i="9"/>
  <c r="AO71" i="9"/>
  <c r="AN71" i="9"/>
  <c r="BU70" i="9"/>
  <c r="BT70" i="9"/>
  <c r="BS70" i="9"/>
  <c r="BR70" i="9"/>
  <c r="BQ70" i="9"/>
  <c r="BP70" i="9"/>
  <c r="BO70" i="9"/>
  <c r="BN70" i="9"/>
  <c r="BM70" i="9"/>
  <c r="BL70" i="9"/>
  <c r="BK70" i="9"/>
  <c r="BJ70" i="9"/>
  <c r="BI70" i="9"/>
  <c r="BH70" i="9"/>
  <c r="BG70" i="9"/>
  <c r="BF70" i="9"/>
  <c r="BE70" i="9"/>
  <c r="BD70" i="9"/>
  <c r="BC70" i="9"/>
  <c r="BB70" i="9"/>
  <c r="BA70" i="9"/>
  <c r="AZ70" i="9"/>
  <c r="AY70" i="9"/>
  <c r="AX70" i="9"/>
  <c r="AW70" i="9"/>
  <c r="AV70" i="9"/>
  <c r="AU70" i="9"/>
  <c r="AT70" i="9"/>
  <c r="AS70" i="9"/>
  <c r="AR70" i="9"/>
  <c r="AQ70" i="9"/>
  <c r="AP70" i="9"/>
  <c r="AO70" i="9"/>
  <c r="AN70" i="9"/>
  <c r="BU69" i="9"/>
  <c r="BT69" i="9"/>
  <c r="BS69" i="9"/>
  <c r="BR69" i="9"/>
  <c r="BQ69" i="9"/>
  <c r="BP69" i="9"/>
  <c r="BO69" i="9"/>
  <c r="BN69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AS69" i="9"/>
  <c r="AR69" i="9"/>
  <c r="AQ69" i="9"/>
  <c r="AP69" i="9"/>
  <c r="AO69" i="9"/>
  <c r="BU68" i="9"/>
  <c r="BT68" i="9"/>
  <c r="BS68" i="9"/>
  <c r="BR68" i="9"/>
  <c r="BQ68" i="9"/>
  <c r="BP68" i="9"/>
  <c r="BO68" i="9"/>
  <c r="BN68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AS68" i="9"/>
  <c r="AR68" i="9"/>
  <c r="AQ68" i="9"/>
  <c r="AP68" i="9"/>
  <c r="AO68" i="9"/>
  <c r="BU67" i="9"/>
  <c r="BT67" i="9"/>
  <c r="BS67" i="9"/>
  <c r="BR67" i="9"/>
  <c r="BQ67" i="9"/>
  <c r="BP67" i="9"/>
  <c r="BO67" i="9"/>
  <c r="BN67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AS67" i="9"/>
  <c r="AR67" i="9"/>
  <c r="AQ67" i="9"/>
  <c r="AO67" i="9"/>
  <c r="BU66" i="9"/>
  <c r="BT66" i="9"/>
  <c r="BS66" i="9"/>
  <c r="BR66" i="9"/>
  <c r="BQ66" i="9"/>
  <c r="BP66" i="9"/>
  <c r="BO66" i="9"/>
  <c r="BN66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AS66" i="9"/>
  <c r="AR66" i="9"/>
  <c r="AQ66" i="9"/>
  <c r="AP66" i="9"/>
  <c r="AO66" i="9"/>
  <c r="AN66" i="9"/>
  <c r="BU65" i="9"/>
  <c r="BT65" i="9"/>
  <c r="BS65" i="9"/>
  <c r="BR65" i="9"/>
  <c r="BQ65" i="9"/>
  <c r="BP65" i="9"/>
  <c r="BO65" i="9"/>
  <c r="BN65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AS65" i="9"/>
  <c r="AR65" i="9"/>
  <c r="AQ65" i="9"/>
  <c r="AP65" i="9"/>
  <c r="AO65" i="9"/>
  <c r="BU64" i="9"/>
  <c r="BT64" i="9"/>
  <c r="BS64" i="9"/>
  <c r="BR64" i="9"/>
  <c r="BQ64" i="9"/>
  <c r="BP64" i="9"/>
  <c r="BO64" i="9"/>
  <c r="BN64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AZ64" i="9"/>
  <c r="AY64" i="9"/>
  <c r="AX64" i="9"/>
  <c r="AW64" i="9"/>
  <c r="AV64" i="9"/>
  <c r="AU64" i="9"/>
  <c r="AT64" i="9"/>
  <c r="AS64" i="9"/>
  <c r="AR64" i="9"/>
  <c r="AQ64" i="9"/>
  <c r="AP64" i="9"/>
  <c r="AO64" i="9"/>
  <c r="BU63" i="9"/>
  <c r="BT63" i="9"/>
  <c r="BS63" i="9"/>
  <c r="BR63" i="9"/>
  <c r="BQ63" i="9"/>
  <c r="BP63" i="9"/>
  <c r="BO63" i="9"/>
  <c r="BN63" i="9"/>
  <c r="BM63" i="9"/>
  <c r="BL63" i="9"/>
  <c r="BK63" i="9"/>
  <c r="BJ63" i="9"/>
  <c r="BI63" i="9"/>
  <c r="BH63" i="9"/>
  <c r="BG63" i="9"/>
  <c r="BF63" i="9"/>
  <c r="BE63" i="9"/>
  <c r="BD63" i="9"/>
  <c r="BC63" i="9"/>
  <c r="BB63" i="9"/>
  <c r="BA63" i="9"/>
  <c r="AZ63" i="9"/>
  <c r="AY63" i="9"/>
  <c r="AX63" i="9"/>
  <c r="AW63" i="9"/>
  <c r="AV63" i="9"/>
  <c r="AU63" i="9"/>
  <c r="AT63" i="9"/>
  <c r="AS63" i="9"/>
  <c r="AR63" i="9"/>
  <c r="AQ63" i="9"/>
  <c r="AP63" i="9"/>
  <c r="AO63" i="9"/>
  <c r="AN63" i="9"/>
  <c r="BU62" i="9"/>
  <c r="BT62" i="9"/>
  <c r="BS62" i="9"/>
  <c r="BR62" i="9"/>
  <c r="BQ62" i="9"/>
  <c r="BP62" i="9"/>
  <c r="BO62" i="9"/>
  <c r="BN62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AS62" i="9"/>
  <c r="AR62" i="9"/>
  <c r="AQ62" i="9"/>
  <c r="AP62" i="9"/>
  <c r="AO62" i="9"/>
  <c r="AN62" i="9"/>
  <c r="BU61" i="9"/>
  <c r="BT61" i="9"/>
  <c r="BS61" i="9"/>
  <c r="BR61" i="9"/>
  <c r="BQ61" i="9"/>
  <c r="BP61" i="9"/>
  <c r="BO61" i="9"/>
  <c r="BN61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AS61" i="9"/>
  <c r="AR61" i="9"/>
  <c r="AQ61" i="9"/>
  <c r="AP61" i="9"/>
  <c r="AO61" i="9"/>
  <c r="BU60" i="9"/>
  <c r="BT60" i="9"/>
  <c r="BS60" i="9"/>
  <c r="BR60" i="9"/>
  <c r="BQ60" i="9"/>
  <c r="BP60" i="9"/>
  <c r="BO60" i="9"/>
  <c r="BN60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AS60" i="9"/>
  <c r="AR60" i="9"/>
  <c r="AQ60" i="9"/>
  <c r="AP60" i="9"/>
  <c r="AO60" i="9"/>
  <c r="BU59" i="9"/>
  <c r="BT59" i="9"/>
  <c r="BS59" i="9"/>
  <c r="BR59" i="9"/>
  <c r="BQ59" i="9"/>
  <c r="BP59" i="9"/>
  <c r="BO59" i="9"/>
  <c r="BN59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AS59" i="9"/>
  <c r="AR59" i="9"/>
  <c r="AQ59" i="9"/>
  <c r="AP59" i="9"/>
  <c r="AO59" i="9"/>
  <c r="AN59" i="9"/>
  <c r="BU58" i="9"/>
  <c r="BT58" i="9"/>
  <c r="BS58" i="9"/>
  <c r="BR58" i="9"/>
  <c r="BQ58" i="9"/>
  <c r="BP58" i="9"/>
  <c r="BO58" i="9"/>
  <c r="BN58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AS58" i="9"/>
  <c r="AR58" i="9"/>
  <c r="AQ58" i="9"/>
  <c r="AP58" i="9"/>
  <c r="AO58" i="9"/>
  <c r="AN58" i="9"/>
  <c r="BU57" i="9"/>
  <c r="BT57" i="9"/>
  <c r="BS57" i="9"/>
  <c r="BR57" i="9"/>
  <c r="BQ57" i="9"/>
  <c r="BP57" i="9"/>
  <c r="BO57" i="9"/>
  <c r="BN57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AS57" i="9"/>
  <c r="AR57" i="9"/>
  <c r="AQ57" i="9"/>
  <c r="AO57" i="9"/>
  <c r="BU56" i="9"/>
  <c r="BT56" i="9"/>
  <c r="BS56" i="9"/>
  <c r="BR56" i="9"/>
  <c r="BQ56" i="9"/>
  <c r="BP56" i="9"/>
  <c r="BO56" i="9"/>
  <c r="BN56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AS56" i="9"/>
  <c r="AR56" i="9"/>
  <c r="AQ56" i="9"/>
  <c r="AP56" i="9"/>
  <c r="AO56" i="9"/>
  <c r="BU55" i="9"/>
  <c r="BT55" i="9"/>
  <c r="BS55" i="9"/>
  <c r="BR55" i="9"/>
  <c r="BQ55" i="9"/>
  <c r="BP55" i="9"/>
  <c r="BO55" i="9"/>
  <c r="BN55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AS55" i="9"/>
  <c r="AR55" i="9"/>
  <c r="AQ55" i="9"/>
  <c r="AP55" i="9"/>
  <c r="AO55" i="9"/>
  <c r="AN55" i="9"/>
  <c r="BU54" i="9"/>
  <c r="BT54" i="9"/>
  <c r="BS54" i="9"/>
  <c r="BR54" i="9"/>
  <c r="BQ54" i="9"/>
  <c r="BP54" i="9"/>
  <c r="BO54" i="9"/>
  <c r="BN54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AS54" i="9"/>
  <c r="AR54" i="9"/>
  <c r="AQ54" i="9"/>
  <c r="AP54" i="9"/>
  <c r="AO54" i="9"/>
  <c r="AN54" i="9"/>
  <c r="BU53" i="9"/>
  <c r="BT53" i="9"/>
  <c r="BS53" i="9"/>
  <c r="BR53" i="9"/>
  <c r="BQ53" i="9"/>
  <c r="BP53" i="9"/>
  <c r="BO53" i="9"/>
  <c r="BN53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AS53" i="9"/>
  <c r="AR53" i="9"/>
  <c r="AQ53" i="9"/>
  <c r="BU52" i="9"/>
  <c r="BT52" i="9"/>
  <c r="BS52" i="9"/>
  <c r="BR52" i="9"/>
  <c r="BQ52" i="9"/>
  <c r="BP52" i="9"/>
  <c r="BO52" i="9"/>
  <c r="BN52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AS52" i="9"/>
  <c r="AR52" i="9"/>
  <c r="AQ52" i="9"/>
  <c r="AP52" i="9"/>
  <c r="AO52" i="9"/>
  <c r="BU51" i="9"/>
  <c r="BT51" i="9"/>
  <c r="BS51" i="9"/>
  <c r="BR51" i="9"/>
  <c r="BQ51" i="9"/>
  <c r="BP51" i="9"/>
  <c r="BO51" i="9"/>
  <c r="BN51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AS51" i="9"/>
  <c r="AR51" i="9"/>
  <c r="AQ51" i="9"/>
  <c r="AP51" i="9"/>
  <c r="AO51" i="9"/>
  <c r="AN51" i="9"/>
  <c r="BU50" i="9"/>
  <c r="BT50" i="9"/>
  <c r="BS50" i="9"/>
  <c r="BR50" i="9"/>
  <c r="BQ50" i="9"/>
  <c r="BP50" i="9"/>
  <c r="BO50" i="9"/>
  <c r="BN50" i="9"/>
  <c r="BM50" i="9"/>
  <c r="BL50" i="9"/>
  <c r="BK50" i="9"/>
  <c r="BJ50" i="9"/>
  <c r="BI50" i="9"/>
  <c r="BH50" i="9"/>
  <c r="BG50" i="9"/>
  <c r="BF50" i="9"/>
  <c r="BE50" i="9"/>
  <c r="BD50" i="9"/>
  <c r="BC50" i="9"/>
  <c r="BB50" i="9"/>
  <c r="BA50" i="9"/>
  <c r="AZ50" i="9"/>
  <c r="AY50" i="9"/>
  <c r="AX50" i="9"/>
  <c r="AW50" i="9"/>
  <c r="AV50" i="9"/>
  <c r="AU50" i="9"/>
  <c r="AT50" i="9"/>
  <c r="AS50" i="9"/>
  <c r="AR50" i="9"/>
  <c r="AQ50" i="9"/>
  <c r="AP50" i="9"/>
  <c r="AO50" i="9"/>
  <c r="AN50" i="9"/>
  <c r="BU49" i="9"/>
  <c r="BT49" i="9"/>
  <c r="BS49" i="9"/>
  <c r="BR49" i="9"/>
  <c r="BQ49" i="9"/>
  <c r="BP49" i="9"/>
  <c r="BO49" i="9"/>
  <c r="BN49" i="9"/>
  <c r="BM49" i="9"/>
  <c r="BL49" i="9"/>
  <c r="BK49" i="9"/>
  <c r="BJ49" i="9"/>
  <c r="BI49" i="9"/>
  <c r="BH49" i="9"/>
  <c r="BG49" i="9"/>
  <c r="BF49" i="9"/>
  <c r="BE49" i="9"/>
  <c r="BD49" i="9"/>
  <c r="BC49" i="9"/>
  <c r="BB49" i="9"/>
  <c r="BA49" i="9"/>
  <c r="AZ49" i="9"/>
  <c r="AY49" i="9"/>
  <c r="AX49" i="9"/>
  <c r="AW49" i="9"/>
  <c r="AV49" i="9"/>
  <c r="AU49" i="9"/>
  <c r="AT49" i="9"/>
  <c r="AS49" i="9"/>
  <c r="AR49" i="9"/>
  <c r="AQ49" i="9"/>
  <c r="AP49" i="9"/>
  <c r="BU48" i="9"/>
  <c r="BT48" i="9"/>
  <c r="BS48" i="9"/>
  <c r="BR48" i="9"/>
  <c r="BQ48" i="9"/>
  <c r="BP48" i="9"/>
  <c r="BO48" i="9"/>
  <c r="BN48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AS48" i="9"/>
  <c r="AR48" i="9"/>
  <c r="AQ48" i="9"/>
  <c r="AP48" i="9"/>
  <c r="AO48" i="9"/>
  <c r="BU47" i="9"/>
  <c r="BT47" i="9"/>
  <c r="BS47" i="9"/>
  <c r="BR47" i="9"/>
  <c r="BQ47" i="9"/>
  <c r="BP47" i="9"/>
  <c r="BO47" i="9"/>
  <c r="BN47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AS47" i="9"/>
  <c r="AR47" i="9"/>
  <c r="AQ47" i="9"/>
  <c r="AO47" i="9"/>
  <c r="AN47" i="9"/>
  <c r="BU46" i="9"/>
  <c r="BT46" i="9"/>
  <c r="BS46" i="9"/>
  <c r="BR46" i="9"/>
  <c r="BQ46" i="9"/>
  <c r="BP46" i="9"/>
  <c r="BO46" i="9"/>
  <c r="BN46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AS46" i="9"/>
  <c r="AR46" i="9"/>
  <c r="AQ46" i="9"/>
  <c r="AP46" i="9"/>
  <c r="AO46" i="9"/>
  <c r="BU45" i="9"/>
  <c r="BT45" i="9"/>
  <c r="BS45" i="9"/>
  <c r="BR45" i="9"/>
  <c r="BQ45" i="9"/>
  <c r="BP45" i="9"/>
  <c r="BO45" i="9"/>
  <c r="BN45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AS45" i="9"/>
  <c r="AR45" i="9"/>
  <c r="AQ45" i="9"/>
  <c r="BU44" i="9"/>
  <c r="BT44" i="9"/>
  <c r="BS44" i="9"/>
  <c r="BR44" i="9"/>
  <c r="BQ44" i="9"/>
  <c r="BP44" i="9"/>
  <c r="BO44" i="9"/>
  <c r="BN44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AS44" i="9"/>
  <c r="AR44" i="9"/>
  <c r="AQ44" i="9"/>
  <c r="BU43" i="9"/>
  <c r="BT43" i="9"/>
  <c r="BS43" i="9"/>
  <c r="BR43" i="9"/>
  <c r="BQ43" i="9"/>
  <c r="BP43" i="9"/>
  <c r="BO43" i="9"/>
  <c r="BN43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AS43" i="9"/>
  <c r="AR43" i="9"/>
  <c r="AQ43" i="9"/>
  <c r="BU42" i="9"/>
  <c r="BT42" i="9"/>
  <c r="BS42" i="9"/>
  <c r="BR42" i="9"/>
  <c r="BQ42" i="9"/>
  <c r="BP42" i="9"/>
  <c r="BO42" i="9"/>
  <c r="BN42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BU41" i="9"/>
  <c r="BT41" i="9"/>
  <c r="BS41" i="9"/>
  <c r="BR41" i="9"/>
  <c r="BQ41" i="9"/>
  <c r="BP41" i="9"/>
  <c r="BO41" i="9"/>
  <c r="BN41" i="9"/>
  <c r="BM41" i="9"/>
  <c r="BL41" i="9"/>
  <c r="BK41" i="9"/>
  <c r="BJ41" i="9"/>
  <c r="BI41" i="9"/>
  <c r="BH41" i="9"/>
  <c r="BG41" i="9"/>
  <c r="BF41" i="9"/>
  <c r="BE41" i="9"/>
  <c r="BD41" i="9"/>
  <c r="BC41" i="9"/>
  <c r="BB41" i="9"/>
  <c r="BA41" i="9"/>
  <c r="AZ41" i="9"/>
  <c r="AY41" i="9"/>
  <c r="AX41" i="9"/>
  <c r="AW41" i="9"/>
  <c r="AV41" i="9"/>
  <c r="AU41" i="9"/>
  <c r="AT41" i="9"/>
  <c r="AS41" i="9"/>
  <c r="AR41" i="9"/>
  <c r="AQ41" i="9"/>
  <c r="BU40" i="9"/>
  <c r="BT40" i="9"/>
  <c r="BS40" i="9"/>
  <c r="BR40" i="9"/>
  <c r="BQ40" i="9"/>
  <c r="BP40" i="9"/>
  <c r="BO40" i="9"/>
  <c r="BN40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AS40" i="9"/>
  <c r="AR40" i="9"/>
  <c r="AQ40" i="9"/>
  <c r="BU39" i="9"/>
  <c r="BT39" i="9"/>
  <c r="BS39" i="9"/>
  <c r="BR39" i="9"/>
  <c r="BQ39" i="9"/>
  <c r="BP39" i="9"/>
  <c r="BO39" i="9"/>
  <c r="BN39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AS39" i="9"/>
  <c r="AR39" i="9"/>
  <c r="AQ39" i="9"/>
  <c r="BU38" i="9"/>
  <c r="BT38" i="9"/>
  <c r="BS38" i="9"/>
  <c r="BR38" i="9"/>
  <c r="BQ38" i="9"/>
  <c r="BP38" i="9"/>
  <c r="BO38" i="9"/>
  <c r="BN38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AS38" i="9"/>
  <c r="AR38" i="9"/>
  <c r="AQ38" i="9"/>
  <c r="BU37" i="9"/>
  <c r="BT37" i="9"/>
  <c r="BS37" i="9"/>
  <c r="BR37" i="9"/>
  <c r="BQ37" i="9"/>
  <c r="BP37" i="9"/>
  <c r="BO37" i="9"/>
  <c r="BN37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AS37" i="9"/>
  <c r="AR37" i="9"/>
  <c r="AQ37" i="9"/>
  <c r="BU36" i="9"/>
  <c r="BT36" i="9"/>
  <c r="BS36" i="9"/>
  <c r="BR36" i="9"/>
  <c r="BQ36" i="9"/>
  <c r="BP36" i="9"/>
  <c r="BO36" i="9"/>
  <c r="BN36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AS36" i="9"/>
  <c r="AR36" i="9"/>
  <c r="AQ36" i="9"/>
  <c r="BU35" i="9"/>
  <c r="BT35" i="9"/>
  <c r="BS35" i="9"/>
  <c r="BR35" i="9"/>
  <c r="BQ35" i="9"/>
  <c r="BP35" i="9"/>
  <c r="BO35" i="9"/>
  <c r="BN35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AS35" i="9"/>
  <c r="AR35" i="9"/>
  <c r="AQ35" i="9"/>
  <c r="BU34" i="9"/>
  <c r="BT34" i="9"/>
  <c r="BS34" i="9"/>
  <c r="BR34" i="9"/>
  <c r="BQ34" i="9"/>
  <c r="BP34" i="9"/>
  <c r="BO34" i="9"/>
  <c r="BN34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AS34" i="9"/>
  <c r="AR34" i="9"/>
  <c r="AQ34" i="9"/>
  <c r="BU33" i="9"/>
  <c r="BT33" i="9"/>
  <c r="BS33" i="9"/>
  <c r="BR33" i="9"/>
  <c r="BQ33" i="9"/>
  <c r="BP33" i="9"/>
  <c r="BO33" i="9"/>
  <c r="BN33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AS33" i="9"/>
  <c r="AR33" i="9"/>
  <c r="AQ33" i="9"/>
  <c r="BU32" i="9"/>
  <c r="BT32" i="9"/>
  <c r="BS32" i="9"/>
  <c r="BR32" i="9"/>
  <c r="BQ32" i="9"/>
  <c r="BP32" i="9"/>
  <c r="BO32" i="9"/>
  <c r="BN32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AS32" i="9"/>
  <c r="AR32" i="9"/>
  <c r="AQ32" i="9"/>
  <c r="BU31" i="9"/>
  <c r="BT31" i="9"/>
  <c r="BS31" i="9"/>
  <c r="BR31" i="9"/>
  <c r="BQ31" i="9"/>
  <c r="BP31" i="9"/>
  <c r="BO31" i="9"/>
  <c r="BN31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AS31" i="9"/>
  <c r="AR31" i="9"/>
  <c r="AQ31" i="9"/>
  <c r="BU30" i="9"/>
  <c r="BT30" i="9"/>
  <c r="BS30" i="9"/>
  <c r="BR30" i="9"/>
  <c r="BQ30" i="9"/>
  <c r="BP30" i="9"/>
  <c r="BO30" i="9"/>
  <c r="BN30" i="9"/>
  <c r="BM30" i="9"/>
  <c r="BL30" i="9"/>
  <c r="BK30" i="9"/>
  <c r="BJ30" i="9"/>
  <c r="BI30" i="9"/>
  <c r="BH30" i="9"/>
  <c r="BG30" i="9"/>
  <c r="BF30" i="9"/>
  <c r="BE30" i="9"/>
  <c r="BD30" i="9"/>
  <c r="BC30" i="9"/>
  <c r="BB30" i="9"/>
  <c r="BA30" i="9"/>
  <c r="AZ30" i="9"/>
  <c r="AY30" i="9"/>
  <c r="AX30" i="9"/>
  <c r="AW30" i="9"/>
  <c r="AV30" i="9"/>
  <c r="AU30" i="9"/>
  <c r="AT30" i="9"/>
  <c r="AS30" i="9"/>
  <c r="AR30" i="9"/>
  <c r="AQ30" i="9"/>
  <c r="BU29" i="9"/>
  <c r="BT29" i="9"/>
  <c r="BS29" i="9"/>
  <c r="BR29" i="9"/>
  <c r="BQ29" i="9"/>
  <c r="BP29" i="9"/>
  <c r="BO29" i="9"/>
  <c r="BN29" i="9"/>
  <c r="BM29" i="9"/>
  <c r="BL29" i="9"/>
  <c r="BK29" i="9"/>
  <c r="BJ29" i="9"/>
  <c r="BI29" i="9"/>
  <c r="BH29" i="9"/>
  <c r="BG29" i="9"/>
  <c r="BF29" i="9"/>
  <c r="BE29" i="9"/>
  <c r="BD29" i="9"/>
  <c r="BC29" i="9"/>
  <c r="BB29" i="9"/>
  <c r="BA29" i="9"/>
  <c r="AZ29" i="9"/>
  <c r="AY29" i="9"/>
  <c r="AX29" i="9"/>
  <c r="AW29" i="9"/>
  <c r="AV29" i="9"/>
  <c r="AU29" i="9"/>
  <c r="AT29" i="9"/>
  <c r="AS29" i="9"/>
  <c r="AR29" i="9"/>
  <c r="AQ29" i="9"/>
  <c r="BU28" i="9"/>
  <c r="BT28" i="9"/>
  <c r="BS28" i="9"/>
  <c r="BR28" i="9"/>
  <c r="BQ28" i="9"/>
  <c r="BP28" i="9"/>
  <c r="BO28" i="9"/>
  <c r="BN28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AS28" i="9"/>
  <c r="AR28" i="9"/>
  <c r="AQ28" i="9"/>
  <c r="BU27" i="9"/>
  <c r="BT27" i="9"/>
  <c r="BS27" i="9"/>
  <c r="BR27" i="9"/>
  <c r="BQ27" i="9"/>
  <c r="BP27" i="9"/>
  <c r="BO27" i="9"/>
  <c r="BN27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AS27" i="9"/>
  <c r="AR27" i="9"/>
  <c r="AQ27" i="9"/>
  <c r="BU26" i="9"/>
  <c r="BT26" i="9"/>
  <c r="BS26" i="9"/>
  <c r="BR26" i="9"/>
  <c r="BQ26" i="9"/>
  <c r="BP26" i="9"/>
  <c r="BO26" i="9"/>
  <c r="BN26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AS26" i="9"/>
  <c r="AR26" i="9"/>
  <c r="AQ26" i="9"/>
  <c r="BU25" i="9"/>
  <c r="BT25" i="9"/>
  <c r="BS25" i="9"/>
  <c r="BR25" i="9"/>
  <c r="BQ25" i="9"/>
  <c r="BP25" i="9"/>
  <c r="BO25" i="9"/>
  <c r="BN25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AS25" i="9"/>
  <c r="AR25" i="9"/>
  <c r="AQ25" i="9"/>
  <c r="BU24" i="9"/>
  <c r="BT24" i="9"/>
  <c r="BS24" i="9"/>
  <c r="BR24" i="9"/>
  <c r="BQ24" i="9"/>
  <c r="BP24" i="9"/>
  <c r="BO24" i="9"/>
  <c r="BN24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AS24" i="9"/>
  <c r="AR24" i="9"/>
  <c r="AQ24" i="9"/>
  <c r="BU23" i="9"/>
  <c r="BT23" i="9"/>
  <c r="BS23" i="9"/>
  <c r="BR23" i="9"/>
  <c r="BQ23" i="9"/>
  <c r="BP23" i="9"/>
  <c r="BO23" i="9"/>
  <c r="BN23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AS23" i="9"/>
  <c r="AR23" i="9"/>
  <c r="AQ23" i="9"/>
  <c r="BU22" i="9"/>
  <c r="BT22" i="9"/>
  <c r="BS22" i="9"/>
  <c r="BR22" i="9"/>
  <c r="BQ22" i="9"/>
  <c r="BP22" i="9"/>
  <c r="BO22" i="9"/>
  <c r="BN22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AS22" i="9"/>
  <c r="AR22" i="9"/>
  <c r="AQ22" i="9"/>
  <c r="BU21" i="9"/>
  <c r="BT21" i="9"/>
  <c r="BS21" i="9"/>
  <c r="BR21" i="9"/>
  <c r="BQ21" i="9"/>
  <c r="BP21" i="9"/>
  <c r="BO21" i="9"/>
  <c r="BN21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AS21" i="9"/>
  <c r="AR21" i="9"/>
  <c r="AQ21" i="9"/>
  <c r="BU20" i="9"/>
  <c r="BT20" i="9"/>
  <c r="BS20" i="9"/>
  <c r="BR20" i="9"/>
  <c r="BQ20" i="9"/>
  <c r="BP20" i="9"/>
  <c r="BO20" i="9"/>
  <c r="BN20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AS20" i="9"/>
  <c r="AR20" i="9"/>
  <c r="AQ20" i="9"/>
  <c r="BU19" i="9"/>
  <c r="BT19" i="9"/>
  <c r="BS19" i="9"/>
  <c r="BR19" i="9"/>
  <c r="BQ19" i="9"/>
  <c r="BP19" i="9"/>
  <c r="BO19" i="9"/>
  <c r="BN19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AS19" i="9"/>
  <c r="AR19" i="9"/>
  <c r="AQ19" i="9"/>
  <c r="BU18" i="9"/>
  <c r="BT18" i="9"/>
  <c r="BS18" i="9"/>
  <c r="BR18" i="9"/>
  <c r="BQ18" i="9"/>
  <c r="BP18" i="9"/>
  <c r="BO18" i="9"/>
  <c r="BN18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AS18" i="9"/>
  <c r="AR18" i="9"/>
  <c r="AQ18" i="9"/>
  <c r="BU17" i="9"/>
  <c r="BT17" i="9"/>
  <c r="BS17" i="9"/>
  <c r="BR17" i="9"/>
  <c r="BQ17" i="9"/>
  <c r="BP17" i="9"/>
  <c r="BO17" i="9"/>
  <c r="BN17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AS17" i="9"/>
  <c r="AR17" i="9"/>
  <c r="AQ17" i="9"/>
  <c r="BU16" i="9"/>
  <c r="BT16" i="9"/>
  <c r="BS16" i="9"/>
  <c r="BR16" i="9"/>
  <c r="BQ16" i="9"/>
  <c r="BP16" i="9"/>
  <c r="BO16" i="9"/>
  <c r="BN16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AS16" i="9"/>
  <c r="AR16" i="9"/>
  <c r="AQ16" i="9"/>
  <c r="BU15" i="9"/>
  <c r="BT15" i="9"/>
  <c r="BS15" i="9"/>
  <c r="BR15" i="9"/>
  <c r="BQ15" i="9"/>
  <c r="BP15" i="9"/>
  <c r="BO15" i="9"/>
  <c r="BN15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AS15" i="9"/>
  <c r="AR15" i="9"/>
  <c r="AQ15" i="9"/>
  <c r="BU14" i="9"/>
  <c r="BT14" i="9"/>
  <c r="BS14" i="9"/>
  <c r="BR14" i="9"/>
  <c r="BQ14" i="9"/>
  <c r="BP14" i="9"/>
  <c r="BO14" i="9"/>
  <c r="BN14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AS14" i="9"/>
  <c r="AR14" i="9"/>
  <c r="AQ14" i="9"/>
  <c r="BU13" i="9"/>
  <c r="BT13" i="9"/>
  <c r="BS13" i="9"/>
  <c r="BR13" i="9"/>
  <c r="BQ13" i="9"/>
  <c r="BP13" i="9"/>
  <c r="BO13" i="9"/>
  <c r="BN13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AS13" i="9"/>
  <c r="AR13" i="9"/>
  <c r="AQ13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AS12" i="9"/>
  <c r="AR12" i="9"/>
  <c r="AQ12" i="9"/>
  <c r="BU11" i="9"/>
  <c r="BT11" i="9"/>
  <c r="BS11" i="9"/>
  <c r="BR11" i="9"/>
  <c r="BQ11" i="9"/>
  <c r="BP11" i="9"/>
  <c r="BO11" i="9"/>
  <c r="BN11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AS11" i="9"/>
  <c r="AR11" i="9"/>
  <c r="AQ11" i="9"/>
  <c r="BU10" i="9"/>
  <c r="BT10" i="9"/>
  <c r="BS10" i="9"/>
  <c r="BR10" i="9"/>
  <c r="BQ10" i="9"/>
  <c r="BP10" i="9"/>
  <c r="BO10" i="9"/>
  <c r="BN10" i="9"/>
  <c r="BM10" i="9"/>
  <c r="BL10" i="9"/>
  <c r="BK10" i="9"/>
  <c r="BJ10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AS10" i="9"/>
  <c r="AR10" i="9"/>
  <c r="AQ10" i="9"/>
  <c r="BU9" i="9"/>
  <c r="BT9" i="9"/>
  <c r="BS9" i="9"/>
  <c r="BR9" i="9"/>
  <c r="BQ9" i="9"/>
  <c r="BP9" i="9"/>
  <c r="BO9" i="9"/>
  <c r="BN9" i="9"/>
  <c r="BM9" i="9"/>
  <c r="BL9" i="9"/>
  <c r="BK9" i="9"/>
  <c r="BJ9" i="9"/>
  <c r="BI9" i="9"/>
  <c r="BH9" i="9"/>
  <c r="BG9" i="9"/>
  <c r="BF9" i="9"/>
  <c r="BE9" i="9"/>
  <c r="BD9" i="9"/>
  <c r="BC9" i="9"/>
  <c r="BB9" i="9"/>
  <c r="BA9" i="9"/>
  <c r="AZ9" i="9"/>
  <c r="AY9" i="9"/>
  <c r="AX9" i="9"/>
  <c r="AW9" i="9"/>
  <c r="AV9" i="9"/>
  <c r="AU9" i="9"/>
  <c r="AT9" i="9"/>
  <c r="AS9" i="9"/>
  <c r="AR9" i="9"/>
  <c r="AQ9" i="9"/>
  <c r="BU8" i="9"/>
  <c r="BT8" i="9"/>
  <c r="BS8" i="9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AS8" i="9"/>
  <c r="AR8" i="9"/>
  <c r="AQ8" i="9"/>
  <c r="BU7" i="9"/>
  <c r="BT7" i="9"/>
  <c r="BS7" i="9"/>
  <c r="BR7" i="9"/>
  <c r="BQ7" i="9"/>
  <c r="BP7" i="9"/>
  <c r="BO7" i="9"/>
  <c r="BN7" i="9"/>
  <c r="BM7" i="9"/>
  <c r="BL7" i="9"/>
  <c r="BK7" i="9"/>
  <c r="BJ7" i="9"/>
  <c r="BI7" i="9"/>
  <c r="BH7" i="9"/>
  <c r="BG7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AS7" i="9"/>
  <c r="AR7" i="9"/>
  <c r="AQ7" i="9"/>
  <c r="BU6" i="9"/>
  <c r="BT6" i="9"/>
  <c r="BS6" i="9"/>
  <c r="BR6" i="9"/>
  <c r="BQ6" i="9"/>
  <c r="BP6" i="9"/>
  <c r="BO6" i="9"/>
  <c r="BN6" i="9"/>
  <c r="BM6" i="9"/>
  <c r="BL6" i="9"/>
  <c r="BK6" i="9"/>
  <c r="BJ6" i="9"/>
  <c r="BI6" i="9"/>
  <c r="BH6" i="9"/>
  <c r="BG6" i="9"/>
  <c r="BF6" i="9"/>
  <c r="BE6" i="9"/>
  <c r="BD6" i="9"/>
  <c r="BC6" i="9"/>
  <c r="BB6" i="9"/>
  <c r="BA6" i="9"/>
  <c r="AZ6" i="9"/>
  <c r="AY6" i="9"/>
  <c r="AX6" i="9"/>
  <c r="AW6" i="9"/>
  <c r="AV6" i="9"/>
  <c r="AU6" i="9"/>
  <c r="AT6" i="9"/>
  <c r="AS6" i="9"/>
  <c r="AR6" i="9"/>
  <c r="AQ6" i="9"/>
  <c r="AJ2" i="9"/>
  <c r="BU2" i="9" s="1"/>
  <c r="AI2" i="9"/>
  <c r="BT2" i="9" s="1"/>
  <c r="AH2" i="9"/>
  <c r="BS2" i="9" s="1"/>
  <c r="AG2" i="9"/>
  <c r="BR2" i="9" s="1"/>
  <c r="AF2" i="9"/>
  <c r="BQ2" i="9" s="1"/>
  <c r="AE2" i="9"/>
  <c r="BP2" i="9" s="1"/>
  <c r="AD2" i="9"/>
  <c r="BO2" i="9" s="1"/>
  <c r="AC2" i="9"/>
  <c r="BN2" i="9" s="1"/>
  <c r="AB2" i="9"/>
  <c r="BM2" i="9" s="1"/>
  <c r="AA2" i="9"/>
  <c r="BL2" i="9" s="1"/>
  <c r="Z2" i="9"/>
  <c r="BK2" i="9" s="1"/>
  <c r="Y2" i="9"/>
  <c r="BJ2" i="9" s="1"/>
  <c r="X2" i="9"/>
  <c r="BI2" i="9" s="1"/>
  <c r="W2" i="9"/>
  <c r="BH2" i="9" s="1"/>
  <c r="V2" i="9"/>
  <c r="BG2" i="9" s="1"/>
  <c r="U2" i="9"/>
  <c r="BF2" i="9" s="1"/>
  <c r="T2" i="9"/>
  <c r="BE2" i="9" s="1"/>
  <c r="S2" i="9"/>
  <c r="BD2" i="9" s="1"/>
  <c r="R2" i="9"/>
  <c r="BC2" i="9" s="1"/>
  <c r="Q2" i="9"/>
  <c r="BB2" i="9" s="1"/>
  <c r="P2" i="9"/>
  <c r="BA2" i="9" s="1"/>
  <c r="O2" i="9"/>
  <c r="AZ2" i="9" s="1"/>
  <c r="N2" i="9"/>
  <c r="AY2" i="9" s="1"/>
  <c r="M2" i="9"/>
  <c r="AX2" i="9" s="1"/>
  <c r="L2" i="9"/>
  <c r="AW2" i="9" s="1"/>
  <c r="K2" i="9"/>
  <c r="AV2" i="9" s="1"/>
  <c r="J2" i="9"/>
  <c r="AU2" i="9" s="1"/>
  <c r="I2" i="9"/>
  <c r="AT2" i="9" s="1"/>
  <c r="H2" i="9"/>
  <c r="AS2" i="9" s="1"/>
  <c r="G2" i="9"/>
  <c r="AR2" i="9" s="1"/>
  <c r="BU5" i="9"/>
  <c r="BT5" i="9"/>
  <c r="BS5" i="9"/>
  <c r="BR5" i="9"/>
  <c r="BQ5" i="9"/>
  <c r="BP5" i="9"/>
  <c r="BO5" i="9"/>
  <c r="BN5" i="9"/>
  <c r="BM5" i="9"/>
  <c r="BL5" i="9"/>
  <c r="BK5" i="9"/>
  <c r="BJ5" i="9"/>
  <c r="BI5" i="9"/>
  <c r="BH5" i="9"/>
  <c r="BG5" i="9"/>
  <c r="BF5" i="9"/>
  <c r="BE5" i="9"/>
  <c r="BD5" i="9"/>
  <c r="BC5" i="9"/>
  <c r="BB5" i="9"/>
  <c r="BA5" i="9"/>
  <c r="AZ5" i="9"/>
  <c r="AY5" i="9"/>
  <c r="AX5" i="9"/>
  <c r="AW5" i="9"/>
  <c r="AV5" i="9"/>
  <c r="AU5" i="9"/>
  <c r="AT5" i="9"/>
  <c r="AS5" i="9"/>
  <c r="AR5" i="9"/>
  <c r="AQ5" i="9"/>
  <c r="BU4" i="9"/>
  <c r="BT4" i="9"/>
  <c r="BS4" i="9"/>
  <c r="BR4" i="9"/>
  <c r="BQ4" i="9"/>
  <c r="BP4" i="9"/>
  <c r="BO4" i="9"/>
  <c r="BN4" i="9"/>
  <c r="BM4" i="9"/>
  <c r="BL4" i="9"/>
  <c r="BK4" i="9"/>
  <c r="BJ4" i="9"/>
  <c r="BI4" i="9"/>
  <c r="BH4" i="9"/>
  <c r="BG4" i="9"/>
  <c r="BF4" i="9"/>
  <c r="BE4" i="9"/>
  <c r="BD4" i="9"/>
  <c r="BC4" i="9"/>
  <c r="BB4" i="9"/>
  <c r="BA4" i="9"/>
  <c r="AZ4" i="9"/>
  <c r="AY4" i="9"/>
  <c r="AX4" i="9"/>
  <c r="AW4" i="9"/>
  <c r="AV4" i="9"/>
  <c r="AU4" i="9"/>
  <c r="AT4" i="9"/>
  <c r="AS4" i="9"/>
  <c r="AR4" i="9"/>
  <c r="AQ4" i="9"/>
  <c r="BU3" i="9"/>
  <c r="BT3" i="9"/>
  <c r="BS3" i="9"/>
  <c r="BR3" i="9"/>
  <c r="BQ3" i="9"/>
  <c r="BP3" i="9"/>
  <c r="BO3" i="9"/>
  <c r="BN3" i="9"/>
  <c r="BM3" i="9"/>
  <c r="BL3" i="9"/>
  <c r="BK3" i="9"/>
  <c r="BJ3" i="9"/>
  <c r="BI3" i="9"/>
  <c r="BG3" i="9"/>
  <c r="BF3" i="9"/>
  <c r="BE3" i="9"/>
  <c r="BC3" i="9"/>
  <c r="BB3" i="9"/>
  <c r="BA3" i="9"/>
  <c r="AY3" i="9"/>
  <c r="AX3" i="9"/>
  <c r="AW3" i="9"/>
  <c r="AU3" i="9"/>
  <c r="AT3" i="9"/>
  <c r="AS3" i="9"/>
  <c r="C1" i="9"/>
  <c r="AN1" i="9" s="1"/>
  <c r="AJ1" i="9"/>
  <c r="BU1" i="9" s="1"/>
  <c r="AP67" i="9" l="1"/>
  <c r="AO53" i="9"/>
  <c r="I253" i="11"/>
  <c r="I250" i="11"/>
  <c r="I238" i="11"/>
  <c r="I227" i="11"/>
  <c r="I216" i="11"/>
  <c r="I249" i="11"/>
  <c r="I256" i="11"/>
  <c r="I218" i="11"/>
  <c r="I239" i="11"/>
  <c r="I228" i="11"/>
  <c r="I241" i="11"/>
  <c r="I225" i="11"/>
  <c r="I251" i="11"/>
  <c r="I230" i="11"/>
  <c r="I223" i="11"/>
  <c r="I220" i="11"/>
  <c r="I233" i="11"/>
  <c r="I222" i="11"/>
  <c r="I215" i="11"/>
  <c r="I248" i="11"/>
  <c r="I229" i="11"/>
  <c r="I234" i="11"/>
  <c r="I254" i="11"/>
  <c r="I224" i="11"/>
  <c r="I255" i="11"/>
  <c r="I237" i="11"/>
  <c r="I221" i="11"/>
  <c r="I246" i="11"/>
  <c r="I226" i="11"/>
  <c r="G372" i="11"/>
  <c r="G352" i="11"/>
  <c r="G382" i="11"/>
  <c r="G358" i="11"/>
  <c r="H358" i="11"/>
  <c r="G374" i="11"/>
  <c r="D205" i="9"/>
  <c r="AK23" i="9"/>
  <c r="AK31" i="9"/>
  <c r="AK39" i="9"/>
  <c r="AK7" i="9"/>
  <c r="AK6" i="9"/>
  <c r="AK15" i="9"/>
  <c r="AK11" i="9"/>
  <c r="AK19" i="9"/>
  <c r="AK27" i="9"/>
  <c r="AK35" i="9"/>
  <c r="AK43" i="9"/>
  <c r="AK9" i="9"/>
  <c r="AK10" i="9"/>
  <c r="AK12" i="9"/>
  <c r="AK17" i="9"/>
  <c r="AK18" i="9"/>
  <c r="AK20" i="9"/>
  <c r="AK25" i="9"/>
  <c r="AK26" i="9"/>
  <c r="AK28" i="9"/>
  <c r="AK33" i="9"/>
  <c r="AK34" i="9"/>
  <c r="AK36" i="9"/>
  <c r="AK41" i="9"/>
  <c r="AK42" i="9"/>
  <c r="AK44" i="9"/>
  <c r="AN49" i="9"/>
  <c r="AN52" i="9"/>
  <c r="AN57" i="9"/>
  <c r="AN60" i="9"/>
  <c r="AN65" i="9"/>
  <c r="AN68" i="9"/>
  <c r="AN73" i="9"/>
  <c r="AN76" i="9"/>
  <c r="AN81" i="9"/>
  <c r="AN84" i="9"/>
  <c r="AN89" i="9"/>
  <c r="AN92" i="9"/>
  <c r="AN97" i="9"/>
  <c r="AN100" i="9"/>
  <c r="AN105" i="9"/>
  <c r="AN108" i="9"/>
  <c r="AN113" i="9"/>
  <c r="AN116" i="9"/>
  <c r="AN121" i="9"/>
  <c r="AN124" i="9"/>
  <c r="AN129" i="9"/>
  <c r="AN132" i="9"/>
  <c r="AN137" i="9"/>
  <c r="AN140" i="9"/>
  <c r="AN145" i="9"/>
  <c r="AN148" i="9"/>
  <c r="AN153" i="9"/>
  <c r="AN156" i="9"/>
  <c r="AN161" i="9"/>
  <c r="AN164" i="9"/>
  <c r="AN169" i="9"/>
  <c r="AN172" i="9"/>
  <c r="AN177" i="9"/>
  <c r="AN180" i="9"/>
  <c r="AN185" i="9"/>
  <c r="AN188" i="9"/>
  <c r="AN193" i="9"/>
  <c r="AN196" i="9"/>
  <c r="AN201" i="9"/>
  <c r="AN204" i="9"/>
  <c r="AK8" i="9"/>
  <c r="AK13" i="9"/>
  <c r="AK14" i="9"/>
  <c r="AK16" i="9"/>
  <c r="AK21" i="9"/>
  <c r="AK22" i="9"/>
  <c r="AK24" i="9"/>
  <c r="AK29" i="9"/>
  <c r="AK30" i="9"/>
  <c r="AK32" i="9"/>
  <c r="AK37" i="9"/>
  <c r="AK38" i="9"/>
  <c r="AK40" i="9"/>
  <c r="AK45" i="9"/>
  <c r="AN46" i="9"/>
  <c r="BV46" i="9" s="1"/>
  <c r="AN48" i="9"/>
  <c r="AN53" i="9"/>
  <c r="AN56" i="9"/>
  <c r="AN61" i="9"/>
  <c r="AN64" i="9"/>
  <c r="AN69" i="9"/>
  <c r="AN72" i="9"/>
  <c r="AN77" i="9"/>
  <c r="AN80" i="9"/>
  <c r="AN85" i="9"/>
  <c r="AN88" i="9"/>
  <c r="AN93" i="9"/>
  <c r="AN96" i="9"/>
  <c r="AN101" i="9"/>
  <c r="AN104" i="9"/>
  <c r="AN109" i="9"/>
  <c r="AN112" i="9"/>
  <c r="AN117" i="9"/>
  <c r="AN120" i="9"/>
  <c r="AN125" i="9"/>
  <c r="AN128" i="9"/>
  <c r="AN133" i="9"/>
  <c r="AN136" i="9"/>
  <c r="AN141" i="9"/>
  <c r="AN144" i="9"/>
  <c r="AN149" i="9"/>
  <c r="AN152" i="9"/>
  <c r="AN157" i="9"/>
  <c r="AN160" i="9"/>
  <c r="AN165" i="9"/>
  <c r="AN168" i="9"/>
  <c r="AN173" i="9"/>
  <c r="AN176" i="9"/>
  <c r="AN181" i="9"/>
  <c r="AN184" i="9"/>
  <c r="AN189" i="9"/>
  <c r="AN192" i="9"/>
  <c r="AN197" i="9"/>
  <c r="AN200" i="9"/>
  <c r="I1" i="9"/>
  <c r="AT1" i="9" s="1"/>
  <c r="Q1" i="9"/>
  <c r="BB1" i="9" s="1"/>
  <c r="Y1" i="9"/>
  <c r="BJ1" i="9" s="1"/>
  <c r="K1" i="9"/>
  <c r="AV1" i="9" s="1"/>
  <c r="S1" i="9"/>
  <c r="BD1" i="9" s="1"/>
  <c r="AA1" i="9"/>
  <c r="BL1" i="9" s="1"/>
  <c r="AI1" i="9"/>
  <c r="BT1" i="9" s="1"/>
  <c r="D1" i="9"/>
  <c r="AO1" i="9" s="1"/>
  <c r="L1" i="9"/>
  <c r="AW1" i="9" s="1"/>
  <c r="T1" i="9"/>
  <c r="BE1" i="9" s="1"/>
  <c r="AB1" i="9"/>
  <c r="BM1" i="9" s="1"/>
  <c r="E1" i="9"/>
  <c r="AP1" i="9" s="1"/>
  <c r="M1" i="9"/>
  <c r="AX1" i="9" s="1"/>
  <c r="U1" i="9"/>
  <c r="BF1" i="9" s="1"/>
  <c r="AC1" i="9"/>
  <c r="BN1" i="9" s="1"/>
  <c r="AQ1" i="9"/>
  <c r="N1" i="9"/>
  <c r="AY1" i="9" s="1"/>
  <c r="V1" i="9"/>
  <c r="BG1" i="9" s="1"/>
  <c r="AD1" i="9"/>
  <c r="BO1" i="9" s="1"/>
  <c r="G1" i="9"/>
  <c r="AR1" i="9" s="1"/>
  <c r="O1" i="9"/>
  <c r="AZ1" i="9" s="1"/>
  <c r="W1" i="9"/>
  <c r="BH1" i="9" s="1"/>
  <c r="H1" i="9"/>
  <c r="AS1" i="9" s="1"/>
  <c r="P1" i="9"/>
  <c r="BA1" i="9" s="1"/>
  <c r="X1" i="9"/>
  <c r="BI1" i="9" s="1"/>
  <c r="AF1" i="9"/>
  <c r="BQ1" i="9" s="1"/>
  <c r="AG1" i="9"/>
  <c r="BR1" i="9" s="1"/>
  <c r="J1" i="9"/>
  <c r="AU1" i="9" s="1"/>
  <c r="R1" i="9"/>
  <c r="BC1" i="9" s="1"/>
  <c r="Z1" i="9"/>
  <c r="BK1" i="9" s="1"/>
  <c r="AH1" i="9"/>
  <c r="BS1" i="9" s="1"/>
  <c r="AE1" i="9"/>
  <c r="BP1" i="9" s="1"/>
  <c r="AR205" i="9"/>
  <c r="AR3" i="9"/>
  <c r="AV205" i="9"/>
  <c r="AV3" i="9"/>
  <c r="AZ205" i="9"/>
  <c r="AZ3" i="9"/>
  <c r="BD205" i="9"/>
  <c r="BD3" i="9"/>
  <c r="BH205" i="9"/>
  <c r="BH3" i="9"/>
  <c r="AS205" i="9"/>
  <c r="AW205" i="9"/>
  <c r="BA205" i="9"/>
  <c r="BE205" i="9"/>
  <c r="BI205" i="9"/>
  <c r="BM205" i="9"/>
  <c r="BQ205" i="9"/>
  <c r="BU205" i="9"/>
  <c r="AX205" i="9"/>
  <c r="BR205" i="9"/>
  <c r="AT205" i="9"/>
  <c r="BB205" i="9"/>
  <c r="BF205" i="9"/>
  <c r="BJ205" i="9"/>
  <c r="BN205" i="9"/>
  <c r="AU205" i="9"/>
  <c r="AY205" i="9"/>
  <c r="BC205" i="9"/>
  <c r="BG205" i="9"/>
  <c r="BK205" i="9"/>
  <c r="BO205" i="9"/>
  <c r="BS205" i="9"/>
  <c r="BL205" i="9"/>
  <c r="BP205" i="9"/>
  <c r="BT205" i="9"/>
  <c r="AN40" i="9" l="1"/>
  <c r="AP40" i="9"/>
  <c r="AN30" i="9"/>
  <c r="AP30" i="9"/>
  <c r="AN21" i="9"/>
  <c r="AP21" i="9"/>
  <c r="AO36" i="9"/>
  <c r="AP36" i="9"/>
  <c r="AO26" i="9"/>
  <c r="AP26" i="9"/>
  <c r="AN17" i="9"/>
  <c r="AP17" i="9"/>
  <c r="AO43" i="9"/>
  <c r="AP43" i="9"/>
  <c r="AN31" i="9"/>
  <c r="AP31" i="9"/>
  <c r="AN23" i="9"/>
  <c r="AP23" i="9"/>
  <c r="AN38" i="9"/>
  <c r="AP38" i="9"/>
  <c r="AN29" i="9"/>
  <c r="AP29" i="9"/>
  <c r="AO16" i="9"/>
  <c r="AP16" i="9"/>
  <c r="AN44" i="9"/>
  <c r="AP44" i="9"/>
  <c r="AN34" i="9"/>
  <c r="AP34" i="9"/>
  <c r="AO25" i="9"/>
  <c r="AP25" i="9"/>
  <c r="AO35" i="9"/>
  <c r="AP35" i="9"/>
  <c r="AN15" i="9"/>
  <c r="AP15" i="9"/>
  <c r="AO37" i="9"/>
  <c r="AP37" i="9"/>
  <c r="AN24" i="9"/>
  <c r="AP24" i="9"/>
  <c r="AN14" i="9"/>
  <c r="AP14" i="9"/>
  <c r="AN42" i="9"/>
  <c r="AP42" i="9"/>
  <c r="AO33" i="9"/>
  <c r="AP33" i="9"/>
  <c r="AO20" i="9"/>
  <c r="AP20" i="9"/>
  <c r="AO27" i="9"/>
  <c r="AP27" i="9"/>
  <c r="AN39" i="9"/>
  <c r="AP39" i="9"/>
  <c r="AN45" i="9"/>
  <c r="AP45" i="9"/>
  <c r="AO32" i="9"/>
  <c r="AP32" i="9"/>
  <c r="AN22" i="9"/>
  <c r="AP22" i="9"/>
  <c r="AN13" i="9"/>
  <c r="AP13" i="9"/>
  <c r="AO41" i="9"/>
  <c r="AP41" i="9"/>
  <c r="AN28" i="9"/>
  <c r="AP28" i="9"/>
  <c r="AN18" i="9"/>
  <c r="AP18" i="9"/>
  <c r="AN19" i="9"/>
  <c r="AP19" i="9"/>
  <c r="AO9" i="9"/>
  <c r="AP9" i="9"/>
  <c r="AN7" i="9"/>
  <c r="AP7" i="9"/>
  <c r="AN8" i="9"/>
  <c r="AP8" i="9"/>
  <c r="AN11" i="9"/>
  <c r="AP11" i="9"/>
  <c r="AN12" i="9"/>
  <c r="AP12" i="9"/>
  <c r="AN10" i="9"/>
  <c r="AP10" i="9"/>
  <c r="AN6" i="9"/>
  <c r="AP6" i="9"/>
  <c r="AN37" i="9"/>
  <c r="BV37" i="9" s="1"/>
  <c r="AN16" i="9"/>
  <c r="AN41" i="9"/>
  <c r="BV41" i="9" s="1"/>
  <c r="AN20" i="9"/>
  <c r="BV20" i="9" s="1"/>
  <c r="AO39" i="9"/>
  <c r="BV39" i="9" s="1"/>
  <c r="AN32" i="9"/>
  <c r="BV32" i="9" s="1"/>
  <c r="AO23" i="9"/>
  <c r="BV23" i="9" s="1"/>
  <c r="AO44" i="9"/>
  <c r="BV44" i="9" s="1"/>
  <c r="AN43" i="9"/>
  <c r="BV43" i="9" s="1"/>
  <c r="AN26" i="9"/>
  <c r="BV26" i="9" s="1"/>
  <c r="AO31" i="9"/>
  <c r="BV31" i="9" s="1"/>
  <c r="AO24" i="9"/>
  <c r="BV24" i="9" s="1"/>
  <c r="AO45" i="9"/>
  <c r="BV45" i="9" s="1"/>
  <c r="AO29" i="9"/>
  <c r="BV29" i="9" s="1"/>
  <c r="AO21" i="9"/>
  <c r="BV21" i="9" s="1"/>
  <c r="AO40" i="9"/>
  <c r="BV40" i="9" s="1"/>
  <c r="AO42" i="9"/>
  <c r="BV42" i="9" s="1"/>
  <c r="AO30" i="9"/>
  <c r="BV30" i="9" s="1"/>
  <c r="AO18" i="9"/>
  <c r="BV18" i="9" s="1"/>
  <c r="BV16" i="9"/>
  <c r="AN35" i="9"/>
  <c r="BV35" i="9" s="1"/>
  <c r="AN33" i="9"/>
  <c r="BV33" i="9" s="1"/>
  <c r="AN25" i="9"/>
  <c r="BV25" i="9" s="1"/>
  <c r="AN27" i="9"/>
  <c r="BV27" i="9" s="1"/>
  <c r="AO19" i="9"/>
  <c r="BV19" i="9" s="1"/>
  <c r="AO22" i="9"/>
  <c r="BV22" i="9" s="1"/>
  <c r="AO38" i="9"/>
  <c r="BV38" i="9" s="1"/>
  <c r="AO28" i="9"/>
  <c r="BV28" i="9" s="1"/>
  <c r="AO34" i="9"/>
  <c r="BV34" i="9" s="1"/>
  <c r="AO15" i="9"/>
  <c r="BV15" i="9" s="1"/>
  <c r="AN36" i="9"/>
  <c r="BV36" i="9" s="1"/>
  <c r="AO17" i="9"/>
  <c r="BV17" i="9" s="1"/>
  <c r="AO11" i="9"/>
  <c r="AO12" i="9"/>
  <c r="AN9" i="9"/>
  <c r="BV9" i="9" s="1"/>
  <c r="AO10" i="9"/>
  <c r="AO8" i="9"/>
  <c r="AO13" i="9"/>
  <c r="BV13" i="9" s="1"/>
  <c r="AO14" i="9"/>
  <c r="BV14" i="9" s="1"/>
  <c r="AO6" i="9"/>
  <c r="AO7" i="9"/>
  <c r="BV12" i="9" l="1"/>
  <c r="BV8" i="9"/>
  <c r="BV6" i="9"/>
  <c r="BV7" i="9"/>
  <c r="BV11" i="9"/>
  <c r="BV10" i="9"/>
  <c r="B4" i="10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E204" i="10"/>
  <c r="D204" i="10"/>
  <c r="C204" i="10"/>
  <c r="G208" i="11" s="1"/>
  <c r="E203" i="10"/>
  <c r="D203" i="10"/>
  <c r="C203" i="10"/>
  <c r="G207" i="11" s="1"/>
  <c r="E202" i="10"/>
  <c r="D202" i="10"/>
  <c r="C202" i="10"/>
  <c r="G206" i="11" s="1"/>
  <c r="E201" i="10"/>
  <c r="D201" i="10"/>
  <c r="C201" i="10"/>
  <c r="G205" i="11" s="1"/>
  <c r="E200" i="10"/>
  <c r="D200" i="10"/>
  <c r="C200" i="10"/>
  <c r="G204" i="11" s="1"/>
  <c r="E199" i="10"/>
  <c r="D199" i="10"/>
  <c r="C199" i="10"/>
  <c r="G203" i="11" s="1"/>
  <c r="E198" i="10"/>
  <c r="D198" i="10"/>
  <c r="C198" i="10"/>
  <c r="G202" i="11" s="1"/>
  <c r="E197" i="10"/>
  <c r="D197" i="10"/>
  <c r="C197" i="10"/>
  <c r="G201" i="11" s="1"/>
  <c r="E196" i="10"/>
  <c r="D196" i="10"/>
  <c r="C196" i="10"/>
  <c r="G200" i="11" s="1"/>
  <c r="E195" i="10"/>
  <c r="D195" i="10"/>
  <c r="C195" i="10"/>
  <c r="G199" i="11" s="1"/>
  <c r="E194" i="10"/>
  <c r="D194" i="10"/>
  <c r="C194" i="10"/>
  <c r="G198" i="11" s="1"/>
  <c r="E193" i="10"/>
  <c r="D193" i="10"/>
  <c r="C193" i="10"/>
  <c r="G197" i="11" s="1"/>
  <c r="E192" i="10"/>
  <c r="D192" i="10"/>
  <c r="C192" i="10"/>
  <c r="G196" i="11" s="1"/>
  <c r="E191" i="10"/>
  <c r="D191" i="10"/>
  <c r="C191" i="10"/>
  <c r="G195" i="11" s="1"/>
  <c r="E190" i="10"/>
  <c r="D190" i="10"/>
  <c r="C190" i="10"/>
  <c r="G194" i="11" s="1"/>
  <c r="E189" i="10"/>
  <c r="D189" i="10"/>
  <c r="C189" i="10"/>
  <c r="G193" i="11" s="1"/>
  <c r="E188" i="10"/>
  <c r="D188" i="10"/>
  <c r="C188" i="10"/>
  <c r="G192" i="11" s="1"/>
  <c r="E187" i="10"/>
  <c r="D187" i="10"/>
  <c r="C187" i="10"/>
  <c r="G191" i="11" s="1"/>
  <c r="E186" i="10"/>
  <c r="D186" i="10"/>
  <c r="C186" i="10"/>
  <c r="G190" i="11" s="1"/>
  <c r="E185" i="10"/>
  <c r="D185" i="10"/>
  <c r="C185" i="10"/>
  <c r="G189" i="11" s="1"/>
  <c r="E184" i="10"/>
  <c r="D184" i="10"/>
  <c r="C184" i="10"/>
  <c r="G188" i="11" s="1"/>
  <c r="E183" i="10"/>
  <c r="D183" i="10"/>
  <c r="C183" i="10"/>
  <c r="G187" i="11" s="1"/>
  <c r="E182" i="10"/>
  <c r="D182" i="10"/>
  <c r="C182" i="10"/>
  <c r="G186" i="11" s="1"/>
  <c r="F182" i="10" l="1"/>
  <c r="F194" i="10"/>
  <c r="F202" i="10"/>
  <c r="F189" i="10"/>
  <c r="F193" i="10"/>
  <c r="F197" i="10"/>
  <c r="F201" i="10"/>
  <c r="F184" i="10"/>
  <c r="F188" i="10"/>
  <c r="F192" i="10"/>
  <c r="F196" i="10"/>
  <c r="F200" i="10"/>
  <c r="F204" i="10"/>
  <c r="F186" i="10"/>
  <c r="F190" i="10"/>
  <c r="F198" i="10"/>
  <c r="F185" i="10"/>
  <c r="F183" i="10"/>
  <c r="F187" i="10"/>
  <c r="F191" i="10"/>
  <c r="F195" i="10"/>
  <c r="F199" i="10"/>
  <c r="F203" i="10"/>
  <c r="C119" i="10"/>
  <c r="G123" i="11" s="1"/>
  <c r="D119" i="10"/>
  <c r="E119" i="10"/>
  <c r="D5" i="10"/>
  <c r="C6" i="10"/>
  <c r="E6" i="10"/>
  <c r="C10" i="10"/>
  <c r="E10" i="10"/>
  <c r="D13" i="10"/>
  <c r="E14" i="10"/>
  <c r="D17" i="10"/>
  <c r="D21" i="10"/>
  <c r="C22" i="10"/>
  <c r="E22" i="10"/>
  <c r="D25" i="10"/>
  <c r="C30" i="10"/>
  <c r="E30" i="10"/>
  <c r="D33" i="10"/>
  <c r="E34" i="10"/>
  <c r="D37" i="10"/>
  <c r="E38" i="10"/>
  <c r="D41" i="10"/>
  <c r="D45" i="10"/>
  <c r="E46" i="10"/>
  <c r="D49" i="10"/>
  <c r="C54" i="10"/>
  <c r="E54" i="10"/>
  <c r="D57" i="10"/>
  <c r="E58" i="10"/>
  <c r="D61" i="10"/>
  <c r="C66" i="10"/>
  <c r="C70" i="10"/>
  <c r="G74" i="11" s="1"/>
  <c r="E70" i="10"/>
  <c r="D73" i="10"/>
  <c r="C78" i="10"/>
  <c r="G82" i="11" s="1"/>
  <c r="E78" i="10"/>
  <c r="C86" i="10"/>
  <c r="G90" i="11" s="1"/>
  <c r="C90" i="10"/>
  <c r="G94" i="11" s="1"/>
  <c r="E90" i="10"/>
  <c r="D93" i="10"/>
  <c r="C98" i="10"/>
  <c r="G102" i="11" s="1"/>
  <c r="E98" i="10"/>
  <c r="D101" i="10"/>
  <c r="E102" i="10"/>
  <c r="D105" i="10"/>
  <c r="C110" i="10"/>
  <c r="G114" i="11" s="1"/>
  <c r="E110" i="10"/>
  <c r="D113" i="10"/>
  <c r="D117" i="10"/>
  <c r="C118" i="10"/>
  <c r="G122" i="11" s="1"/>
  <c r="E118" i="10"/>
  <c r="D125" i="10"/>
  <c r="E126" i="10"/>
  <c r="C134" i="10"/>
  <c r="G138" i="11" s="1"/>
  <c r="C138" i="10"/>
  <c r="G142" i="11" s="1"/>
  <c r="E138" i="10"/>
  <c r="D141" i="10"/>
  <c r="E142" i="10"/>
  <c r="C150" i="10"/>
  <c r="G154" i="11" s="1"/>
  <c r="E150" i="10"/>
  <c r="D153" i="10"/>
  <c r="C158" i="10"/>
  <c r="G162" i="11" s="1"/>
  <c r="C162" i="10"/>
  <c r="G166" i="11" s="1"/>
  <c r="E162" i="10"/>
  <c r="D165" i="10"/>
  <c r="E166" i="10"/>
  <c r="D177" i="10"/>
  <c r="C178" i="10"/>
  <c r="G182" i="11" s="1"/>
  <c r="D4" i="10"/>
  <c r="E5" i="10"/>
  <c r="D12" i="10"/>
  <c r="E13" i="10"/>
  <c r="D20" i="10"/>
  <c r="E21" i="10"/>
  <c r="C41" i="10"/>
  <c r="E41" i="10"/>
  <c r="D44" i="10"/>
  <c r="C45" i="10"/>
  <c r="C49" i="10"/>
  <c r="C53" i="10"/>
  <c r="E53" i="10"/>
  <c r="D60" i="10"/>
  <c r="C61" i="10"/>
  <c r="E61" i="10"/>
  <c r="D64" i="10"/>
  <c r="C69" i="10"/>
  <c r="G73" i="11" s="1"/>
  <c r="D72" i="10"/>
  <c r="C73" i="10"/>
  <c r="G77" i="11" s="1"/>
  <c r="E73" i="10"/>
  <c r="E77" i="10"/>
  <c r="D80" i="10"/>
  <c r="C81" i="10"/>
  <c r="G85" i="11" s="1"/>
  <c r="E81" i="10"/>
  <c r="C85" i="10"/>
  <c r="G89" i="11" s="1"/>
  <c r="C89" i="10"/>
  <c r="G93" i="11" s="1"/>
  <c r="E89" i="10"/>
  <c r="D92" i="10"/>
  <c r="C97" i="10"/>
  <c r="G101" i="11" s="1"/>
  <c r="E97" i="10"/>
  <c r="D100" i="10"/>
  <c r="C105" i="10"/>
  <c r="G109" i="11" s="1"/>
  <c r="E105" i="10"/>
  <c r="D108" i="10"/>
  <c r="C113" i="10"/>
  <c r="G117" i="11" s="1"/>
  <c r="E113" i="10"/>
  <c r="E117" i="10"/>
  <c r="D120" i="10"/>
  <c r="D124" i="10"/>
  <c r="E125" i="10"/>
  <c r="C133" i="10"/>
  <c r="G137" i="11" s="1"/>
  <c r="E133" i="10"/>
  <c r="D136" i="10"/>
  <c r="D140" i="10"/>
  <c r="C141" i="10"/>
  <c r="G145" i="11" s="1"/>
  <c r="E141" i="10"/>
  <c r="C145" i="10"/>
  <c r="G149" i="11" s="1"/>
  <c r="C149" i="10"/>
  <c r="G153" i="11" s="1"/>
  <c r="E149" i="10"/>
  <c r="D152" i="10"/>
  <c r="C157" i="10"/>
  <c r="G161" i="11" s="1"/>
  <c r="E157" i="10"/>
  <c r="D164" i="10"/>
  <c r="C165" i="10"/>
  <c r="G169" i="11" s="1"/>
  <c r="E165" i="10"/>
  <c r="D168" i="10"/>
  <c r="C169" i="10"/>
  <c r="G173" i="11" s="1"/>
  <c r="C4" i="10"/>
  <c r="E4" i="10"/>
  <c r="D7" i="10"/>
  <c r="C8" i="10"/>
  <c r="E8" i="10"/>
  <c r="D11" i="10"/>
  <c r="C12" i="10"/>
  <c r="E12" i="10"/>
  <c r="D15" i="10"/>
  <c r="C16" i="10"/>
  <c r="E16" i="10"/>
  <c r="D19" i="10"/>
  <c r="C20" i="10"/>
  <c r="E20" i="10"/>
  <c r="D23" i="10"/>
  <c r="C24" i="10"/>
  <c r="E24" i="10"/>
  <c r="D27" i="10"/>
  <c r="C28" i="10"/>
  <c r="E28" i="10"/>
  <c r="D31" i="10"/>
  <c r="C32" i="10"/>
  <c r="E32" i="10"/>
  <c r="D35" i="10"/>
  <c r="C36" i="10"/>
  <c r="E36" i="10"/>
  <c r="D39" i="10"/>
  <c r="C40" i="10"/>
  <c r="E40" i="10"/>
  <c r="D43" i="10"/>
  <c r="C44" i="10"/>
  <c r="E44" i="10"/>
  <c r="D47" i="10"/>
  <c r="C48" i="10"/>
  <c r="E48" i="10"/>
  <c r="D51" i="10"/>
  <c r="C52" i="10"/>
  <c r="E52" i="10"/>
  <c r="D55" i="10"/>
  <c r="C56" i="10"/>
  <c r="E56" i="10"/>
  <c r="D59" i="10"/>
  <c r="C60" i="10"/>
  <c r="E60" i="10"/>
  <c r="D63" i="10"/>
  <c r="C64" i="10"/>
  <c r="E64" i="10"/>
  <c r="D67" i="10"/>
  <c r="C68" i="10"/>
  <c r="G72" i="11" s="1"/>
  <c r="E68" i="10"/>
  <c r="D71" i="10"/>
  <c r="C72" i="10"/>
  <c r="G76" i="11" s="1"/>
  <c r="E72" i="10"/>
  <c r="D75" i="10"/>
  <c r="C76" i="10"/>
  <c r="G80" i="11" s="1"/>
  <c r="E76" i="10"/>
  <c r="D79" i="10"/>
  <c r="C80" i="10"/>
  <c r="G84" i="11" s="1"/>
  <c r="E80" i="10"/>
  <c r="D83" i="10"/>
  <c r="C84" i="10"/>
  <c r="G88" i="11" s="1"/>
  <c r="E84" i="10"/>
  <c r="D87" i="10"/>
  <c r="C88" i="10"/>
  <c r="G92" i="11" s="1"/>
  <c r="E88" i="10"/>
  <c r="D91" i="10"/>
  <c r="C92" i="10"/>
  <c r="G96" i="11" s="1"/>
  <c r="E92" i="10"/>
  <c r="D95" i="10"/>
  <c r="C96" i="10"/>
  <c r="G100" i="11" s="1"/>
  <c r="E96" i="10"/>
  <c r="D99" i="10"/>
  <c r="C100" i="10"/>
  <c r="G104" i="11" s="1"/>
  <c r="E100" i="10"/>
  <c r="D103" i="10"/>
  <c r="C104" i="10"/>
  <c r="G108" i="11" s="1"/>
  <c r="E104" i="10"/>
  <c r="D107" i="10"/>
  <c r="C108" i="10"/>
  <c r="G112" i="11" s="1"/>
  <c r="E108" i="10"/>
  <c r="D111" i="10"/>
  <c r="C112" i="10"/>
  <c r="G116" i="11" s="1"/>
  <c r="E112" i="10"/>
  <c r="D115" i="10"/>
  <c r="C116" i="10"/>
  <c r="G120" i="11" s="1"/>
  <c r="E116" i="10"/>
  <c r="C120" i="10"/>
  <c r="G124" i="11" s="1"/>
  <c r="E120" i="10"/>
  <c r="D123" i="10"/>
  <c r="C124" i="10"/>
  <c r="G128" i="11" s="1"/>
  <c r="E124" i="10"/>
  <c r="D127" i="10"/>
  <c r="C128" i="10"/>
  <c r="G132" i="11" s="1"/>
  <c r="E128" i="10"/>
  <c r="D131" i="10"/>
  <c r="C132" i="10"/>
  <c r="G136" i="11" s="1"/>
  <c r="E132" i="10"/>
  <c r="D135" i="10"/>
  <c r="C136" i="10"/>
  <c r="G140" i="11" s="1"/>
  <c r="E136" i="10"/>
  <c r="D139" i="10"/>
  <c r="C140" i="10"/>
  <c r="G144" i="11" s="1"/>
  <c r="E140" i="10"/>
  <c r="D143" i="10"/>
  <c r="C144" i="10"/>
  <c r="G148" i="11" s="1"/>
  <c r="E144" i="10"/>
  <c r="D147" i="10"/>
  <c r="C148" i="10"/>
  <c r="G152" i="11" s="1"/>
  <c r="E148" i="10"/>
  <c r="D151" i="10"/>
  <c r="C152" i="10"/>
  <c r="G156" i="11" s="1"/>
  <c r="E152" i="10"/>
  <c r="D155" i="10"/>
  <c r="C156" i="10"/>
  <c r="G160" i="11" s="1"/>
  <c r="E156" i="10"/>
  <c r="D159" i="10"/>
  <c r="C160" i="10"/>
  <c r="G164" i="11" s="1"/>
  <c r="E160" i="10"/>
  <c r="D163" i="10"/>
  <c r="C164" i="10"/>
  <c r="G168" i="11" s="1"/>
  <c r="E164" i="10"/>
  <c r="D167" i="10"/>
  <c r="C168" i="10"/>
  <c r="G172" i="11" s="1"/>
  <c r="E168" i="10"/>
  <c r="D171" i="10"/>
  <c r="C172" i="10"/>
  <c r="G176" i="11" s="1"/>
  <c r="E172" i="10"/>
  <c r="D175" i="10"/>
  <c r="C176" i="10"/>
  <c r="G180" i="11" s="1"/>
  <c r="E176" i="10"/>
  <c r="D179" i="10"/>
  <c r="C180" i="10"/>
  <c r="G184" i="11" s="1"/>
  <c r="E180" i="10"/>
  <c r="D9" i="10"/>
  <c r="C14" i="10"/>
  <c r="C18" i="10"/>
  <c r="E18" i="10"/>
  <c r="C26" i="10"/>
  <c r="E26" i="10"/>
  <c r="D29" i="10"/>
  <c r="C34" i="10"/>
  <c r="C38" i="10"/>
  <c r="C42" i="10"/>
  <c r="E42" i="10"/>
  <c r="C46" i="10"/>
  <c r="C50" i="10"/>
  <c r="E50" i="10"/>
  <c r="D53" i="10"/>
  <c r="C58" i="10"/>
  <c r="C62" i="10"/>
  <c r="E62" i="10"/>
  <c r="D65" i="10"/>
  <c r="E66" i="10"/>
  <c r="D69" i="10"/>
  <c r="C74" i="10"/>
  <c r="G78" i="11" s="1"/>
  <c r="E74" i="10"/>
  <c r="D77" i="10"/>
  <c r="D81" i="10"/>
  <c r="C82" i="10"/>
  <c r="G86" i="11" s="1"/>
  <c r="E82" i="10"/>
  <c r="D85" i="10"/>
  <c r="E86" i="10"/>
  <c r="D89" i="10"/>
  <c r="C94" i="10"/>
  <c r="G98" i="11" s="1"/>
  <c r="E94" i="10"/>
  <c r="D97" i="10"/>
  <c r="C102" i="10"/>
  <c r="G106" i="11" s="1"/>
  <c r="C106" i="10"/>
  <c r="G110" i="11" s="1"/>
  <c r="E106" i="10"/>
  <c r="D109" i="10"/>
  <c r="C114" i="10"/>
  <c r="G118" i="11" s="1"/>
  <c r="E114" i="10"/>
  <c r="D121" i="10"/>
  <c r="C122" i="10"/>
  <c r="G126" i="11" s="1"/>
  <c r="E122" i="10"/>
  <c r="C126" i="10"/>
  <c r="G130" i="11" s="1"/>
  <c r="D129" i="10"/>
  <c r="C130" i="10"/>
  <c r="G134" i="11" s="1"/>
  <c r="E130" i="10"/>
  <c r="D133" i="10"/>
  <c r="E134" i="10"/>
  <c r="D137" i="10"/>
  <c r="C142" i="10"/>
  <c r="G146" i="11" s="1"/>
  <c r="D145" i="10"/>
  <c r="C146" i="10"/>
  <c r="G150" i="11" s="1"/>
  <c r="E146" i="10"/>
  <c r="D149" i="10"/>
  <c r="C154" i="10"/>
  <c r="G158" i="11" s="1"/>
  <c r="E154" i="10"/>
  <c r="D157" i="10"/>
  <c r="E158" i="10"/>
  <c r="D161" i="10"/>
  <c r="C166" i="10"/>
  <c r="G170" i="11" s="1"/>
  <c r="D169" i="10"/>
  <c r="C170" i="10"/>
  <c r="G174" i="11" s="1"/>
  <c r="E170" i="10"/>
  <c r="D173" i="10"/>
  <c r="C174" i="10"/>
  <c r="G178" i="11" s="1"/>
  <c r="E174" i="10"/>
  <c r="E178" i="10"/>
  <c r="C5" i="10"/>
  <c r="D8" i="10"/>
  <c r="C9" i="10"/>
  <c r="E9" i="10"/>
  <c r="C13" i="10"/>
  <c r="D16" i="10"/>
  <c r="C17" i="10"/>
  <c r="E17" i="10"/>
  <c r="C21" i="10"/>
  <c r="D24" i="10"/>
  <c r="C25" i="10"/>
  <c r="E25" i="10"/>
  <c r="D28" i="10"/>
  <c r="C29" i="10"/>
  <c r="E29" i="10"/>
  <c r="D32" i="10"/>
  <c r="C33" i="10"/>
  <c r="E33" i="10"/>
  <c r="D36" i="10"/>
  <c r="C37" i="10"/>
  <c r="E37" i="10"/>
  <c r="D40" i="10"/>
  <c r="E45" i="10"/>
  <c r="D48" i="10"/>
  <c r="E49" i="10"/>
  <c r="D52" i="10"/>
  <c r="D56" i="10"/>
  <c r="C57" i="10"/>
  <c r="E57" i="10"/>
  <c r="C65" i="10"/>
  <c r="E65" i="10"/>
  <c r="D68" i="10"/>
  <c r="E69" i="10"/>
  <c r="D76" i="10"/>
  <c r="C77" i="10"/>
  <c r="G81" i="11" s="1"/>
  <c r="D84" i="10"/>
  <c r="E85" i="10"/>
  <c r="D88" i="10"/>
  <c r="C93" i="10"/>
  <c r="G97" i="11" s="1"/>
  <c r="E93" i="10"/>
  <c r="D96" i="10"/>
  <c r="C101" i="10"/>
  <c r="G105" i="11" s="1"/>
  <c r="E101" i="10"/>
  <c r="D104" i="10"/>
  <c r="C109" i="10"/>
  <c r="G113" i="11" s="1"/>
  <c r="E109" i="10"/>
  <c r="D112" i="10"/>
  <c r="D116" i="10"/>
  <c r="C117" i="10"/>
  <c r="G121" i="11" s="1"/>
  <c r="C121" i="10"/>
  <c r="G125" i="11" s="1"/>
  <c r="E121" i="10"/>
  <c r="C125" i="10"/>
  <c r="G129" i="11" s="1"/>
  <c r="D128" i="10"/>
  <c r="C129" i="10"/>
  <c r="G133" i="11" s="1"/>
  <c r="E129" i="10"/>
  <c r="D132" i="10"/>
  <c r="C137" i="10"/>
  <c r="G141" i="11" s="1"/>
  <c r="E137" i="10"/>
  <c r="D144" i="10"/>
  <c r="E145" i="10"/>
  <c r="D148" i="10"/>
  <c r="C153" i="10"/>
  <c r="G157" i="11" s="1"/>
  <c r="E153" i="10"/>
  <c r="D156" i="10"/>
  <c r="D160" i="10"/>
  <c r="C161" i="10"/>
  <c r="G165" i="11" s="1"/>
  <c r="E161" i="10"/>
  <c r="E169" i="10"/>
  <c r="D6" i="10"/>
  <c r="C7" i="10"/>
  <c r="E7" i="10"/>
  <c r="D10" i="10"/>
  <c r="C11" i="10"/>
  <c r="E11" i="10"/>
  <c r="D14" i="10"/>
  <c r="C15" i="10"/>
  <c r="E15" i="10"/>
  <c r="D18" i="10"/>
  <c r="C19" i="10"/>
  <c r="E19" i="10"/>
  <c r="D22" i="10"/>
  <c r="C23" i="10"/>
  <c r="E23" i="10"/>
  <c r="D26" i="10"/>
  <c r="C27" i="10"/>
  <c r="E27" i="10"/>
  <c r="D30" i="10"/>
  <c r="C31" i="10"/>
  <c r="E31" i="10"/>
  <c r="D34" i="10"/>
  <c r="C35" i="10"/>
  <c r="E35" i="10"/>
  <c r="D38" i="10"/>
  <c r="C39" i="10"/>
  <c r="E39" i="10"/>
  <c r="D42" i="10"/>
  <c r="C43" i="10"/>
  <c r="E43" i="10"/>
  <c r="D46" i="10"/>
  <c r="C47" i="10"/>
  <c r="E47" i="10"/>
  <c r="D50" i="10"/>
  <c r="C51" i="10"/>
  <c r="E51" i="10"/>
  <c r="D54" i="10"/>
  <c r="C55" i="10"/>
  <c r="E55" i="10"/>
  <c r="D58" i="10"/>
  <c r="C59" i="10"/>
  <c r="E59" i="10"/>
  <c r="D62" i="10"/>
  <c r="C63" i="10"/>
  <c r="E63" i="10"/>
  <c r="D66" i="10"/>
  <c r="C67" i="10"/>
  <c r="E67" i="10"/>
  <c r="D70" i="10"/>
  <c r="C71" i="10"/>
  <c r="G75" i="11" s="1"/>
  <c r="E71" i="10"/>
  <c r="D74" i="10"/>
  <c r="C75" i="10"/>
  <c r="G79" i="11" s="1"/>
  <c r="E75" i="10"/>
  <c r="D78" i="10"/>
  <c r="C79" i="10"/>
  <c r="G83" i="11" s="1"/>
  <c r="E79" i="10"/>
  <c r="D82" i="10"/>
  <c r="C83" i="10"/>
  <c r="G87" i="11" s="1"/>
  <c r="E83" i="10"/>
  <c r="D86" i="10"/>
  <c r="C87" i="10"/>
  <c r="G91" i="11" s="1"/>
  <c r="E87" i="10"/>
  <c r="D90" i="10"/>
  <c r="C91" i="10"/>
  <c r="G95" i="11" s="1"/>
  <c r="E91" i="10"/>
  <c r="D94" i="10"/>
  <c r="C95" i="10"/>
  <c r="G99" i="11" s="1"/>
  <c r="E95" i="10"/>
  <c r="D98" i="10"/>
  <c r="C99" i="10"/>
  <c r="G103" i="11" s="1"/>
  <c r="E99" i="10"/>
  <c r="D102" i="10"/>
  <c r="C103" i="10"/>
  <c r="G107" i="11" s="1"/>
  <c r="E103" i="10"/>
  <c r="D106" i="10"/>
  <c r="C107" i="10"/>
  <c r="G111" i="11" s="1"/>
  <c r="E107" i="10"/>
  <c r="D110" i="10"/>
  <c r="C111" i="10"/>
  <c r="G115" i="11" s="1"/>
  <c r="E111" i="10"/>
  <c r="D114" i="10"/>
  <c r="C115" i="10"/>
  <c r="G119" i="11" s="1"/>
  <c r="E115" i="10"/>
  <c r="D118" i="10"/>
  <c r="D122" i="10"/>
  <c r="C123" i="10"/>
  <c r="G127" i="11" s="1"/>
  <c r="E123" i="10"/>
  <c r="D126" i="10"/>
  <c r="C127" i="10"/>
  <c r="G131" i="11" s="1"/>
  <c r="E127" i="10"/>
  <c r="D130" i="10"/>
  <c r="C131" i="10"/>
  <c r="G135" i="11" s="1"/>
  <c r="E131" i="10"/>
  <c r="D134" i="10"/>
  <c r="C135" i="10"/>
  <c r="G139" i="11" s="1"/>
  <c r="E135" i="10"/>
  <c r="D138" i="10"/>
  <c r="C139" i="10"/>
  <c r="G143" i="11" s="1"/>
  <c r="E139" i="10"/>
  <c r="D142" i="10"/>
  <c r="C143" i="10"/>
  <c r="G147" i="11" s="1"/>
  <c r="E143" i="10"/>
  <c r="D146" i="10"/>
  <c r="C147" i="10"/>
  <c r="G151" i="11" s="1"/>
  <c r="E147" i="10"/>
  <c r="D150" i="10"/>
  <c r="C151" i="10"/>
  <c r="G155" i="11" s="1"/>
  <c r="E151" i="10"/>
  <c r="D154" i="10"/>
  <c r="C155" i="10"/>
  <c r="G159" i="11" s="1"/>
  <c r="E155" i="10"/>
  <c r="D158" i="10"/>
  <c r="C159" i="10"/>
  <c r="G163" i="11" s="1"/>
  <c r="E159" i="10"/>
  <c r="D162" i="10"/>
  <c r="C163" i="10"/>
  <c r="G167" i="11" s="1"/>
  <c r="E163" i="10"/>
  <c r="D166" i="10"/>
  <c r="C167" i="10"/>
  <c r="G171" i="11" s="1"/>
  <c r="E167" i="10"/>
  <c r="D170" i="10"/>
  <c r="C171" i="10"/>
  <c r="G175" i="11" s="1"/>
  <c r="E171" i="10"/>
  <c r="D174" i="10"/>
  <c r="C175" i="10"/>
  <c r="G179" i="11" s="1"/>
  <c r="E175" i="10"/>
  <c r="D178" i="10"/>
  <c r="C179" i="10"/>
  <c r="G183" i="11" s="1"/>
  <c r="E179" i="10"/>
  <c r="D181" i="10"/>
  <c r="D172" i="10"/>
  <c r="C173" i="10"/>
  <c r="G177" i="11" s="1"/>
  <c r="E173" i="10"/>
  <c r="D176" i="10"/>
  <c r="C177" i="10"/>
  <c r="G181" i="11" s="1"/>
  <c r="E177" i="10"/>
  <c r="D180" i="10"/>
  <c r="C181" i="10"/>
  <c r="G185" i="11" s="1"/>
  <c r="E181" i="10"/>
  <c r="AK4" i="9"/>
  <c r="AK5" i="9"/>
  <c r="F7" i="11"/>
  <c r="F177" i="10" l="1"/>
  <c r="F111" i="10"/>
  <c r="F95" i="10"/>
  <c r="F106" i="10"/>
  <c r="F18" i="10"/>
  <c r="K19" i="12" s="1"/>
  <c r="F132" i="10"/>
  <c r="F169" i="10"/>
  <c r="F141" i="10"/>
  <c r="F45" i="10"/>
  <c r="K46" i="12" s="1"/>
  <c r="F158" i="10"/>
  <c r="F110" i="10"/>
  <c r="F123" i="10"/>
  <c r="F93" i="10"/>
  <c r="F25" i="10"/>
  <c r="K26" i="12" s="1"/>
  <c r="F9" i="10"/>
  <c r="K10" i="12" s="1"/>
  <c r="F170" i="10"/>
  <c r="F102" i="10"/>
  <c r="F74" i="10"/>
  <c r="F42" i="10"/>
  <c r="K43" i="12" s="1"/>
  <c r="F14" i="10"/>
  <c r="F168" i="10"/>
  <c r="F152" i="10"/>
  <c r="F136" i="10"/>
  <c r="F120" i="10"/>
  <c r="F108" i="10"/>
  <c r="F92" i="10"/>
  <c r="F76" i="10"/>
  <c r="F60" i="10"/>
  <c r="F44" i="10"/>
  <c r="K45" i="12" s="1"/>
  <c r="F28" i="10"/>
  <c r="K29" i="12" s="1"/>
  <c r="F12" i="10"/>
  <c r="K13" i="12" s="1"/>
  <c r="F149" i="10"/>
  <c r="F105" i="10"/>
  <c r="F98" i="10"/>
  <c r="F86" i="10"/>
  <c r="F22" i="10"/>
  <c r="F6" i="10"/>
  <c r="K7" i="12" s="1"/>
  <c r="F119" i="10"/>
  <c r="F135" i="10"/>
  <c r="F79" i="10"/>
  <c r="F47" i="10"/>
  <c r="K48" i="12" s="1"/>
  <c r="F31" i="10"/>
  <c r="K32" i="12" s="1"/>
  <c r="F15" i="10"/>
  <c r="K16" i="12" s="1"/>
  <c r="F125" i="10"/>
  <c r="F57" i="10"/>
  <c r="K58" i="12" s="1"/>
  <c r="F37" i="10"/>
  <c r="K38" i="12" s="1"/>
  <c r="F8" i="10"/>
  <c r="K9" i="12" s="1"/>
  <c r="F85" i="10"/>
  <c r="F118" i="10"/>
  <c r="F90" i="10"/>
  <c r="F54" i="10"/>
  <c r="K55" i="12" s="1"/>
  <c r="F181" i="10"/>
  <c r="F99" i="10"/>
  <c r="F83" i="10"/>
  <c r="F51" i="10"/>
  <c r="K52" i="12" s="1"/>
  <c r="F35" i="10"/>
  <c r="F19" i="10"/>
  <c r="K20" i="12" s="1"/>
  <c r="F77" i="10"/>
  <c r="F17" i="10"/>
  <c r="K18" i="12" s="1"/>
  <c r="F142" i="10"/>
  <c r="F114" i="10"/>
  <c r="F82" i="10"/>
  <c r="F175" i="10"/>
  <c r="F159" i="10"/>
  <c r="F143" i="10"/>
  <c r="F127" i="10"/>
  <c r="F103" i="10"/>
  <c r="F87" i="10"/>
  <c r="F71" i="10"/>
  <c r="F55" i="10"/>
  <c r="K56" i="12" s="1"/>
  <c r="F39" i="10"/>
  <c r="K40" i="12" s="1"/>
  <c r="F23" i="10"/>
  <c r="F7" i="10"/>
  <c r="K8" i="12" s="1"/>
  <c r="F161" i="10"/>
  <c r="F153" i="10"/>
  <c r="F129" i="10"/>
  <c r="F121" i="10"/>
  <c r="F101" i="10"/>
  <c r="F65" i="10"/>
  <c r="K66" i="12" s="1"/>
  <c r="F29" i="10"/>
  <c r="F174" i="10"/>
  <c r="F130" i="10"/>
  <c r="F122" i="10"/>
  <c r="F62" i="10"/>
  <c r="F50" i="10"/>
  <c r="K51" i="12" s="1"/>
  <c r="F38" i="10"/>
  <c r="K39" i="12" s="1"/>
  <c r="F26" i="10"/>
  <c r="K27" i="12" s="1"/>
  <c r="F172" i="10"/>
  <c r="F156" i="10"/>
  <c r="F140" i="10"/>
  <c r="F124" i="10"/>
  <c r="F112" i="10"/>
  <c r="F96" i="10"/>
  <c r="F80" i="10"/>
  <c r="F64" i="10"/>
  <c r="K65" i="12" s="1"/>
  <c r="F48" i="10"/>
  <c r="F32" i="10"/>
  <c r="K33" i="12" s="1"/>
  <c r="F16" i="10"/>
  <c r="K17" i="12" s="1"/>
  <c r="F157" i="10"/>
  <c r="F145" i="10"/>
  <c r="F113" i="10"/>
  <c r="F81" i="10"/>
  <c r="F73" i="10"/>
  <c r="F53" i="10"/>
  <c r="F178" i="10"/>
  <c r="F70" i="10"/>
  <c r="F30" i="10"/>
  <c r="K31" i="12" s="1"/>
  <c r="F167" i="10"/>
  <c r="F151" i="10"/>
  <c r="F63" i="10"/>
  <c r="K64" i="12" s="1"/>
  <c r="F154" i="10"/>
  <c r="F126" i="10"/>
  <c r="F94" i="10"/>
  <c r="F180" i="10"/>
  <c r="F164" i="10"/>
  <c r="F148" i="10"/>
  <c r="F104" i="10"/>
  <c r="F88" i="10"/>
  <c r="F72" i="10"/>
  <c r="F56" i="10"/>
  <c r="F40" i="10"/>
  <c r="K41" i="12" s="1"/>
  <c r="F24" i="10"/>
  <c r="K25" i="12" s="1"/>
  <c r="F133" i="10"/>
  <c r="F97" i="10"/>
  <c r="F69" i="10"/>
  <c r="F134" i="10"/>
  <c r="F171" i="10"/>
  <c r="F155" i="10"/>
  <c r="F139" i="10"/>
  <c r="F115" i="10"/>
  <c r="F67" i="10"/>
  <c r="K68" i="12" s="1"/>
  <c r="F173" i="10"/>
  <c r="F179" i="10"/>
  <c r="F163" i="10"/>
  <c r="F147" i="10"/>
  <c r="F131" i="10"/>
  <c r="F107" i="10"/>
  <c r="F91" i="10"/>
  <c r="F75" i="10"/>
  <c r="F59" i="10"/>
  <c r="F43" i="10"/>
  <c r="K44" i="12" s="1"/>
  <c r="F27" i="10"/>
  <c r="K28" i="12" s="1"/>
  <c r="F11" i="10"/>
  <c r="K12" i="12" s="1"/>
  <c r="F137" i="10"/>
  <c r="F117" i="10"/>
  <c r="F109" i="10"/>
  <c r="F33" i="10"/>
  <c r="K34" i="12" s="1"/>
  <c r="F21" i="10"/>
  <c r="F13" i="10"/>
  <c r="K14" i="12" s="1"/>
  <c r="F5" i="10"/>
  <c r="K6" i="12" s="1"/>
  <c r="F166" i="10"/>
  <c r="F146" i="10"/>
  <c r="F58" i="10"/>
  <c r="K59" i="12" s="1"/>
  <c r="F46" i="10"/>
  <c r="K47" i="12" s="1"/>
  <c r="F34" i="10"/>
  <c r="K35" i="12" s="1"/>
  <c r="F176" i="10"/>
  <c r="F160" i="10"/>
  <c r="F144" i="10"/>
  <c r="F128" i="10"/>
  <c r="F116" i="10"/>
  <c r="F100" i="10"/>
  <c r="F84" i="10"/>
  <c r="F68" i="10"/>
  <c r="F52" i="10"/>
  <c r="F36" i="10"/>
  <c r="F20" i="10"/>
  <c r="K21" i="12" s="1"/>
  <c r="F4" i="10"/>
  <c r="K5" i="12" s="1"/>
  <c r="F165" i="10"/>
  <c r="F89" i="10"/>
  <c r="F61" i="10"/>
  <c r="K62" i="12" s="1"/>
  <c r="F49" i="10"/>
  <c r="K50" i="12" s="1"/>
  <c r="F41" i="10"/>
  <c r="F162" i="10"/>
  <c r="F150" i="10"/>
  <c r="F138" i="10"/>
  <c r="F78" i="10"/>
  <c r="F66" i="10"/>
  <c r="F10" i="10"/>
  <c r="AO5" i="9"/>
  <c r="AN5" i="9"/>
  <c r="AP5" i="9"/>
  <c r="AP4" i="9"/>
  <c r="AN4" i="9"/>
  <c r="AO4" i="9"/>
  <c r="G58" i="11" l="1"/>
  <c r="G10" i="11"/>
  <c r="G217" i="11" s="1"/>
  <c r="H217" i="11" s="1"/>
  <c r="G61" i="11"/>
  <c r="G32" i="11"/>
  <c r="G34" i="11"/>
  <c r="G241" i="11" s="1"/>
  <c r="K67" i="12"/>
  <c r="G70" i="11"/>
  <c r="H70" i="11" s="1"/>
  <c r="L67" i="12" s="1"/>
  <c r="K37" i="12"/>
  <c r="G40" i="11"/>
  <c r="H40" i="11" s="1"/>
  <c r="L37" i="12" s="1"/>
  <c r="K60" i="12"/>
  <c r="G63" i="11"/>
  <c r="H63" i="11" s="1"/>
  <c r="L60" i="12" s="1"/>
  <c r="N60" i="12" s="1"/>
  <c r="K42" i="12"/>
  <c r="G45" i="11"/>
  <c r="H45" i="11" s="1"/>
  <c r="L42" i="12" s="1"/>
  <c r="K53" i="12"/>
  <c r="G56" i="11"/>
  <c r="H56" i="11" s="1"/>
  <c r="L53" i="12" s="1"/>
  <c r="N53" i="12" s="1"/>
  <c r="K22" i="12"/>
  <c r="G25" i="11"/>
  <c r="H25" i="11" s="1"/>
  <c r="L22" i="12" s="1"/>
  <c r="K57" i="12"/>
  <c r="G60" i="11"/>
  <c r="H60" i="11" s="1"/>
  <c r="L57" i="12" s="1"/>
  <c r="N57" i="12" s="1"/>
  <c r="K54" i="12"/>
  <c r="G57" i="11"/>
  <c r="H57" i="11" s="1"/>
  <c r="L54" i="12" s="1"/>
  <c r="K49" i="12"/>
  <c r="G52" i="11"/>
  <c r="H52" i="11" s="1"/>
  <c r="L49" i="12" s="1"/>
  <c r="N49" i="12" s="1"/>
  <c r="K63" i="12"/>
  <c r="G66" i="11"/>
  <c r="H66" i="11" s="1"/>
  <c r="L63" i="12" s="1"/>
  <c r="K30" i="12"/>
  <c r="G33" i="11"/>
  <c r="H33" i="11" s="1"/>
  <c r="L30" i="12" s="1"/>
  <c r="K24" i="12"/>
  <c r="G27" i="11"/>
  <c r="H27" i="11" s="1"/>
  <c r="L24" i="12" s="1"/>
  <c r="K36" i="12"/>
  <c r="G39" i="11"/>
  <c r="H39" i="11" s="1"/>
  <c r="L36" i="12" s="1"/>
  <c r="N36" i="12" s="1"/>
  <c r="K23" i="12"/>
  <c r="G26" i="11"/>
  <c r="H26" i="11" s="1"/>
  <c r="L23" i="12" s="1"/>
  <c r="K61" i="12"/>
  <c r="G64" i="11"/>
  <c r="H64" i="11" s="1"/>
  <c r="L61" i="12" s="1"/>
  <c r="N61" i="12" s="1"/>
  <c r="K15" i="12"/>
  <c r="G18" i="11"/>
  <c r="H18" i="11" s="1"/>
  <c r="L15" i="12" s="1"/>
  <c r="K11" i="12"/>
  <c r="G14" i="11"/>
  <c r="H14" i="11" s="1"/>
  <c r="L11" i="12" s="1"/>
  <c r="G44" i="11"/>
  <c r="H44" i="11" s="1"/>
  <c r="L41" i="12" s="1"/>
  <c r="N41" i="12" s="1"/>
  <c r="G67" i="11"/>
  <c r="H67" i="11" s="1"/>
  <c r="L64" i="12" s="1"/>
  <c r="N64" i="12" s="1"/>
  <c r="G65" i="11"/>
  <c r="H65" i="11" s="1"/>
  <c r="L62" i="12" s="1"/>
  <c r="N62" i="12" s="1"/>
  <c r="G9" i="11"/>
  <c r="H9" i="11" s="1"/>
  <c r="L6" i="12" s="1"/>
  <c r="N6" i="12" s="1"/>
  <c r="G54" i="11"/>
  <c r="H54" i="11" s="1"/>
  <c r="L51" i="12" s="1"/>
  <c r="N51" i="12" s="1"/>
  <c r="G11" i="11"/>
  <c r="H11" i="11" s="1"/>
  <c r="L8" i="12" s="1"/>
  <c r="N8" i="12" s="1"/>
  <c r="G49" i="11"/>
  <c r="H49" i="11" s="1"/>
  <c r="L46" i="12" s="1"/>
  <c r="N46" i="12" s="1"/>
  <c r="G19" i="11"/>
  <c r="H19" i="11" s="1"/>
  <c r="L16" i="12" s="1"/>
  <c r="N16" i="12" s="1"/>
  <c r="G29" i="11"/>
  <c r="H29" i="11" s="1"/>
  <c r="L26" i="12" s="1"/>
  <c r="N26" i="12" s="1"/>
  <c r="G8" i="11"/>
  <c r="H8" i="11" s="1"/>
  <c r="L5" i="12" s="1"/>
  <c r="N5" i="12" s="1"/>
  <c r="G38" i="11"/>
  <c r="H38" i="11" s="1"/>
  <c r="L35" i="12" s="1"/>
  <c r="N35" i="12" s="1"/>
  <c r="G17" i="11"/>
  <c r="H17" i="11" s="1"/>
  <c r="L14" i="12" s="1"/>
  <c r="N14" i="12" s="1"/>
  <c r="G68" i="11"/>
  <c r="H68" i="11" s="1"/>
  <c r="L65" i="12" s="1"/>
  <c r="N65" i="12" s="1"/>
  <c r="G46" i="11"/>
  <c r="H46" i="11" s="1"/>
  <c r="L43" i="12" s="1"/>
  <c r="N43" i="12" s="1"/>
  <c r="G12" i="11"/>
  <c r="H12" i="11" s="1"/>
  <c r="L9" i="12" s="1"/>
  <c r="N9" i="12" s="1"/>
  <c r="G22" i="11"/>
  <c r="H22" i="11" s="1"/>
  <c r="L19" i="12" s="1"/>
  <c r="N19" i="12" s="1"/>
  <c r="G35" i="11"/>
  <c r="H35" i="11" s="1"/>
  <c r="L32" i="12" s="1"/>
  <c r="N32" i="12" s="1"/>
  <c r="G15" i="11"/>
  <c r="H15" i="11" s="1"/>
  <c r="L12" i="12" s="1"/>
  <c r="N12" i="12" s="1"/>
  <c r="G55" i="11"/>
  <c r="H55" i="11" s="1"/>
  <c r="L52" i="12" s="1"/>
  <c r="N52" i="12" s="1"/>
  <c r="G24" i="11"/>
  <c r="H24" i="11" s="1"/>
  <c r="L21" i="12" s="1"/>
  <c r="N21" i="12" s="1"/>
  <c r="G50" i="11"/>
  <c r="H50" i="11" s="1"/>
  <c r="L47" i="12" s="1"/>
  <c r="N47" i="12" s="1"/>
  <c r="G37" i="11"/>
  <c r="H37" i="11" s="1"/>
  <c r="L34" i="12" s="1"/>
  <c r="N34" i="12" s="1"/>
  <c r="G21" i="11"/>
  <c r="H21" i="11" s="1"/>
  <c r="L18" i="12" s="1"/>
  <c r="N18" i="12" s="1"/>
  <c r="G20" i="11"/>
  <c r="H20" i="11" s="1"/>
  <c r="L17" i="12" s="1"/>
  <c r="N17" i="12" s="1"/>
  <c r="G30" i="11"/>
  <c r="H30" i="11" s="1"/>
  <c r="L27" i="12" s="1"/>
  <c r="N27" i="12" s="1"/>
  <c r="G43" i="11"/>
  <c r="H43" i="11" s="1"/>
  <c r="L40" i="12" s="1"/>
  <c r="N40" i="12" s="1"/>
  <c r="G16" i="11"/>
  <c r="H16" i="11" s="1"/>
  <c r="L13" i="12" s="1"/>
  <c r="N13" i="12" s="1"/>
  <c r="G13" i="11"/>
  <c r="H13" i="11" s="1"/>
  <c r="L10" i="12" s="1"/>
  <c r="N10" i="12" s="1"/>
  <c r="G28" i="11"/>
  <c r="H28" i="11" s="1"/>
  <c r="L25" i="12" s="1"/>
  <c r="N25" i="12" s="1"/>
  <c r="G41" i="11"/>
  <c r="H41" i="11" s="1"/>
  <c r="L38" i="12" s="1"/>
  <c r="N38" i="12" s="1"/>
  <c r="G51" i="11"/>
  <c r="H51" i="11" s="1"/>
  <c r="L48" i="12" s="1"/>
  <c r="N48" i="12" s="1"/>
  <c r="G47" i="11"/>
  <c r="H47" i="11" s="1"/>
  <c r="L44" i="12" s="1"/>
  <c r="N44" i="12" s="1"/>
  <c r="G71" i="11"/>
  <c r="H71" i="11" s="1"/>
  <c r="L68" i="12" s="1"/>
  <c r="N68" i="12" s="1"/>
  <c r="G53" i="11"/>
  <c r="H53" i="11" s="1"/>
  <c r="L50" i="12" s="1"/>
  <c r="N50" i="12" s="1"/>
  <c r="G62" i="11"/>
  <c r="H62" i="11" s="1"/>
  <c r="L59" i="12" s="1"/>
  <c r="N59" i="12" s="1"/>
  <c r="G31" i="11"/>
  <c r="H31" i="11" s="1"/>
  <c r="L28" i="12" s="1"/>
  <c r="N28" i="12" s="1"/>
  <c r="G36" i="11"/>
  <c r="H36" i="11" s="1"/>
  <c r="L33" i="12" s="1"/>
  <c r="N33" i="12" s="1"/>
  <c r="G42" i="11"/>
  <c r="H42" i="11" s="1"/>
  <c r="L39" i="12" s="1"/>
  <c r="N39" i="12" s="1"/>
  <c r="G69" i="11"/>
  <c r="H69" i="11" s="1"/>
  <c r="L66" i="12" s="1"/>
  <c r="N66" i="12" s="1"/>
  <c r="G59" i="11"/>
  <c r="H59" i="11" s="1"/>
  <c r="L56" i="12" s="1"/>
  <c r="N56" i="12" s="1"/>
  <c r="G48" i="11"/>
  <c r="H48" i="11" s="1"/>
  <c r="L45" i="12" s="1"/>
  <c r="N45" i="12" s="1"/>
  <c r="G23" i="11"/>
  <c r="H23" i="11" s="1"/>
  <c r="L20" i="12" s="1"/>
  <c r="N20" i="12" s="1"/>
  <c r="BV5" i="9"/>
  <c r="BV4" i="9"/>
  <c r="N24" i="12" l="1"/>
  <c r="N37" i="12"/>
  <c r="H241" i="11"/>
  <c r="J241" i="11" s="1"/>
  <c r="J217" i="11"/>
  <c r="N11" i="12"/>
  <c r="N30" i="12"/>
  <c r="N67" i="12"/>
  <c r="G268" i="11"/>
  <c r="H61" i="11"/>
  <c r="L58" i="12" s="1"/>
  <c r="N58" i="12" s="1"/>
  <c r="N15" i="12"/>
  <c r="N23" i="12"/>
  <c r="N63" i="12"/>
  <c r="N54" i="12"/>
  <c r="N22" i="12"/>
  <c r="N42" i="12"/>
  <c r="H34" i="11"/>
  <c r="L31" i="12" s="1"/>
  <c r="N31" i="12" s="1"/>
  <c r="H10" i="11"/>
  <c r="L7" i="12" s="1"/>
  <c r="N7" i="12" s="1"/>
  <c r="G239" i="11"/>
  <c r="H32" i="11"/>
  <c r="L29" i="12" s="1"/>
  <c r="N29" i="12" s="1"/>
  <c r="J58" i="11"/>
  <c r="H58" i="11"/>
  <c r="L55" i="12" s="1"/>
  <c r="N55" i="12" s="1"/>
  <c r="G265" i="11"/>
  <c r="G266" i="11"/>
  <c r="J59" i="11"/>
  <c r="J31" i="11"/>
  <c r="G238" i="11"/>
  <c r="H238" i="11" s="1"/>
  <c r="J47" i="11"/>
  <c r="G254" i="11"/>
  <c r="H254" i="11" s="1"/>
  <c r="J13" i="11"/>
  <c r="G220" i="11"/>
  <c r="G227" i="11"/>
  <c r="H227" i="11" s="1"/>
  <c r="J20" i="11"/>
  <c r="G231" i="11"/>
  <c r="J24" i="11"/>
  <c r="J22" i="11"/>
  <c r="G229" i="11"/>
  <c r="J46" i="11"/>
  <c r="G253" i="11"/>
  <c r="G215" i="11"/>
  <c r="J8" i="11"/>
  <c r="J11" i="11"/>
  <c r="G218" i="11"/>
  <c r="G274" i="11"/>
  <c r="H274" i="11" s="1"/>
  <c r="J67" i="11"/>
  <c r="G225" i="11"/>
  <c r="H225" i="11" s="1"/>
  <c r="J18" i="11"/>
  <c r="J26" i="11"/>
  <c r="G233" i="11"/>
  <c r="H233" i="11" s="1"/>
  <c r="J27" i="11"/>
  <c r="G234" i="11"/>
  <c r="H234" i="11" s="1"/>
  <c r="G273" i="11"/>
  <c r="J66" i="11"/>
  <c r="J57" i="11"/>
  <c r="G264" i="11"/>
  <c r="H264" i="11" s="1"/>
  <c r="J25" i="11"/>
  <c r="G232" i="11"/>
  <c r="J45" i="11"/>
  <c r="G252" i="11"/>
  <c r="H252" i="11" s="1"/>
  <c r="G247" i="11"/>
  <c r="J40" i="11"/>
  <c r="J69" i="11"/>
  <c r="G276" i="11"/>
  <c r="G269" i="11"/>
  <c r="H269" i="11" s="1"/>
  <c r="J62" i="11"/>
  <c r="J51" i="11"/>
  <c r="G258" i="11"/>
  <c r="J16" i="11"/>
  <c r="G223" i="11"/>
  <c r="G228" i="11"/>
  <c r="J21" i="11"/>
  <c r="J55" i="11"/>
  <c r="G262" i="11"/>
  <c r="J12" i="11"/>
  <c r="G219" i="11"/>
  <c r="G275" i="11"/>
  <c r="J68" i="11"/>
  <c r="J29" i="11"/>
  <c r="G236" i="11"/>
  <c r="G261" i="11"/>
  <c r="H261" i="11" s="1"/>
  <c r="J54" i="11"/>
  <c r="J44" i="11"/>
  <c r="G251" i="11"/>
  <c r="G230" i="11"/>
  <c r="J23" i="11"/>
  <c r="J42" i="11"/>
  <c r="G249" i="11"/>
  <c r="J53" i="11"/>
  <c r="G260" i="11"/>
  <c r="H260" i="11" s="1"/>
  <c r="J41" i="11"/>
  <c r="G248" i="11"/>
  <c r="J43" i="11"/>
  <c r="G250" i="11"/>
  <c r="J37" i="11"/>
  <c r="G244" i="11"/>
  <c r="J15" i="11"/>
  <c r="G222" i="11"/>
  <c r="G224" i="11"/>
  <c r="J17" i="11"/>
  <c r="J19" i="11"/>
  <c r="G226" i="11"/>
  <c r="H226" i="11" s="1"/>
  <c r="J9" i="11"/>
  <c r="G216" i="11"/>
  <c r="H216" i="11" s="1"/>
  <c r="J14" i="11"/>
  <c r="G221" i="11"/>
  <c r="J64" i="11"/>
  <c r="G271" i="11"/>
  <c r="J39" i="11"/>
  <c r="G246" i="11"/>
  <c r="G240" i="11"/>
  <c r="J33" i="11"/>
  <c r="G259" i="11"/>
  <c r="J52" i="11"/>
  <c r="G267" i="11"/>
  <c r="J60" i="11"/>
  <c r="G263" i="11"/>
  <c r="J56" i="11"/>
  <c r="J63" i="11"/>
  <c r="G270" i="11"/>
  <c r="J70" i="11"/>
  <c r="G277" i="11"/>
  <c r="J48" i="11"/>
  <c r="G255" i="11"/>
  <c r="J36" i="11"/>
  <c r="G243" i="11"/>
  <c r="H243" i="11" s="1"/>
  <c r="J71" i="11"/>
  <c r="G278" i="11"/>
  <c r="H278" i="11" s="1"/>
  <c r="G235" i="11"/>
  <c r="H235" i="11" s="1"/>
  <c r="J28" i="11"/>
  <c r="J30" i="11"/>
  <c r="G237" i="11"/>
  <c r="H237" i="11" s="1"/>
  <c r="G257" i="11"/>
  <c r="H257" i="11" s="1"/>
  <c r="J50" i="11"/>
  <c r="G242" i="11"/>
  <c r="J35" i="11"/>
  <c r="G245" i="11"/>
  <c r="J38" i="11"/>
  <c r="G256" i="11"/>
  <c r="H256" i="11" s="1"/>
  <c r="J49" i="11"/>
  <c r="G272" i="11"/>
  <c r="J65" i="11"/>
  <c r="H211" i="8"/>
  <c r="I211" i="8"/>
  <c r="B11" i="12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J3" i="12"/>
  <c r="I3" i="12"/>
  <c r="F2" i="9"/>
  <c r="AQ2" i="9" s="1"/>
  <c r="E2" i="9"/>
  <c r="AP2" i="9" s="1"/>
  <c r="D2" i="9"/>
  <c r="AO2" i="9" s="1"/>
  <c r="C2" i="9"/>
  <c r="AN2" i="9" s="1"/>
  <c r="D214" i="11"/>
  <c r="B221" i="1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90" i="11" s="1"/>
  <c r="B391" i="11" s="1"/>
  <c r="B392" i="11" s="1"/>
  <c r="B393" i="11" s="1"/>
  <c r="B394" i="11" s="1"/>
  <c r="B395" i="11" s="1"/>
  <c r="B396" i="11" s="1"/>
  <c r="B397" i="11" s="1"/>
  <c r="B398" i="11" s="1"/>
  <c r="B399" i="11" s="1"/>
  <c r="B400" i="11" s="1"/>
  <c r="B401" i="11" s="1"/>
  <c r="B402" i="11" s="1"/>
  <c r="B403" i="11" s="1"/>
  <c r="B404" i="11" s="1"/>
  <c r="B405" i="11" s="1"/>
  <c r="B406" i="11" s="1"/>
  <c r="B407" i="11" s="1"/>
  <c r="B408" i="11" s="1"/>
  <c r="B409" i="11" s="1"/>
  <c r="B410" i="11" s="1"/>
  <c r="B411" i="11" s="1"/>
  <c r="B412" i="11" s="1"/>
  <c r="B413" i="11" s="1"/>
  <c r="B414" i="11" s="1"/>
  <c r="B415" i="11" s="1"/>
  <c r="B14" i="1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AM4" i="9"/>
  <c r="AM5" i="9" s="1"/>
  <c r="AM6" i="9" s="1"/>
  <c r="AM7" i="9" s="1"/>
  <c r="AM8" i="9" s="1"/>
  <c r="AM9" i="9" s="1"/>
  <c r="AM10" i="9" s="1"/>
  <c r="AM11" i="9" s="1"/>
  <c r="AM12" i="9" s="1"/>
  <c r="AM13" i="9" s="1"/>
  <c r="AM14" i="9" s="1"/>
  <c r="AM15" i="9" s="1"/>
  <c r="AM16" i="9" s="1"/>
  <c r="AM17" i="9" s="1"/>
  <c r="AM18" i="9" s="1"/>
  <c r="AM19" i="9" s="1"/>
  <c r="AM20" i="9" s="1"/>
  <c r="AM21" i="9" s="1"/>
  <c r="AM22" i="9" s="1"/>
  <c r="AM23" i="9" s="1"/>
  <c r="AM24" i="9" s="1"/>
  <c r="AM25" i="9" s="1"/>
  <c r="AM26" i="9" s="1"/>
  <c r="AM27" i="9" s="1"/>
  <c r="AM28" i="9" s="1"/>
  <c r="AM29" i="9" s="1"/>
  <c r="AM30" i="9" s="1"/>
  <c r="AM31" i="9" s="1"/>
  <c r="AM32" i="9" s="1"/>
  <c r="AM33" i="9" s="1"/>
  <c r="AM34" i="9" s="1"/>
  <c r="AM35" i="9" s="1"/>
  <c r="AM36" i="9" s="1"/>
  <c r="AM37" i="9" s="1"/>
  <c r="AM38" i="9" s="1"/>
  <c r="AM39" i="9" s="1"/>
  <c r="AM40" i="9" s="1"/>
  <c r="AM41" i="9" s="1"/>
  <c r="AM42" i="9" s="1"/>
  <c r="AM43" i="9" s="1"/>
  <c r="AM44" i="9" s="1"/>
  <c r="AM45" i="9" s="1"/>
  <c r="AM46" i="9" s="1"/>
  <c r="AM47" i="9" s="1"/>
  <c r="AM48" i="9" s="1"/>
  <c r="AM49" i="9" s="1"/>
  <c r="AM50" i="9" s="1"/>
  <c r="AM51" i="9" s="1"/>
  <c r="AM52" i="9" s="1"/>
  <c r="AM53" i="9" s="1"/>
  <c r="AM54" i="9" s="1"/>
  <c r="AM55" i="9" s="1"/>
  <c r="AM56" i="9" s="1"/>
  <c r="AM57" i="9" s="1"/>
  <c r="AM58" i="9" s="1"/>
  <c r="AM59" i="9" s="1"/>
  <c r="AM60" i="9" s="1"/>
  <c r="AM61" i="9" s="1"/>
  <c r="AM62" i="9" s="1"/>
  <c r="AM63" i="9" s="1"/>
  <c r="AM64" i="9" s="1"/>
  <c r="AM65" i="9" s="1"/>
  <c r="AM66" i="9" s="1"/>
  <c r="AM67" i="9" s="1"/>
  <c r="AM68" i="9" s="1"/>
  <c r="AM69" i="9" s="1"/>
  <c r="AM70" i="9" s="1"/>
  <c r="AM71" i="9" s="1"/>
  <c r="AM72" i="9" s="1"/>
  <c r="AM73" i="9" s="1"/>
  <c r="AM74" i="9" s="1"/>
  <c r="AM75" i="9" s="1"/>
  <c r="AM76" i="9" s="1"/>
  <c r="AM77" i="9" s="1"/>
  <c r="AM78" i="9" s="1"/>
  <c r="AM79" i="9" s="1"/>
  <c r="AM80" i="9" s="1"/>
  <c r="AM81" i="9" s="1"/>
  <c r="AM82" i="9" s="1"/>
  <c r="AM83" i="9" s="1"/>
  <c r="AM84" i="9" s="1"/>
  <c r="AM85" i="9" s="1"/>
  <c r="AM86" i="9" s="1"/>
  <c r="AM87" i="9" s="1"/>
  <c r="AM88" i="9" s="1"/>
  <c r="AM89" i="9" s="1"/>
  <c r="AM90" i="9" s="1"/>
  <c r="AM91" i="9" s="1"/>
  <c r="AM92" i="9" s="1"/>
  <c r="AM93" i="9" s="1"/>
  <c r="AM94" i="9" s="1"/>
  <c r="AM95" i="9" s="1"/>
  <c r="AM96" i="9" s="1"/>
  <c r="AM97" i="9" s="1"/>
  <c r="AM98" i="9" s="1"/>
  <c r="AM99" i="9" s="1"/>
  <c r="AM100" i="9" s="1"/>
  <c r="AM101" i="9" s="1"/>
  <c r="AM102" i="9" s="1"/>
  <c r="AM103" i="9" s="1"/>
  <c r="AM104" i="9" s="1"/>
  <c r="AM105" i="9" s="1"/>
  <c r="AM106" i="9" s="1"/>
  <c r="AM107" i="9" s="1"/>
  <c r="AM108" i="9" s="1"/>
  <c r="AM109" i="9" s="1"/>
  <c r="AM110" i="9" s="1"/>
  <c r="AM111" i="9" s="1"/>
  <c r="AM112" i="9" s="1"/>
  <c r="AM113" i="9" s="1"/>
  <c r="AM114" i="9" s="1"/>
  <c r="AM115" i="9" s="1"/>
  <c r="AM116" i="9" s="1"/>
  <c r="AM117" i="9" s="1"/>
  <c r="AM118" i="9" s="1"/>
  <c r="AM119" i="9" s="1"/>
  <c r="AM120" i="9" s="1"/>
  <c r="AM121" i="9" s="1"/>
  <c r="AM122" i="9" s="1"/>
  <c r="AM123" i="9" s="1"/>
  <c r="AM124" i="9" s="1"/>
  <c r="AM125" i="9" s="1"/>
  <c r="AM126" i="9" s="1"/>
  <c r="AM127" i="9" s="1"/>
  <c r="AM128" i="9" s="1"/>
  <c r="AM129" i="9" s="1"/>
  <c r="AM130" i="9" s="1"/>
  <c r="AM131" i="9" s="1"/>
  <c r="AM132" i="9" s="1"/>
  <c r="AM133" i="9" s="1"/>
  <c r="AM134" i="9" s="1"/>
  <c r="AM135" i="9" s="1"/>
  <c r="AM136" i="9" s="1"/>
  <c r="AM137" i="9" s="1"/>
  <c r="AM138" i="9" s="1"/>
  <c r="AM139" i="9" s="1"/>
  <c r="AM140" i="9" s="1"/>
  <c r="AM141" i="9" s="1"/>
  <c r="AM142" i="9" s="1"/>
  <c r="AM143" i="9" s="1"/>
  <c r="AM144" i="9" s="1"/>
  <c r="AM145" i="9" s="1"/>
  <c r="AM146" i="9" s="1"/>
  <c r="AM147" i="9" s="1"/>
  <c r="AM148" i="9" s="1"/>
  <c r="AM149" i="9" s="1"/>
  <c r="AM150" i="9" s="1"/>
  <c r="AM151" i="9" s="1"/>
  <c r="AM152" i="9" s="1"/>
  <c r="AM153" i="9" s="1"/>
  <c r="AM154" i="9" s="1"/>
  <c r="AM155" i="9" s="1"/>
  <c r="AM156" i="9" s="1"/>
  <c r="AM157" i="9" s="1"/>
  <c r="AM158" i="9" s="1"/>
  <c r="AM159" i="9" s="1"/>
  <c r="AM160" i="9" s="1"/>
  <c r="AM161" i="9" s="1"/>
  <c r="AM162" i="9" s="1"/>
  <c r="AM163" i="9" s="1"/>
  <c r="AM164" i="9" s="1"/>
  <c r="AM165" i="9" s="1"/>
  <c r="AM166" i="9" s="1"/>
  <c r="AM167" i="9" s="1"/>
  <c r="AM168" i="9" s="1"/>
  <c r="AM169" i="9" s="1"/>
  <c r="AM170" i="9" s="1"/>
  <c r="AM171" i="9" s="1"/>
  <c r="AM172" i="9" s="1"/>
  <c r="AM173" i="9" s="1"/>
  <c r="AM174" i="9" s="1"/>
  <c r="AM175" i="9" s="1"/>
  <c r="AM176" i="9" s="1"/>
  <c r="AM177" i="9" s="1"/>
  <c r="AM178" i="9" s="1"/>
  <c r="AM179" i="9" s="1"/>
  <c r="AM180" i="9" s="1"/>
  <c r="AM181" i="9" s="1"/>
  <c r="AM182" i="9" s="1"/>
  <c r="AM183" i="9" s="1"/>
  <c r="AM184" i="9" s="1"/>
  <c r="AM185" i="9" s="1"/>
  <c r="AM186" i="9" s="1"/>
  <c r="AM187" i="9" s="1"/>
  <c r="AM188" i="9" s="1"/>
  <c r="AM189" i="9" s="1"/>
  <c r="AM190" i="9" s="1"/>
  <c r="AM191" i="9" s="1"/>
  <c r="AM192" i="9" s="1"/>
  <c r="AM193" i="9" s="1"/>
  <c r="AM194" i="9" s="1"/>
  <c r="AM195" i="9" s="1"/>
  <c r="AM196" i="9" s="1"/>
  <c r="AM197" i="9" s="1"/>
  <c r="AM198" i="9" s="1"/>
  <c r="AM199" i="9" s="1"/>
  <c r="AM200" i="9" s="1"/>
  <c r="AM201" i="9" s="1"/>
  <c r="AM202" i="9" s="1"/>
  <c r="AM203" i="9" s="1"/>
  <c r="AM204" i="9" s="1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77" i="9" s="1"/>
  <c r="B78" i="9" s="1"/>
  <c r="B79" i="9" s="1"/>
  <c r="B80" i="9" s="1"/>
  <c r="B81" i="9" s="1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72" i="9" s="1"/>
  <c r="B173" i="9" s="1"/>
  <c r="B174" i="9" s="1"/>
  <c r="B175" i="9" s="1"/>
  <c r="B176" i="9" s="1"/>
  <c r="B177" i="9" s="1"/>
  <c r="B178" i="9" s="1"/>
  <c r="B179" i="9" s="1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203" i="9" s="1"/>
  <c r="B204" i="9" s="1"/>
  <c r="J61" i="11" l="1"/>
  <c r="H270" i="11"/>
  <c r="J270" i="11" s="1"/>
  <c r="H244" i="11"/>
  <c r="J244" i="11" s="1"/>
  <c r="H249" i="11"/>
  <c r="J249" i="11" s="1"/>
  <c r="H236" i="11"/>
  <c r="J236" i="11" s="1"/>
  <c r="H218" i="11"/>
  <c r="J218" i="11" s="1"/>
  <c r="H220" i="11"/>
  <c r="J220" i="11" s="1"/>
  <c r="H242" i="11"/>
  <c r="J242" i="11" s="1"/>
  <c r="H267" i="11"/>
  <c r="J267" i="11" s="1"/>
  <c r="H240" i="11"/>
  <c r="J240" i="11" s="1"/>
  <c r="H224" i="11"/>
  <c r="J224" i="11" s="1"/>
  <c r="H228" i="11"/>
  <c r="J228" i="11" s="1"/>
  <c r="H231" i="11"/>
  <c r="J231" i="11" s="1"/>
  <c r="H239" i="11"/>
  <c r="J239" i="11" s="1"/>
  <c r="J34" i="11"/>
  <c r="H277" i="11"/>
  <c r="J277" i="11" s="1"/>
  <c r="H246" i="11"/>
  <c r="J246" i="11" s="1"/>
  <c r="H221" i="11"/>
  <c r="J221" i="11" s="1"/>
  <c r="H222" i="11"/>
  <c r="J222" i="11" s="1"/>
  <c r="H250" i="11"/>
  <c r="J250" i="11" s="1"/>
  <c r="H262" i="11"/>
  <c r="J262" i="11" s="1"/>
  <c r="H223" i="11"/>
  <c r="J223" i="11" s="1"/>
  <c r="H232" i="11"/>
  <c r="J232" i="11" s="1"/>
  <c r="H229" i="11"/>
  <c r="J229" i="11" s="1"/>
  <c r="H268" i="11"/>
  <c r="J268" i="11" s="1"/>
  <c r="H272" i="11"/>
  <c r="J272" i="11" s="1"/>
  <c r="H245" i="11"/>
  <c r="J245" i="11" s="1"/>
  <c r="H263" i="11"/>
  <c r="J263" i="11" s="1"/>
  <c r="H259" i="11"/>
  <c r="J259" i="11" s="1"/>
  <c r="H230" i="11"/>
  <c r="J230" i="11" s="1"/>
  <c r="H275" i="11"/>
  <c r="J275" i="11" s="1"/>
  <c r="H247" i="11"/>
  <c r="J247" i="11" s="1"/>
  <c r="H273" i="11"/>
  <c r="J273" i="11" s="1"/>
  <c r="H215" i="11"/>
  <c r="J215" i="11" s="1"/>
  <c r="H266" i="11"/>
  <c r="J266" i="11" s="1"/>
  <c r="J32" i="11"/>
  <c r="J10" i="11"/>
  <c r="H255" i="11"/>
  <c r="J255" i="11" s="1"/>
  <c r="H271" i="11"/>
  <c r="J271" i="11" s="1"/>
  <c r="H248" i="11"/>
  <c r="J248" i="11" s="1"/>
  <c r="H251" i="11"/>
  <c r="J251" i="11" s="1"/>
  <c r="H219" i="11"/>
  <c r="J219" i="11" s="1"/>
  <c r="H258" i="11"/>
  <c r="J258" i="11" s="1"/>
  <c r="H276" i="11"/>
  <c r="J276" i="11" s="1"/>
  <c r="H253" i="11"/>
  <c r="J253" i="11" s="1"/>
  <c r="H265" i="11"/>
  <c r="J265" i="11" s="1"/>
  <c r="J237" i="11"/>
  <c r="J278" i="11"/>
  <c r="J234" i="11"/>
  <c r="J238" i="11"/>
  <c r="J256" i="11"/>
  <c r="J225" i="11"/>
  <c r="J264" i="11"/>
  <c r="J243" i="11"/>
  <c r="J260" i="11"/>
  <c r="J233" i="11"/>
  <c r="J254" i="11"/>
  <c r="J216" i="11"/>
  <c r="J252" i="11"/>
  <c r="J226" i="11"/>
  <c r="J257" i="11"/>
  <c r="J235" i="11"/>
  <c r="J261" i="11"/>
  <c r="J269" i="11"/>
  <c r="J274" i="11"/>
  <c r="J227" i="11"/>
  <c r="AK3" i="9"/>
  <c r="AP3" i="9" s="1"/>
  <c r="C205" i="9"/>
  <c r="AQ3" i="9" l="1"/>
  <c r="AN3" i="9"/>
  <c r="AO3" i="9"/>
  <c r="AK205" i="9"/>
  <c r="AP205" i="9" s="1"/>
  <c r="BV3" i="9" l="1"/>
  <c r="AQ205" i="9"/>
  <c r="AO205" i="9"/>
  <c r="AN205" i="9"/>
  <c r="E3" i="10"/>
  <c r="E205" i="10" s="1"/>
  <c r="D3" i="10"/>
  <c r="D205" i="10" s="1"/>
  <c r="C3" i="10"/>
  <c r="B16" i="8"/>
  <c r="F3" i="10" l="1"/>
  <c r="K4" i="12" s="1"/>
  <c r="C205" i="10"/>
  <c r="B17" i="8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F205" i="10" l="1"/>
  <c r="I39" i="13"/>
  <c r="H39" i="13"/>
  <c r="H45" i="13" s="1"/>
  <c r="G39" i="13"/>
  <c r="G45" i="13" s="1"/>
  <c r="F39" i="13"/>
  <c r="F45" i="13" s="1"/>
  <c r="Q12" i="13"/>
  <c r="P12" i="13"/>
  <c r="O12" i="13"/>
  <c r="N12" i="13"/>
  <c r="M12" i="13"/>
  <c r="L12" i="13"/>
  <c r="K12" i="13"/>
  <c r="Q11" i="13"/>
  <c r="P11" i="13"/>
  <c r="O11" i="13"/>
  <c r="N11" i="13"/>
  <c r="M11" i="13"/>
  <c r="L11" i="13"/>
  <c r="K11" i="13"/>
  <c r="Q10" i="13"/>
  <c r="P10" i="13"/>
  <c r="O10" i="13"/>
  <c r="N10" i="13"/>
  <c r="M10" i="13"/>
  <c r="L10" i="13"/>
  <c r="K10" i="13"/>
  <c r="Q9" i="13"/>
  <c r="P9" i="13"/>
  <c r="O9" i="13"/>
  <c r="N9" i="13"/>
  <c r="M9" i="13"/>
  <c r="L9" i="13"/>
  <c r="K9" i="13"/>
  <c r="Q8" i="13"/>
  <c r="P8" i="13"/>
  <c r="O8" i="13"/>
  <c r="N8" i="13"/>
  <c r="M8" i="13"/>
  <c r="L8" i="13"/>
  <c r="K8" i="13"/>
  <c r="B8" i="13" a="1"/>
  <c r="M206" i="12" l="1"/>
  <c r="N39" i="13"/>
  <c r="L39" i="13"/>
  <c r="P39" i="13"/>
  <c r="K39" i="13"/>
  <c r="M39" i="13"/>
  <c r="O39" i="13"/>
  <c r="Q39" i="13"/>
  <c r="B8" i="13"/>
  <c r="BV205" i="9" l="1"/>
  <c r="M211" i="8" l="1"/>
  <c r="AX211" i="8"/>
  <c r="AW211" i="8"/>
  <c r="AV211" i="8"/>
  <c r="AU211" i="8"/>
  <c r="AS211" i="8"/>
  <c r="AR211" i="8"/>
  <c r="AT211" i="8" l="1"/>
  <c r="G7" i="11" l="1"/>
  <c r="H7" i="11" s="1"/>
  <c r="L4" i="12" s="1"/>
  <c r="N4" i="12" s="1"/>
  <c r="K206" i="12" l="1"/>
  <c r="J7" i="11"/>
  <c r="G214" i="11"/>
  <c r="H214" i="11" s="1"/>
  <c r="I209" i="11"/>
  <c r="G209" i="11"/>
  <c r="J214" i="11" l="1"/>
  <c r="H209" i="11"/>
  <c r="N206" i="12"/>
  <c r="L206" i="12"/>
  <c r="J209" i="11"/>
  <c r="G416" i="11"/>
  <c r="I416" i="11" l="1"/>
  <c r="J416" i="11"/>
  <c r="H416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<sst xmlns="http://schemas.openxmlformats.org/spreadsheetml/2006/main" count="383" uniqueCount="127">
  <si>
    <t>ITEM</t>
  </si>
  <si>
    <t>DESCRIPCION</t>
  </si>
  <si>
    <t>CANT</t>
  </si>
  <si>
    <t>Item</t>
  </si>
  <si>
    <t>ITEMS</t>
  </si>
  <si>
    <t>MEDIA ARITMETICA</t>
  </si>
  <si>
    <t xml:space="preserve"> (APLICABLE A VARIACIONES PROMEDIO DE DATOS ENTRE EL 0% Y EL 10%)</t>
  </si>
  <si>
    <t>MEDIA GEOMETRICA</t>
  </si>
  <si>
    <t xml:space="preserve"> (APLICABLE A VARIACION ES PROMEDIO DE DATOS ENTRE EL 11% Y EL 40%)</t>
  </si>
  <si>
    <t>MEDIA ARMONICA (APLICABLE A VARIACIONES PROMEDIO DE DATOS SUPERIORES AL 40%)</t>
  </si>
  <si>
    <t>PRECIO UNITARIO OFICIAL ESTIMADO DE ACUERDO CON LOS CRITERIOS PARA APLICAR LA MEDIA</t>
  </si>
  <si>
    <t xml:space="preserve">IVA </t>
  </si>
  <si>
    <t>Mediana</t>
  </si>
  <si>
    <t>Descripcion</t>
  </si>
  <si>
    <t>Especificaciones Tecnicas</t>
  </si>
  <si>
    <t>Cant</t>
  </si>
  <si>
    <t>Valor Unitario</t>
  </si>
  <si>
    <t>Media Aritmetica</t>
  </si>
  <si>
    <t>Desviacion Estandar</t>
  </si>
  <si>
    <t>Media Geometrica</t>
  </si>
  <si>
    <t>Media Armonica</t>
  </si>
  <si>
    <t>Min</t>
  </si>
  <si>
    <t>Max</t>
  </si>
  <si>
    <t>Cotización 1</t>
  </si>
  <si>
    <t>Cotización 2</t>
  </si>
  <si>
    <t>Cotización 3</t>
  </si>
  <si>
    <t>Cotización 4</t>
  </si>
  <si>
    <t>Cotización 5</t>
  </si>
  <si>
    <t>% de variación promedio por Ítem</t>
  </si>
  <si>
    <t>TOTAL</t>
  </si>
  <si>
    <t>UNIVERSIDAD MILITAR</t>
  </si>
  <si>
    <t>VALOR UNITARIO ANTES DE IVA</t>
  </si>
  <si>
    <t>TOTAL PRESUPUESTO OFICIAL ESTIMADO</t>
  </si>
  <si>
    <t>ESTUDIO DE MERCADO</t>
  </si>
  <si>
    <t>PRESUPUESTO OFICIAL ESTIMADO</t>
  </si>
  <si>
    <r>
      <rPr>
        <b/>
        <sz val="12"/>
        <color theme="1"/>
        <rFont val="Arial"/>
        <family val="2"/>
      </rPr>
      <t>OBJETO:</t>
    </r>
    <r>
      <rPr>
        <sz val="12"/>
        <color theme="1"/>
        <rFont val="Arial"/>
        <family val="2"/>
      </rPr>
      <t xml:space="preserve"> REALIZAR, DESARROLLAR Y EJECUTAR LA INTERVENTORÍA TÉCNICA, JURÍDICA, ADMINISTRATIVA, FINANCIERA Y CONTABLE, EN REPRESENTACIÓN DE LA SECRETARÍA DE SALUD DEL DEPARTAMENTO DE CUNDINAMARCA COMO ENTIDAD CONTRATANTE DEL “CONTRATO DE CONCESIÓN NO. 002 DE 2003” CELEBRADO ENTRE LA SECRETARÍA DE SALUD Y LA UNIÓN TEMPORAL HOSPITAL CARDIOVASCULAR DEL NIÑO DE CUNDINAMARCA.</t>
    </r>
  </si>
  <si>
    <t>MR Y CIA SAS</t>
  </si>
  <si>
    <t>LABCARE DE COLOMBIA SAS</t>
  </si>
  <si>
    <t>ACG CALIDAD SAS</t>
  </si>
  <si>
    <t xml:space="preserve">Control de calidad externo microbiologico para análisis cualitativo de  Coliformes totales, Coliformes fecales y E coli AGUA PARA  CONSUMO HUMANO </t>
  </si>
  <si>
    <r>
      <t>Control de calidad externo microbiológico cualitativo para lácteos (Detección de Escherichia coli O157 (non- toxigenic strain); Listeria species; Listeria monocytogenes; Salmonella species Identification of Listeria species )</t>
    </r>
    <r>
      <rPr>
        <sz val="10"/>
        <color rgb="FF000000"/>
        <rFont val="Arial Narrow"/>
        <family val="2"/>
      </rPr>
      <t xml:space="preserve">. </t>
    </r>
  </si>
  <si>
    <t>Control de calidad Microbiología de Aguas.  Matriz agua envasada NMP/ 100 ml Coliformes totales, NMP/100 ml E. coli y NMP/100 ml Pseudomonas aeruginosa.</t>
  </si>
  <si>
    <t>num</t>
  </si>
  <si>
    <t>SI</t>
  </si>
  <si>
    <t>IVA</t>
  </si>
  <si>
    <t>NO</t>
  </si>
  <si>
    <t># DE UNIDADES</t>
  </si>
  <si>
    <t>UNIDAD DE MEDIDA</t>
  </si>
  <si>
    <t>IVA INDIVIDUAL</t>
  </si>
  <si>
    <t>UNIDADES</t>
  </si>
  <si>
    <t>COTIZACIONES</t>
  </si>
  <si>
    <t>OBJETO</t>
  </si>
  <si>
    <t>DATOS</t>
  </si>
  <si>
    <t xml:space="preserve"> COTIZACION 1</t>
  </si>
  <si>
    <t xml:space="preserve"> COTIZACION 2</t>
  </si>
  <si>
    <t xml:space="preserve"> COTIZACION 3</t>
  </si>
  <si>
    <t xml:space="preserve"> COTIZACION 4</t>
  </si>
  <si>
    <t xml:space="preserve"> COTIZACION 5</t>
  </si>
  <si>
    <t xml:space="preserve"> COTIZACION 6</t>
  </si>
  <si>
    <t xml:space="preserve"> COTIZACION 17</t>
  </si>
  <si>
    <t xml:space="preserve"> COTIZACION 7</t>
  </si>
  <si>
    <t xml:space="preserve"> COTIZACION 8</t>
  </si>
  <si>
    <t xml:space="preserve"> COTIZACION 9</t>
  </si>
  <si>
    <t xml:space="preserve"> COTIZACION 10</t>
  </si>
  <si>
    <t xml:space="preserve"> COTIZACION 11</t>
  </si>
  <si>
    <t xml:space="preserve"> COTIZACION 12</t>
  </si>
  <si>
    <t xml:space="preserve"> COTIZACION 13</t>
  </si>
  <si>
    <t xml:space="preserve"> COTIZACION 14</t>
  </si>
  <si>
    <t xml:space="preserve"> COTIZACION 15</t>
  </si>
  <si>
    <t xml:space="preserve"> COTIZACION 16</t>
  </si>
  <si>
    <t xml:space="preserve"> COTIZACION 18</t>
  </si>
  <si>
    <t xml:space="preserve"> COTIZACION 19</t>
  </si>
  <si>
    <t xml:space="preserve"> COTIZACION 20</t>
  </si>
  <si>
    <t xml:space="preserve"> COTIZACION 21</t>
  </si>
  <si>
    <t xml:space="preserve"> COTIZACION 22</t>
  </si>
  <si>
    <t xml:space="preserve"> COTIZACION 23</t>
  </si>
  <si>
    <t xml:space="preserve"> COTIZACION 24</t>
  </si>
  <si>
    <t xml:space="preserve"> COTIZACION 25</t>
  </si>
  <si>
    <t xml:space="preserve"> COTIZACION 26</t>
  </si>
  <si>
    <t xml:space="preserve"> COTIZACION 27</t>
  </si>
  <si>
    <t xml:space="preserve"> COTIZACION 28</t>
  </si>
  <si>
    <t xml:space="preserve"> COTIZACION 29</t>
  </si>
  <si>
    <t xml:space="preserve"> COTIZACION 30</t>
  </si>
  <si>
    <t xml:space="preserve"> COTIZACION 31</t>
  </si>
  <si>
    <t xml:space="preserve"> COTIZACION 32</t>
  </si>
  <si>
    <t xml:space="preserve"> COTIZACION 33</t>
  </si>
  <si>
    <t>DESCRIPCIÓN</t>
  </si>
  <si>
    <t>ESPECIFICACIONES TECNICAS</t>
  </si>
  <si>
    <t>SERVICIO</t>
  </si>
  <si>
    <t>PRECIO UNITARIO OFICIAL ESTIMADO DE ACUERDO CON LOS CRITERIOS PARA APLICAR LA MEDIA SIN IVA</t>
  </si>
  <si>
    <t>ESTANPILLAS</t>
  </si>
  <si>
    <t>ESTAMPILLA</t>
  </si>
  <si>
    <t>VALOR TOTAL INCLUIDO</t>
  </si>
  <si>
    <t>VALOR TOTAL</t>
  </si>
  <si>
    <t>VALOR  ANTES DE IVA</t>
  </si>
  <si>
    <t>BIEN Y/O SERVICIO</t>
  </si>
  <si>
    <t>calibración a los equipos del laboratorio</t>
  </si>
  <si>
    <t>Analizador de flujo continuo-segmentado</t>
  </si>
  <si>
    <t>Autoclave</t>
  </si>
  <si>
    <t>Balanza</t>
  </si>
  <si>
    <t>Balanza Analitica</t>
  </si>
  <si>
    <t>Bloque de calentamiento seco</t>
  </si>
  <si>
    <t>Bureta digital</t>
  </si>
  <si>
    <t>Centrifuga Refrigerada</t>
  </si>
  <si>
    <t>Congelador</t>
  </si>
  <si>
    <t>Datalogger</t>
  </si>
  <si>
    <t>Incubadora</t>
  </si>
  <si>
    <t>Micropipeta</t>
  </si>
  <si>
    <t>Pipeta multicanal 5 µL  a 50 µL  (8 canales)</t>
  </si>
  <si>
    <t>Pesas Patron (9)</t>
  </si>
  <si>
    <t>Pipeta repetidora</t>
  </si>
  <si>
    <t>Refrigerador</t>
  </si>
  <si>
    <t>Refrigerador vertical</t>
  </si>
  <si>
    <t>Refrigerador y congelador</t>
  </si>
  <si>
    <t>Termobloque</t>
  </si>
  <si>
    <t>Termómetro infrarrojo</t>
  </si>
  <si>
    <t>Turbidimetro</t>
  </si>
  <si>
    <t>Ultracongelador</t>
  </si>
  <si>
    <t>UND</t>
  </si>
  <si>
    <t xml:space="preserve"> CONAMET</t>
  </si>
  <si>
    <t>INGOBAR</t>
  </si>
  <si>
    <t>CEINTEC</t>
  </si>
  <si>
    <t>OBJETO:  Prestar el servicio de intervenciones metrológicas de calibración a los equipos del laboratorio de salud pública de Cundinamarca.</t>
  </si>
  <si>
    <t>Dispensador</t>
  </si>
  <si>
    <t>Cuarto frío</t>
  </si>
  <si>
    <t xml:space="preserve">Micropipeta </t>
  </si>
  <si>
    <t>Semi micro balanza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</si>
</sst>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&quot;$&quot;\ #,##0"/>
    <numFmt numFmtId="167" formatCode="_-&quot;$&quot;* #,##0.00_-;\-&quot;$&quot;* #,##0.00_-;_-&quot;$&quot;* &quot;-&quot;??_-;_-@_-"/>
    <numFmt numFmtId="168" formatCode="0.000"/>
    <numFmt numFmtId="172" formatCode="_-&quot;$&quot;\ * #,##0.00_-;\-&quot;$&quot;\ * #,##0.00_-;_-&quot;$&quot;\ * &quot;-&quot;??_-;_-@_-"/>
    <numFmt numFmtId="17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2"/>
      <color rgb="FF000000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rgb="FF212121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1"/>
      <color rgb="FF00206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</cellStyleXfs>
  <cellXfs count="200"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6" fillId="2" borderId="1" xfId="3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6" fillId="2" borderId="12" xfId="3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49" fontId="6" fillId="4" borderId="1" xfId="3" applyFont="1" applyFill="1" applyBorder="1" applyAlignment="1">
      <alignment horizontal="left" vertical="center" wrapText="1"/>
    </xf>
    <xf numFmtId="164" fontId="0" fillId="0" borderId="14" xfId="1" applyNumberFormat="1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4" fontId="0" fillId="0" borderId="15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0" xfId="1" applyNumberFormat="1" applyFont="1"/>
    <xf numFmtId="164" fontId="4" fillId="0" borderId="19" xfId="1" applyNumberFormat="1" applyFont="1" applyBorder="1"/>
    <xf numFmtId="164" fontId="4" fillId="0" borderId="20" xfId="1" applyNumberFormat="1" applyFont="1" applyBorder="1"/>
    <xf numFmtId="164" fontId="4" fillId="0" borderId="21" xfId="1" applyNumberFormat="1" applyFont="1" applyBorder="1"/>
    <xf numFmtId="164" fontId="4" fillId="0" borderId="0" xfId="1" applyNumberFormat="1" applyFont="1"/>
    <xf numFmtId="0" fontId="2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justify" vertical="center" wrapText="1"/>
    </xf>
    <xf numFmtId="164" fontId="0" fillId="0" borderId="0" xfId="0" applyNumberFormat="1"/>
    <xf numFmtId="0" fontId="10" fillId="0" borderId="1" xfId="0" applyFont="1" applyBorder="1" applyAlignment="1">
      <alignment horizontal="justify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3" fillId="0" borderId="0" xfId="2" applyNumberFormat="1" applyFont="1"/>
    <xf numFmtId="0" fontId="13" fillId="0" borderId="0" xfId="0" applyFont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2" fontId="13" fillId="0" borderId="1" xfId="4" applyNumberFormat="1" applyFont="1" applyBorder="1"/>
    <xf numFmtId="10" fontId="13" fillId="0" borderId="1" xfId="4" applyNumberFormat="1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164" fontId="13" fillId="7" borderId="14" xfId="1" applyNumberFormat="1" applyFont="1" applyFill="1" applyBorder="1"/>
    <xf numFmtId="164" fontId="13" fillId="7" borderId="8" xfId="1" applyNumberFormat="1" applyFont="1" applyFill="1" applyBorder="1"/>
    <xf numFmtId="164" fontId="13" fillId="7" borderId="15" xfId="1" applyNumberFormat="1" applyFont="1" applyFill="1" applyBorder="1"/>
    <xf numFmtId="164" fontId="13" fillId="7" borderId="1" xfId="1" applyNumberFormat="1" applyFont="1" applyFill="1" applyBorder="1"/>
    <xf numFmtId="164" fontId="13" fillId="7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right" vertical="center"/>
    </xf>
    <xf numFmtId="164" fontId="13" fillId="0" borderId="1" xfId="5" applyNumberFormat="1" applyFont="1" applyBorder="1" applyAlignment="1">
      <alignment vertical="center"/>
    </xf>
    <xf numFmtId="164" fontId="13" fillId="7" borderId="32" xfId="1" applyNumberFormat="1" applyFont="1" applyFill="1" applyBorder="1"/>
    <xf numFmtId="164" fontId="13" fillId="7" borderId="33" xfId="1" applyNumberFormat="1" applyFont="1" applyFill="1" applyBorder="1"/>
    <xf numFmtId="164" fontId="13" fillId="7" borderId="34" xfId="1" applyNumberFormat="1" applyFont="1" applyFill="1" applyBorder="1"/>
    <xf numFmtId="0" fontId="14" fillId="3" borderId="40" xfId="0" applyFont="1" applyFill="1" applyBorder="1" applyAlignment="1">
      <alignment horizontal="center" vertical="center" wrapText="1"/>
    </xf>
    <xf numFmtId="164" fontId="13" fillId="7" borderId="9" xfId="1" applyNumberFormat="1" applyFont="1" applyFill="1" applyBorder="1"/>
    <xf numFmtId="164" fontId="13" fillId="7" borderId="10" xfId="1" applyNumberFormat="1" applyFont="1" applyFill="1" applyBorder="1"/>
    <xf numFmtId="0" fontId="15" fillId="0" borderId="41" xfId="0" applyFont="1" applyBorder="1" applyAlignment="1">
      <alignment horizontal="center" vertical="center"/>
    </xf>
    <xf numFmtId="164" fontId="13" fillId="7" borderId="29" xfId="1" applyNumberFormat="1" applyFont="1" applyFill="1" applyBorder="1"/>
    <xf numFmtId="164" fontId="13" fillId="7" borderId="2" xfId="1" applyNumberFormat="1" applyFont="1" applyFill="1" applyBorder="1"/>
    <xf numFmtId="164" fontId="13" fillId="7" borderId="42" xfId="1" applyNumberFormat="1" applyFont="1" applyFill="1" applyBorder="1"/>
    <xf numFmtId="164" fontId="15" fillId="0" borderId="19" xfId="1" applyNumberFormat="1" applyFont="1" applyBorder="1"/>
    <xf numFmtId="164" fontId="15" fillId="0" borderId="20" xfId="1" applyNumberFormat="1" applyFont="1" applyBorder="1"/>
    <xf numFmtId="164" fontId="15" fillId="0" borderId="21" xfId="1" applyNumberFormat="1" applyFont="1" applyBorder="1"/>
    <xf numFmtId="164" fontId="15" fillId="0" borderId="27" xfId="1" applyNumberFormat="1" applyFont="1" applyBorder="1"/>
    <xf numFmtId="165" fontId="13" fillId="2" borderId="0" xfId="2" applyNumberFormat="1" applyFont="1" applyFill="1"/>
    <xf numFmtId="165" fontId="13" fillId="2" borderId="0" xfId="2" applyNumberFormat="1" applyFont="1" applyFill="1" applyBorder="1" applyAlignment="1">
      <alignment vertical="center" wrapText="1"/>
    </xf>
    <xf numFmtId="165" fontId="13" fillId="2" borderId="0" xfId="2" applyNumberFormat="1" applyFont="1" applyFill="1" applyBorder="1"/>
    <xf numFmtId="165" fontId="13" fillId="2" borderId="0" xfId="2" applyNumberFormat="1" applyFont="1" applyFill="1" applyBorder="1" applyAlignment="1"/>
    <xf numFmtId="165" fontId="13" fillId="2" borderId="0" xfId="2" applyNumberFormat="1" applyFont="1" applyFill="1" applyAlignment="1"/>
    <xf numFmtId="165" fontId="13" fillId="2" borderId="0" xfId="2" applyNumberFormat="1" applyFont="1" applyFill="1" applyAlignment="1">
      <alignment horizontal="right" wrapText="1"/>
    </xf>
    <xf numFmtId="164" fontId="13" fillId="2" borderId="0" xfId="1" applyNumberFormat="1" applyFont="1" applyFill="1"/>
    <xf numFmtId="165" fontId="13" fillId="2" borderId="0" xfId="2" applyNumberFormat="1" applyFont="1" applyFill="1" applyAlignment="1">
      <alignment vertical="center"/>
    </xf>
    <xf numFmtId="165" fontId="13" fillId="2" borderId="0" xfId="2" applyNumberFormat="1" applyFont="1" applyFill="1" applyAlignment="1">
      <alignment horizontal="center" vertical="center"/>
    </xf>
    <xf numFmtId="165" fontId="13" fillId="2" borderId="0" xfId="2" applyNumberFormat="1" applyFont="1" applyFill="1" applyBorder="1" applyAlignment="1">
      <alignment vertical="center"/>
    </xf>
    <xf numFmtId="165" fontId="13" fillId="2" borderId="0" xfId="2" applyNumberFormat="1" applyFont="1" applyFill="1" applyBorder="1" applyAlignment="1">
      <alignment horizontal="left" vertical="center"/>
    </xf>
    <xf numFmtId="165" fontId="13" fillId="2" borderId="0" xfId="2" applyNumberFormat="1" applyFont="1" applyFill="1" applyAlignment="1">
      <alignment horizontal="left" vertical="center"/>
    </xf>
    <xf numFmtId="165" fontId="13" fillId="2" borderId="0" xfId="2" applyNumberFormat="1" applyFont="1" applyFill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165" fontId="13" fillId="2" borderId="0" xfId="2" applyNumberFormat="1" applyFont="1" applyFill="1" applyAlignment="1">
      <alignment horizontal="center"/>
    </xf>
    <xf numFmtId="164" fontId="13" fillId="0" borderId="0" xfId="1" applyNumberFormat="1" applyFont="1"/>
    <xf numFmtId="165" fontId="13" fillId="0" borderId="1" xfId="2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/>
    </xf>
    <xf numFmtId="164" fontId="13" fillId="0" borderId="1" xfId="1" applyNumberFormat="1" applyFont="1" applyBorder="1" applyAlignment="1">
      <alignment vertical="center"/>
    </xf>
    <xf numFmtId="165" fontId="13" fillId="0" borderId="1" xfId="2" applyNumberFormat="1" applyFont="1" applyFill="1" applyBorder="1" applyAlignment="1">
      <alignment vertical="center"/>
    </xf>
    <xf numFmtId="165" fontId="13" fillId="0" borderId="1" xfId="2" applyNumberFormat="1" applyFont="1" applyFill="1" applyBorder="1" applyAlignment="1">
      <alignment horizontal="left" vertical="center"/>
    </xf>
    <xf numFmtId="165" fontId="13" fillId="0" borderId="1" xfId="2" applyNumberFormat="1" applyFont="1" applyFill="1" applyBorder="1"/>
    <xf numFmtId="165" fontId="17" fillId="0" borderId="1" xfId="2" applyNumberFormat="1" applyFont="1" applyFill="1" applyBorder="1" applyAlignment="1">
      <alignment horizontal="center" wrapText="1"/>
    </xf>
    <xf numFmtId="165" fontId="13" fillId="0" borderId="1" xfId="2" applyNumberFormat="1" applyFont="1" applyFill="1" applyBorder="1" applyAlignment="1">
      <alignment horizontal="right" vertical="center" wrapText="1"/>
    </xf>
    <xf numFmtId="165" fontId="17" fillId="0" borderId="1" xfId="2" applyNumberFormat="1" applyFont="1" applyFill="1" applyBorder="1" applyAlignment="1">
      <alignment horizontal="left" vertical="center"/>
    </xf>
    <xf numFmtId="165" fontId="13" fillId="0" borderId="1" xfId="2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justify" vertical="center"/>
    </xf>
    <xf numFmtId="164" fontId="13" fillId="2" borderId="1" xfId="1" applyNumberFormat="1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justify" vertical="center" wrapText="1"/>
    </xf>
    <xf numFmtId="164" fontId="13" fillId="2" borderId="1" xfId="1" applyNumberFormat="1" applyFont="1" applyFill="1" applyBorder="1" applyAlignment="1">
      <alignment vertical="center" wrapText="1"/>
    </xf>
    <xf numFmtId="164" fontId="13" fillId="2" borderId="1" xfId="0" applyNumberFormat="1" applyFont="1" applyFill="1" applyBorder="1" applyAlignment="1">
      <alignment vertical="center" wrapText="1"/>
    </xf>
    <xf numFmtId="164" fontId="15" fillId="2" borderId="1" xfId="1" applyNumberFormat="1" applyFont="1" applyFill="1" applyBorder="1" applyAlignment="1">
      <alignment wrapText="1"/>
    </xf>
    <xf numFmtId="1" fontId="13" fillId="2" borderId="1" xfId="1" applyNumberFormat="1" applyFont="1" applyFill="1" applyBorder="1" applyAlignment="1">
      <alignment vertical="center" wrapText="1"/>
    </xf>
    <xf numFmtId="165" fontId="15" fillId="0" borderId="1" xfId="2" applyNumberFormat="1" applyFont="1" applyBorder="1" applyAlignment="1"/>
    <xf numFmtId="164" fontId="15" fillId="0" borderId="1" xfId="1" applyNumberFormat="1" applyFont="1" applyBorder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164" fontId="13" fillId="0" borderId="1" xfId="1" applyNumberFormat="1" applyFont="1" applyBorder="1"/>
    <xf numFmtId="0" fontId="14" fillId="3" borderId="1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5" xfId="0" applyFont="1" applyBorder="1"/>
    <xf numFmtId="0" fontId="15" fillId="0" borderId="36" xfId="0" applyFont="1" applyBorder="1"/>
    <xf numFmtId="0" fontId="15" fillId="0" borderId="37" xfId="0" applyFont="1" applyBorder="1"/>
    <xf numFmtId="168" fontId="13" fillId="0" borderId="1" xfId="4" applyNumberFormat="1" applyFont="1" applyBorder="1"/>
    <xf numFmtId="165" fontId="13" fillId="0" borderId="1" xfId="2" applyNumberFormat="1" applyFont="1" applyFill="1" applyBorder="1" applyAlignment="1">
      <alignment vertical="center" wrapText="1"/>
    </xf>
    <xf numFmtId="165" fontId="14" fillId="3" borderId="1" xfId="2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3" fillId="0" borderId="1" xfId="1" applyNumberFormat="1" applyFont="1" applyBorder="1" applyAlignment="1">
      <alignment horizontal="right" vertical="center"/>
    </xf>
    <xf numFmtId="0" fontId="13" fillId="0" borderId="1" xfId="0" applyFont="1" applyBorder="1" applyAlignment="1">
      <alignment wrapText="1"/>
    </xf>
    <xf numFmtId="164" fontId="15" fillId="0" borderId="1" xfId="1" applyNumberFormat="1" applyFont="1" applyBorder="1" applyAlignment="1">
      <alignment horizontal="right" vertical="center"/>
    </xf>
    <xf numFmtId="164" fontId="13" fillId="0" borderId="0" xfId="1" applyNumberFormat="1" applyFont="1" applyAlignment="1">
      <alignment horizontal="right" vertical="center"/>
    </xf>
    <xf numFmtId="0" fontId="14" fillId="3" borderId="35" xfId="1" applyNumberFormat="1" applyFont="1" applyFill="1" applyBorder="1" applyAlignment="1">
      <alignment horizontal="center" vertical="center" wrapText="1"/>
    </xf>
    <xf numFmtId="165" fontId="14" fillId="3" borderId="1" xfId="2" applyNumberFormat="1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vertical="center" wrapText="1"/>
    </xf>
    <xf numFmtId="164" fontId="13" fillId="0" borderId="1" xfId="1" applyNumberFormat="1" applyFont="1" applyFill="1" applyBorder="1" applyAlignment="1">
      <alignment vertical="center"/>
    </xf>
    <xf numFmtId="165" fontId="13" fillId="0" borderId="1" xfId="2" applyNumberFormat="1" applyFont="1" applyBorder="1" applyAlignment="1">
      <alignment vertical="center"/>
    </xf>
    <xf numFmtId="165" fontId="13" fillId="7" borderId="1" xfId="2" applyNumberFormat="1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164" fontId="13" fillId="7" borderId="1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>
      <alignment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165" fontId="15" fillId="0" borderId="1" xfId="2" applyNumberFormat="1" applyFont="1" applyBorder="1" applyAlignment="1">
      <alignment horizontal="center"/>
    </xf>
    <xf numFmtId="165" fontId="19" fillId="8" borderId="17" xfId="2" applyNumberFormat="1" applyFont="1" applyFill="1" applyBorder="1" applyAlignment="1">
      <alignment horizontal="center" vertical="center" wrapText="1"/>
    </xf>
    <xf numFmtId="165" fontId="19" fillId="8" borderId="18" xfId="2" applyNumberFormat="1" applyFont="1" applyFill="1" applyBorder="1" applyAlignment="1">
      <alignment horizontal="center" vertical="center" wrapText="1"/>
    </xf>
    <xf numFmtId="165" fontId="19" fillId="8" borderId="28" xfId="2" applyNumberFormat="1" applyFont="1" applyFill="1" applyBorder="1" applyAlignment="1">
      <alignment horizontal="center" vertical="center" wrapText="1"/>
    </xf>
    <xf numFmtId="49" fontId="15" fillId="2" borderId="38" xfId="2" applyNumberFormat="1" applyFont="1" applyFill="1" applyBorder="1" applyAlignment="1">
      <alignment horizontal="center" vertical="center" wrapText="1"/>
    </xf>
    <xf numFmtId="49" fontId="15" fillId="2" borderId="44" xfId="2" applyNumberFormat="1" applyFont="1" applyFill="1" applyBorder="1" applyAlignment="1">
      <alignment horizontal="center" vertical="center" wrapText="1"/>
    </xf>
    <xf numFmtId="49" fontId="15" fillId="2" borderId="4" xfId="2" applyNumberFormat="1" applyFont="1" applyFill="1" applyBorder="1" applyAlignment="1">
      <alignment horizontal="center" vertical="center" wrapText="1"/>
    </xf>
    <xf numFmtId="49" fontId="15" fillId="2" borderId="43" xfId="2" applyNumberFormat="1" applyFont="1" applyFill="1" applyBorder="1" applyAlignment="1">
      <alignment horizontal="center" vertical="center" wrapText="1"/>
    </xf>
    <xf numFmtId="49" fontId="15" fillId="2" borderId="0" xfId="2" applyNumberFormat="1" applyFont="1" applyFill="1" applyBorder="1" applyAlignment="1">
      <alignment horizontal="center" vertical="center" wrapText="1"/>
    </xf>
    <xf numFmtId="49" fontId="15" fillId="2" borderId="40" xfId="2" applyNumberFormat="1" applyFont="1" applyFill="1" applyBorder="1" applyAlignment="1">
      <alignment horizontal="center" vertical="center" wrapText="1"/>
    </xf>
    <xf numFmtId="165" fontId="15" fillId="2" borderId="38" xfId="2" applyNumberFormat="1" applyFont="1" applyFill="1" applyBorder="1" applyAlignment="1">
      <alignment horizontal="center" vertical="center" wrapText="1"/>
    </xf>
    <xf numFmtId="165" fontId="15" fillId="2" borderId="44" xfId="2" applyNumberFormat="1" applyFont="1" applyFill="1" applyBorder="1" applyAlignment="1">
      <alignment horizontal="center" vertical="center" wrapText="1"/>
    </xf>
    <xf numFmtId="165" fontId="15" fillId="2" borderId="4" xfId="2" applyNumberFormat="1" applyFont="1" applyFill="1" applyBorder="1" applyAlignment="1">
      <alignment horizontal="center" vertical="center" wrapText="1"/>
    </xf>
    <xf numFmtId="165" fontId="15" fillId="2" borderId="43" xfId="2" applyNumberFormat="1" applyFont="1" applyFill="1" applyBorder="1" applyAlignment="1">
      <alignment horizontal="center" vertical="center" wrapText="1"/>
    </xf>
    <xf numFmtId="165" fontId="15" fillId="2" borderId="0" xfId="2" applyNumberFormat="1" applyFont="1" applyFill="1" applyBorder="1" applyAlignment="1">
      <alignment horizontal="center" vertical="center" wrapText="1"/>
    </xf>
    <xf numFmtId="165" fontId="15" fillId="2" borderId="40" xfId="2" applyNumberFormat="1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165" fontId="15" fillId="2" borderId="17" xfId="2" applyNumberFormat="1" applyFont="1" applyFill="1" applyBorder="1" applyAlignment="1">
      <alignment horizontal="center" vertical="center"/>
    </xf>
    <xf numFmtId="165" fontId="15" fillId="2" borderId="18" xfId="2" applyNumberFormat="1" applyFont="1" applyFill="1" applyBorder="1" applyAlignment="1">
      <alignment horizontal="center" vertical="center"/>
    </xf>
    <xf numFmtId="165" fontId="15" fillId="2" borderId="28" xfId="2" applyNumberFormat="1" applyFont="1" applyFill="1" applyBorder="1" applyAlignment="1">
      <alignment horizontal="center" vertical="center"/>
    </xf>
    <xf numFmtId="0" fontId="18" fillId="0" borderId="45" xfId="0" applyFont="1" applyBorder="1" applyAlignment="1">
      <alignment vertical="top" wrapText="1"/>
    </xf>
    <xf numFmtId="0" fontId="18" fillId="0" borderId="45" xfId="0" applyFont="1" applyBorder="1" applyAlignment="1">
      <alignment vertical="center" wrapText="1"/>
    </xf>
    <xf numFmtId="0" fontId="18" fillId="0" borderId="46" xfId="0" applyFont="1" applyBorder="1" applyAlignment="1">
      <alignment vertical="top" wrapText="1"/>
    </xf>
    <xf numFmtId="1" fontId="17" fillId="0" borderId="45" xfId="0" applyNumberFormat="1" applyFont="1" applyBorder="1" applyAlignment="1">
      <alignment horizontal="center" vertical="top" shrinkToFit="1"/>
    </xf>
    <xf numFmtId="1" fontId="17" fillId="0" borderId="46" xfId="0" applyNumberFormat="1" applyFont="1" applyBorder="1" applyAlignment="1">
      <alignment horizontal="center" vertical="top" shrinkToFit="1"/>
    </xf>
  </cellXfs>
  <cellStyles count="11">
    <cellStyle name="BodyStyle" xfId="3" xr:uid="{00000000-0005-0000-0000-000000000000}"/>
    <cellStyle name="Millares" xfId="2" builtinId="3"/>
    <cellStyle name="Millares 2" xfId="6" xr:uid="{7426D9E4-334A-413E-8354-6E9A4FB9CBA9}"/>
    <cellStyle name="Millares 3" xfId="8" xr:uid="{8B4AEFE2-C5C8-4E9D-9B92-B2BD4FEB47D9}"/>
    <cellStyle name="Millares 4" xfId="10" xr:uid="{09B32F5A-0F0D-416C-BC9F-19F33813D557}"/>
    <cellStyle name="Moneda" xfId="1" builtinId="4"/>
    <cellStyle name="Moneda 2" xfId="7" xr:uid="{7D396E71-5725-40C0-9B29-C5F2004538D8}"/>
    <cellStyle name="Moneda 3" xfId="5" xr:uid="{2A0317C2-158C-4A3D-9B24-0110F440D374}"/>
    <cellStyle name="Moneda 4" xfId="9" xr:uid="{5E8B7335-7E2E-4106-8542-628506458DAE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view="pageBreakPreview" topLeftCell="C4" zoomScale="106" zoomScaleNormal="100" zoomScaleSheetLayoutView="106" workbookViewId="0">
      <selection activeCell="G42" sqref="G42"/>
    </sheetView>
  </sheetViews>
  <sheetFormatPr baseColWidth="10" defaultRowHeight="15" x14ac:dyDescent="0.25"/>
  <cols>
    <col min="2" max="2" width="6.85546875" customWidth="1"/>
    <col min="3" max="3" width="61.140625" customWidth="1"/>
    <col min="4" max="4" width="36.42578125" hidden="1" customWidth="1"/>
    <col min="6" max="6" width="18.28515625" customWidth="1"/>
    <col min="7" max="7" width="16.7109375" customWidth="1"/>
    <col min="8" max="8" width="18.7109375" customWidth="1"/>
    <col min="9" max="9" width="0.42578125" customWidth="1"/>
    <col min="10" max="10" width="0.28515625" customWidth="1"/>
    <col min="11" max="11" width="17.7109375" customWidth="1"/>
    <col min="12" max="12" width="18.5703125" bestFit="1" customWidth="1"/>
    <col min="13" max="13" width="17.7109375" customWidth="1"/>
    <col min="14" max="14" width="16.28515625" customWidth="1"/>
    <col min="15" max="15" width="17.28515625" customWidth="1"/>
    <col min="16" max="16" width="18.5703125" bestFit="1" customWidth="1"/>
    <col min="17" max="17" width="20.140625" bestFit="1" customWidth="1"/>
  </cols>
  <sheetData>
    <row r="1" spans="1:17" ht="37.9" customHeight="1" x14ac:dyDescent="0.45">
      <c r="B1" s="148" t="s">
        <v>33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</row>
    <row r="2" spans="1:17" x14ac:dyDescent="0.25">
      <c r="B2" s="150" t="s">
        <v>35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</row>
    <row r="3" spans="1:17" x14ac:dyDescent="0.25"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</row>
    <row r="4" spans="1:17" x14ac:dyDescent="0.25"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</row>
    <row r="5" spans="1:17" x14ac:dyDescent="0.25"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7" ht="165" x14ac:dyDescent="0.25">
      <c r="B6" s="153"/>
      <c r="C6" s="154"/>
      <c r="D6" s="154"/>
      <c r="E6" s="154"/>
      <c r="F6" s="32" t="s">
        <v>23</v>
      </c>
      <c r="G6" s="38" t="s">
        <v>24</v>
      </c>
      <c r="H6" s="38" t="s">
        <v>25</v>
      </c>
      <c r="I6" s="38" t="s">
        <v>26</v>
      </c>
      <c r="J6" s="38" t="s">
        <v>27</v>
      </c>
      <c r="K6" s="155"/>
      <c r="L6" s="156"/>
      <c r="M6" s="156"/>
      <c r="N6" s="156"/>
      <c r="O6" s="156"/>
      <c r="P6" s="156"/>
      <c r="Q6" s="157"/>
    </row>
    <row r="7" spans="1:17" ht="57" customHeight="1" thickBot="1" x14ac:dyDescent="0.3">
      <c r="A7" s="30" t="s">
        <v>3</v>
      </c>
      <c r="B7" s="30" t="s">
        <v>3</v>
      </c>
      <c r="C7" s="30" t="s">
        <v>13</v>
      </c>
      <c r="D7" s="30" t="s">
        <v>14</v>
      </c>
      <c r="E7" s="31" t="s">
        <v>15</v>
      </c>
      <c r="F7" s="2" t="s">
        <v>36</v>
      </c>
      <c r="G7" s="2" t="s">
        <v>37</v>
      </c>
      <c r="H7" s="2" t="s">
        <v>38</v>
      </c>
      <c r="I7" s="2" t="s">
        <v>30</v>
      </c>
      <c r="J7" s="13" t="s">
        <v>16</v>
      </c>
      <c r="K7" s="13" t="s">
        <v>17</v>
      </c>
      <c r="L7" s="13" t="s">
        <v>18</v>
      </c>
      <c r="M7" s="13" t="s">
        <v>12</v>
      </c>
      <c r="N7" s="13" t="s">
        <v>19</v>
      </c>
      <c r="O7" s="13" t="s">
        <v>20</v>
      </c>
      <c r="P7" s="13" t="s">
        <v>21</v>
      </c>
      <c r="Q7" s="13" t="s">
        <v>22</v>
      </c>
    </row>
    <row r="8" spans="1:17" ht="25.5" x14ac:dyDescent="0.25">
      <c r="B8" s="5" cm="1">
        <f t="array" ref="B8:B37">_xlfn.SEQUENCE(30,1,1)</f>
        <v>1</v>
      </c>
      <c r="C8" s="36" t="s">
        <v>39</v>
      </c>
      <c r="D8" s="6"/>
      <c r="E8" s="39">
        <v>1</v>
      </c>
      <c r="F8" s="37">
        <v>3127636</v>
      </c>
      <c r="G8" s="37">
        <v>3036543.6974789919</v>
      </c>
      <c r="H8" s="37">
        <v>3158001</v>
      </c>
      <c r="I8" s="16"/>
      <c r="J8" s="17"/>
      <c r="K8" s="15">
        <f>AVERAGE(F8:I8)</f>
        <v>3107393.5658263303</v>
      </c>
      <c r="L8" s="16">
        <f>STDEVA(F8:I8)</f>
        <v>63208.276276737852</v>
      </c>
      <c r="M8" s="16">
        <f>MEDIAN(F8:I8)</f>
        <v>3127636</v>
      </c>
      <c r="N8" s="16">
        <f>GEOMEAN(F8:I8)</f>
        <v>3106962.4219664261</v>
      </c>
      <c r="O8" s="16">
        <f>HARMEAN(F8:I8)</f>
        <v>3106528.7729216744</v>
      </c>
      <c r="P8" s="16">
        <f>MIN(F8:I8)</f>
        <v>3036543.6974789919</v>
      </c>
      <c r="Q8" s="17">
        <f>MAX(F8:I8)</f>
        <v>3158001</v>
      </c>
    </row>
    <row r="9" spans="1:17" ht="38.25" x14ac:dyDescent="0.25">
      <c r="B9" s="7">
        <v>2</v>
      </c>
      <c r="C9" s="36" t="s">
        <v>40</v>
      </c>
      <c r="D9" s="1"/>
      <c r="E9" s="39">
        <v>1</v>
      </c>
      <c r="F9" s="37">
        <v>5495150</v>
      </c>
      <c r="G9" s="37">
        <v>5335096.6386554623</v>
      </c>
      <c r="H9" s="37">
        <v>5548500</v>
      </c>
      <c r="I9" s="19"/>
      <c r="J9" s="20"/>
      <c r="K9" s="18">
        <f t="shared" ref="K9:K12" si="0">AVERAGE(F9:I9)</f>
        <v>5459582.2128851535</v>
      </c>
      <c r="L9" s="19">
        <f t="shared" ref="L9:L12" si="1">STDEVA(F9:I9)</f>
        <v>111058.76493312935</v>
      </c>
      <c r="M9" s="19">
        <f t="shared" ref="M9:M12" si="2">MEDIAN(F9:I9)</f>
        <v>5495150</v>
      </c>
      <c r="N9" s="19">
        <f t="shared" ref="N9:N12" si="3">GEOMEAN(F9:I9)</f>
        <v>5458824.652935667</v>
      </c>
      <c r="O9" s="19">
        <f t="shared" ref="O9:O12" si="4">HARMEAN(F9:I9)</f>
        <v>5458062.690866028</v>
      </c>
      <c r="P9" s="19">
        <f t="shared" ref="P9:P12" si="5">MIN(F9:I9)</f>
        <v>5335096.6386554623</v>
      </c>
      <c r="Q9" s="20">
        <f t="shared" ref="Q9:Q12" si="6">MAX(F9:I9)</f>
        <v>5548500</v>
      </c>
    </row>
    <row r="10" spans="1:17" ht="26.25" thickBot="1" x14ac:dyDescent="0.3">
      <c r="B10" s="7">
        <v>3</v>
      </c>
      <c r="C10" s="36" t="s">
        <v>41</v>
      </c>
      <c r="D10" s="1"/>
      <c r="E10" s="39">
        <v>1</v>
      </c>
      <c r="F10" s="37">
        <v>2737637</v>
      </c>
      <c r="G10" s="37">
        <v>2657900</v>
      </c>
      <c r="H10" s="37">
        <v>2764216</v>
      </c>
      <c r="I10" s="19"/>
      <c r="J10" s="20"/>
      <c r="K10" s="18">
        <f t="shared" si="0"/>
        <v>2719917.6666666665</v>
      </c>
      <c r="L10" s="19">
        <f t="shared" si="1"/>
        <v>55328.600599810343</v>
      </c>
      <c r="M10" s="19">
        <f t="shared" si="2"/>
        <v>2737637</v>
      </c>
      <c r="N10" s="19">
        <f t="shared" si="3"/>
        <v>2719540.2558643869</v>
      </c>
      <c r="O10" s="19">
        <f t="shared" si="4"/>
        <v>2719160.6519801351</v>
      </c>
      <c r="P10" s="19">
        <f t="shared" si="5"/>
        <v>2657900</v>
      </c>
      <c r="Q10" s="20">
        <f t="shared" si="6"/>
        <v>2764216</v>
      </c>
    </row>
    <row r="11" spans="1:17" ht="15.75" hidden="1" customHeight="1" thickBot="1" x14ac:dyDescent="0.3">
      <c r="B11" s="7">
        <v>4</v>
      </c>
      <c r="C11" s="33"/>
      <c r="D11" s="1"/>
      <c r="E11" s="8"/>
      <c r="F11" s="18"/>
      <c r="G11" s="19"/>
      <c r="H11" s="19"/>
      <c r="I11" s="19"/>
      <c r="J11" s="20"/>
      <c r="K11" s="18" t="e">
        <f t="shared" si="0"/>
        <v>#DIV/0!</v>
      </c>
      <c r="L11" s="19" t="e">
        <f t="shared" si="1"/>
        <v>#DIV/0!</v>
      </c>
      <c r="M11" s="19" t="e">
        <f t="shared" si="2"/>
        <v>#NUM!</v>
      </c>
      <c r="N11" s="19" t="e">
        <f t="shared" si="3"/>
        <v>#NUM!</v>
      </c>
      <c r="O11" s="19" t="e">
        <f t="shared" si="4"/>
        <v>#N/A</v>
      </c>
      <c r="P11" s="19">
        <f t="shared" si="5"/>
        <v>0</v>
      </c>
      <c r="Q11" s="20">
        <f t="shared" si="6"/>
        <v>0</v>
      </c>
    </row>
    <row r="12" spans="1:17" ht="15.75" hidden="1" customHeight="1" thickBot="1" x14ac:dyDescent="0.3">
      <c r="B12" s="7">
        <v>5</v>
      </c>
      <c r="C12" s="34"/>
      <c r="D12" s="1"/>
      <c r="E12" s="8"/>
      <c r="F12" s="18"/>
      <c r="G12" s="19"/>
      <c r="H12" s="19"/>
      <c r="I12" s="19"/>
      <c r="J12" s="20"/>
      <c r="K12" s="18" t="e">
        <f t="shared" si="0"/>
        <v>#DIV/0!</v>
      </c>
      <c r="L12" s="19" t="e">
        <f t="shared" si="1"/>
        <v>#DIV/0!</v>
      </c>
      <c r="M12" s="19" t="e">
        <f t="shared" si="2"/>
        <v>#NUM!</v>
      </c>
      <c r="N12" s="19" t="e">
        <f t="shared" si="3"/>
        <v>#NUM!</v>
      </c>
      <c r="O12" s="19" t="e">
        <f t="shared" si="4"/>
        <v>#N/A</v>
      </c>
      <c r="P12" s="19">
        <f t="shared" si="5"/>
        <v>0</v>
      </c>
      <c r="Q12" s="20">
        <f t="shared" si="6"/>
        <v>0</v>
      </c>
    </row>
    <row r="13" spans="1:17" ht="15.75" hidden="1" customHeight="1" thickBot="1" x14ac:dyDescent="0.3">
      <c r="B13" s="7">
        <v>6</v>
      </c>
      <c r="C13" s="3"/>
      <c r="D13" s="1"/>
      <c r="E13" s="8">
        <v>1</v>
      </c>
      <c r="F13" s="18"/>
      <c r="G13" s="19"/>
      <c r="H13" s="19"/>
      <c r="I13" s="19"/>
      <c r="J13" s="20"/>
      <c r="K13" s="18"/>
      <c r="L13" s="19"/>
      <c r="M13" s="19"/>
      <c r="N13" s="19"/>
      <c r="O13" s="19"/>
      <c r="P13" s="19"/>
      <c r="Q13" s="20"/>
    </row>
    <row r="14" spans="1:17" ht="15.75" hidden="1" customHeight="1" thickBot="1" x14ac:dyDescent="0.3">
      <c r="B14" s="7">
        <v>7</v>
      </c>
      <c r="C14" s="3"/>
      <c r="D14" s="1"/>
      <c r="E14" s="8">
        <v>1</v>
      </c>
      <c r="F14" s="18"/>
      <c r="G14" s="19"/>
      <c r="H14" s="19"/>
      <c r="I14" s="19"/>
      <c r="J14" s="20"/>
      <c r="K14" s="18"/>
      <c r="L14" s="19"/>
      <c r="M14" s="19"/>
      <c r="N14" s="19"/>
      <c r="O14" s="19"/>
      <c r="P14" s="19"/>
      <c r="Q14" s="20"/>
    </row>
    <row r="15" spans="1:17" ht="15.75" hidden="1" customHeight="1" thickBot="1" x14ac:dyDescent="0.3">
      <c r="B15" s="7">
        <v>8</v>
      </c>
      <c r="C15" s="3"/>
      <c r="D15" s="1"/>
      <c r="E15" s="8">
        <v>1</v>
      </c>
      <c r="F15" s="18"/>
      <c r="G15" s="19"/>
      <c r="H15" s="19"/>
      <c r="I15" s="19"/>
      <c r="J15" s="20"/>
      <c r="K15" s="18"/>
      <c r="L15" s="19"/>
      <c r="M15" s="19"/>
      <c r="N15" s="19"/>
      <c r="O15" s="19"/>
      <c r="P15" s="19"/>
      <c r="Q15" s="20"/>
    </row>
    <row r="16" spans="1:17" ht="15.75" hidden="1" customHeight="1" thickBot="1" x14ac:dyDescent="0.3">
      <c r="B16" s="7">
        <v>9</v>
      </c>
      <c r="C16" s="3"/>
      <c r="D16" s="1"/>
      <c r="E16" s="8">
        <v>1</v>
      </c>
      <c r="F16" s="18"/>
      <c r="G16" s="19"/>
      <c r="H16" s="19"/>
      <c r="I16" s="19"/>
      <c r="J16" s="20"/>
      <c r="K16" s="18"/>
      <c r="L16" s="19"/>
      <c r="M16" s="19"/>
      <c r="N16" s="19"/>
      <c r="O16" s="19"/>
      <c r="P16" s="19"/>
      <c r="Q16" s="20"/>
    </row>
    <row r="17" spans="2:17" ht="15.75" hidden="1" customHeight="1" thickBot="1" x14ac:dyDescent="0.3">
      <c r="B17" s="7">
        <v>10</v>
      </c>
      <c r="C17" s="3"/>
      <c r="D17" s="1"/>
      <c r="E17" s="8">
        <v>1</v>
      </c>
      <c r="F17" s="18"/>
      <c r="G17" s="19"/>
      <c r="H17" s="19"/>
      <c r="I17" s="19"/>
      <c r="J17" s="20"/>
      <c r="K17" s="18"/>
      <c r="L17" s="19"/>
      <c r="M17" s="19"/>
      <c r="N17" s="19"/>
      <c r="O17" s="19"/>
      <c r="P17" s="19"/>
      <c r="Q17" s="20"/>
    </row>
    <row r="18" spans="2:17" ht="15.75" hidden="1" customHeight="1" thickBot="1" x14ac:dyDescent="0.3">
      <c r="B18" s="7">
        <v>11</v>
      </c>
      <c r="C18" s="14"/>
      <c r="D18" s="1"/>
      <c r="E18" s="8"/>
      <c r="F18" s="18"/>
      <c r="G18" s="19"/>
      <c r="H18" s="19"/>
      <c r="I18" s="19"/>
      <c r="J18" s="20"/>
      <c r="K18" s="18"/>
      <c r="L18" s="19"/>
      <c r="M18" s="19"/>
      <c r="N18" s="19"/>
      <c r="O18" s="19"/>
      <c r="P18" s="19"/>
      <c r="Q18" s="20"/>
    </row>
    <row r="19" spans="2:17" ht="15.75" hidden="1" customHeight="1" thickBot="1" x14ac:dyDescent="0.3">
      <c r="B19" s="7">
        <v>12</v>
      </c>
      <c r="C19" s="3"/>
      <c r="D19" s="1"/>
      <c r="E19" s="8"/>
      <c r="F19" s="18"/>
      <c r="G19" s="19"/>
      <c r="H19" s="19"/>
      <c r="I19" s="19"/>
      <c r="J19" s="20"/>
      <c r="K19" s="18"/>
      <c r="L19" s="19"/>
      <c r="M19" s="19"/>
      <c r="N19" s="19"/>
      <c r="O19" s="19"/>
      <c r="P19" s="19"/>
      <c r="Q19" s="20"/>
    </row>
    <row r="20" spans="2:17" ht="15.75" hidden="1" customHeight="1" thickBot="1" x14ac:dyDescent="0.3">
      <c r="B20" s="7">
        <v>13</v>
      </c>
      <c r="C20" s="3"/>
      <c r="D20" s="1"/>
      <c r="E20" s="8"/>
      <c r="F20" s="18"/>
      <c r="G20" s="19"/>
      <c r="H20" s="19"/>
      <c r="I20" s="19"/>
      <c r="J20" s="20"/>
      <c r="K20" s="18"/>
      <c r="L20" s="19"/>
      <c r="M20" s="19"/>
      <c r="N20" s="19"/>
      <c r="O20" s="19"/>
      <c r="P20" s="19"/>
      <c r="Q20" s="20"/>
    </row>
    <row r="21" spans="2:17" ht="15.75" hidden="1" customHeight="1" thickBot="1" x14ac:dyDescent="0.3">
      <c r="B21" s="7">
        <v>14</v>
      </c>
      <c r="C21" s="3"/>
      <c r="D21" s="1"/>
      <c r="E21" s="8"/>
      <c r="F21" s="18"/>
      <c r="G21" s="19"/>
      <c r="H21" s="19"/>
      <c r="I21" s="19"/>
      <c r="J21" s="20"/>
      <c r="K21" s="18"/>
      <c r="L21" s="19"/>
      <c r="M21" s="19"/>
      <c r="N21" s="19"/>
      <c r="O21" s="19"/>
      <c r="P21" s="19"/>
      <c r="Q21" s="20"/>
    </row>
    <row r="22" spans="2:17" ht="15.75" hidden="1" customHeight="1" thickBot="1" x14ac:dyDescent="0.3">
      <c r="B22" s="7">
        <v>15</v>
      </c>
      <c r="C22" s="3"/>
      <c r="D22" s="1"/>
      <c r="E22" s="8"/>
      <c r="F22" s="18"/>
      <c r="G22" s="19"/>
      <c r="H22" s="19"/>
      <c r="I22" s="19"/>
      <c r="J22" s="20"/>
      <c r="K22" s="18"/>
      <c r="L22" s="19"/>
      <c r="M22" s="19"/>
      <c r="N22" s="19"/>
      <c r="O22" s="19"/>
      <c r="P22" s="19"/>
      <c r="Q22" s="20"/>
    </row>
    <row r="23" spans="2:17" ht="15.75" hidden="1" customHeight="1" thickBot="1" x14ac:dyDescent="0.3">
      <c r="B23" s="7">
        <v>16</v>
      </c>
      <c r="C23" s="3"/>
      <c r="D23" s="1"/>
      <c r="E23" s="8"/>
      <c r="F23" s="18"/>
      <c r="G23" s="19"/>
      <c r="H23" s="19"/>
      <c r="I23" s="19"/>
      <c r="J23" s="20"/>
      <c r="K23" s="18"/>
      <c r="L23" s="19"/>
      <c r="M23" s="19"/>
      <c r="N23" s="19"/>
      <c r="O23" s="19"/>
      <c r="P23" s="19"/>
      <c r="Q23" s="20"/>
    </row>
    <row r="24" spans="2:17" ht="15.75" hidden="1" customHeight="1" thickBot="1" x14ac:dyDescent="0.3">
      <c r="B24" s="9">
        <v>17</v>
      </c>
      <c r="C24" s="10"/>
      <c r="D24" s="11"/>
      <c r="E24" s="12"/>
      <c r="F24" s="21"/>
      <c r="G24" s="22"/>
      <c r="H24" s="22"/>
      <c r="I24" s="22"/>
      <c r="J24" s="23"/>
      <c r="K24" s="21"/>
      <c r="L24" s="22"/>
      <c r="M24" s="22"/>
      <c r="N24" s="22"/>
      <c r="O24" s="22"/>
      <c r="P24" s="22"/>
      <c r="Q24" s="23"/>
    </row>
    <row r="25" spans="2:17" ht="15.75" hidden="1" customHeight="1" thickBot="1" x14ac:dyDescent="0.3">
      <c r="B25" s="4">
        <v>18</v>
      </c>
      <c r="C25" s="4"/>
      <c r="D25" s="4"/>
      <c r="E25" s="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2:17" ht="15.75" hidden="1" customHeight="1" thickBot="1" x14ac:dyDescent="0.3">
      <c r="B26" s="1">
        <v>19</v>
      </c>
      <c r="C26" s="1"/>
      <c r="D26" s="1"/>
      <c r="E26" s="1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2:17" ht="15.75" hidden="1" customHeight="1" thickBot="1" x14ac:dyDescent="0.3">
      <c r="B27" s="1">
        <v>20</v>
      </c>
      <c r="C27" s="1"/>
      <c r="D27" s="1"/>
      <c r="E27" s="1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2:17" ht="15.75" hidden="1" customHeight="1" thickBot="1" x14ac:dyDescent="0.3">
      <c r="B28" s="1">
        <v>21</v>
      </c>
      <c r="C28" s="1"/>
      <c r="D28" s="1"/>
      <c r="E28" s="1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2:17" ht="15.75" hidden="1" customHeight="1" thickBot="1" x14ac:dyDescent="0.3">
      <c r="B29" s="1">
        <v>22</v>
      </c>
      <c r="C29" s="1"/>
      <c r="D29" s="1"/>
      <c r="E29" s="1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2:17" ht="15.75" hidden="1" customHeight="1" thickBot="1" x14ac:dyDescent="0.3">
      <c r="B30" s="1">
        <v>23</v>
      </c>
      <c r="C30" s="1"/>
      <c r="D30" s="1"/>
      <c r="E30" s="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2:17" ht="15.75" hidden="1" customHeight="1" thickBot="1" x14ac:dyDescent="0.3">
      <c r="B31" s="1">
        <v>24</v>
      </c>
      <c r="C31" s="1"/>
      <c r="D31" s="1"/>
      <c r="E31" s="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2:17" ht="15.75" hidden="1" customHeight="1" thickBot="1" x14ac:dyDescent="0.3">
      <c r="B32" s="1">
        <v>25</v>
      </c>
      <c r="C32" s="1"/>
      <c r="D32" s="1"/>
      <c r="E32" s="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17" ht="15.75" hidden="1" customHeight="1" thickBot="1" x14ac:dyDescent="0.3">
      <c r="B33" s="1">
        <v>26</v>
      </c>
      <c r="C33" s="1"/>
      <c r="D33" s="1"/>
      <c r="E33" s="1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2:17" ht="15.75" hidden="1" customHeight="1" thickBot="1" x14ac:dyDescent="0.3">
      <c r="B34" s="1">
        <v>27</v>
      </c>
      <c r="C34" s="1"/>
      <c r="D34" s="1"/>
      <c r="E34" s="1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2:17" ht="15.75" hidden="1" customHeight="1" thickBot="1" x14ac:dyDescent="0.3">
      <c r="B35" s="1">
        <v>28</v>
      </c>
      <c r="C35" s="1"/>
      <c r="D35" s="1"/>
      <c r="E35" s="1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2:17" ht="15.75" hidden="1" customHeight="1" thickBot="1" x14ac:dyDescent="0.3">
      <c r="B36" s="1">
        <v>29</v>
      </c>
      <c r="C36" s="1"/>
      <c r="D36" s="1"/>
      <c r="E36" s="1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2:17" ht="15.75" hidden="1" customHeight="1" thickBot="1" x14ac:dyDescent="0.3">
      <c r="B37" s="1">
        <v>30</v>
      </c>
      <c r="C37" s="1"/>
      <c r="D37" s="1"/>
      <c r="E37" s="1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2:17" ht="15.75" hidden="1" customHeight="1" thickBot="1" x14ac:dyDescent="0.3"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2:17" ht="15.75" thickBot="1" x14ac:dyDescent="0.3">
      <c r="B39" s="40" t="s">
        <v>29</v>
      </c>
      <c r="C39" s="41"/>
      <c r="D39" s="41"/>
      <c r="E39" s="41"/>
      <c r="F39" s="26">
        <f>SUM(F8:F38)</f>
        <v>11360423</v>
      </c>
      <c r="G39" s="27">
        <f t="shared" ref="G39:I39" si="7">SUM(G8:G38)</f>
        <v>11029540.336134454</v>
      </c>
      <c r="H39" s="27">
        <f t="shared" si="7"/>
        <v>11470717</v>
      </c>
      <c r="I39" s="28">
        <f t="shared" si="7"/>
        <v>0</v>
      </c>
      <c r="J39" s="29"/>
      <c r="K39" s="26">
        <f>K8+K9+K10</f>
        <v>11286893.445378149</v>
      </c>
      <c r="L39" s="26">
        <f t="shared" ref="L39:Q39" si="8">L8+L9+L10</f>
        <v>229595.64180967753</v>
      </c>
      <c r="M39" s="26">
        <f t="shared" si="8"/>
        <v>11360423</v>
      </c>
      <c r="N39" s="26">
        <f t="shared" si="8"/>
        <v>11285327.33076648</v>
      </c>
      <c r="O39" s="26">
        <f t="shared" si="8"/>
        <v>11283752.115767838</v>
      </c>
      <c r="P39" s="26">
        <f t="shared" si="8"/>
        <v>11029540.336134454</v>
      </c>
      <c r="Q39" s="26">
        <f t="shared" si="8"/>
        <v>11470717</v>
      </c>
    </row>
    <row r="40" spans="2:17" x14ac:dyDescent="0.25">
      <c r="F40" s="37"/>
    </row>
    <row r="41" spans="2:17" x14ac:dyDescent="0.25">
      <c r="F41" s="37"/>
    </row>
    <row r="42" spans="2:17" x14ac:dyDescent="0.25">
      <c r="F42" s="37"/>
    </row>
    <row r="43" spans="2:17" x14ac:dyDescent="0.25">
      <c r="E43">
        <v>1</v>
      </c>
    </row>
    <row r="44" spans="2:17" x14ac:dyDescent="0.25">
      <c r="E44">
        <v>1</v>
      </c>
    </row>
    <row r="45" spans="2:17" x14ac:dyDescent="0.25">
      <c r="E45">
        <v>1</v>
      </c>
      <c r="F45" s="35">
        <f>F39*1.19</f>
        <v>13518903.369999999</v>
      </c>
      <c r="G45" s="35">
        <f>G39*1.19</f>
        <v>13125153</v>
      </c>
      <c r="H45" s="35">
        <f>H39*1.19</f>
        <v>13650153.229999999</v>
      </c>
    </row>
  </sheetData>
  <mergeCells count="4">
    <mergeCell ref="B1:Q1"/>
    <mergeCell ref="B2:Q5"/>
    <mergeCell ref="B6:E6"/>
    <mergeCell ref="K6:Q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AX211"/>
  <sheetViews>
    <sheetView tabSelected="1" zoomScaleNormal="100" zoomScaleSheetLayoutView="106" workbookViewId="0">
      <selection activeCell="B10" sqref="B10"/>
    </sheetView>
  </sheetViews>
  <sheetFormatPr baseColWidth="10" defaultColWidth="11.42578125" defaultRowHeight="16.5" x14ac:dyDescent="0.3"/>
  <cols>
    <col min="1" max="1" width="11.42578125" style="80"/>
    <col min="2" max="2" width="11.5703125" style="80" bestFit="1" customWidth="1"/>
    <col min="3" max="3" width="39.28515625" style="80" customWidth="1"/>
    <col min="4" max="4" width="44.7109375" style="91" customWidth="1"/>
    <col min="5" max="5" width="29.7109375" style="84" hidden="1" customWidth="1"/>
    <col min="6" max="6" width="19" style="94" customWidth="1"/>
    <col min="7" max="7" width="10.7109375" style="85" bestFit="1" customWidth="1"/>
    <col min="8" max="8" width="10.140625" style="80" customWidth="1"/>
    <col min="9" max="9" width="7.7109375" style="80" customWidth="1"/>
    <col min="10" max="12" width="16.140625" style="86" customWidth="1"/>
    <col min="13" max="32" width="16.140625" style="86" hidden="1" customWidth="1"/>
    <col min="33" max="43" width="14.42578125" style="86" hidden="1" customWidth="1"/>
    <col min="44" max="44" width="13.42578125" style="86" bestFit="1" customWidth="1"/>
    <col min="45" max="45" width="12.42578125" style="86" bestFit="1" customWidth="1"/>
    <col min="46" max="47" width="13.42578125" style="86" bestFit="1" customWidth="1"/>
    <col min="48" max="48" width="15.5703125" style="86" bestFit="1" customWidth="1"/>
    <col min="49" max="50" width="13.42578125" style="86" bestFit="1" customWidth="1"/>
    <col min="51" max="16384" width="11.42578125" style="80"/>
  </cols>
  <sheetData>
    <row r="1" spans="2:50" ht="37.9" customHeight="1" thickBot="1" x14ac:dyDescent="0.35">
      <c r="B1" s="192" t="s">
        <v>51</v>
      </c>
      <c r="C1" s="193"/>
      <c r="D1" s="193"/>
      <c r="E1" s="193"/>
      <c r="F1" s="193"/>
      <c r="G1" s="193"/>
      <c r="H1" s="193"/>
      <c r="I1" s="194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</row>
    <row r="2" spans="2:50" ht="6.75" customHeight="1" thickBot="1" x14ac:dyDescent="0.35">
      <c r="B2" s="82"/>
      <c r="C2" s="82"/>
      <c r="D2" s="90"/>
      <c r="E2" s="89"/>
      <c r="F2" s="92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</row>
    <row r="3" spans="2:50" x14ac:dyDescent="0.3">
      <c r="B3" s="162" t="s">
        <v>122</v>
      </c>
      <c r="C3" s="163"/>
      <c r="D3" s="163"/>
      <c r="E3" s="163"/>
      <c r="F3" s="163"/>
      <c r="G3" s="163"/>
      <c r="H3" s="163"/>
      <c r="I3" s="164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</row>
    <row r="4" spans="2:50" x14ac:dyDescent="0.3">
      <c r="B4" s="165"/>
      <c r="C4" s="166"/>
      <c r="D4" s="166"/>
      <c r="E4" s="166"/>
      <c r="F4" s="166"/>
      <c r="G4" s="166"/>
      <c r="H4" s="166"/>
      <c r="I4" s="167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</row>
    <row r="5" spans="2:50" ht="17.25" thickBot="1" x14ac:dyDescent="0.35">
      <c r="B5" s="165"/>
      <c r="C5" s="166"/>
      <c r="D5" s="166"/>
      <c r="E5" s="166"/>
      <c r="F5" s="166"/>
      <c r="G5" s="166"/>
      <c r="H5" s="166"/>
      <c r="I5" s="167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</row>
    <row r="6" spans="2:50" ht="17.25" thickBot="1" x14ac:dyDescent="0.35">
      <c r="B6" s="165"/>
      <c r="C6" s="166"/>
      <c r="D6" s="166"/>
      <c r="E6" s="166"/>
      <c r="F6" s="166"/>
      <c r="G6" s="166"/>
      <c r="H6" s="166"/>
      <c r="I6" s="167"/>
      <c r="J6" s="159" t="s">
        <v>50</v>
      </c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1"/>
      <c r="AR6" s="168" t="s">
        <v>52</v>
      </c>
      <c r="AS6" s="169"/>
      <c r="AT6" s="169"/>
      <c r="AU6" s="169"/>
      <c r="AV6" s="169"/>
      <c r="AW6" s="169"/>
      <c r="AX6" s="170"/>
    </row>
    <row r="7" spans="2:50" ht="33" x14ac:dyDescent="0.3">
      <c r="B7" s="165"/>
      <c r="C7" s="166"/>
      <c r="D7" s="166"/>
      <c r="E7" s="166"/>
      <c r="F7" s="166"/>
      <c r="G7" s="166"/>
      <c r="H7" s="166"/>
      <c r="I7" s="167"/>
      <c r="J7" s="135" t="s">
        <v>53</v>
      </c>
      <c r="K7" s="135" t="s">
        <v>54</v>
      </c>
      <c r="L7" s="135" t="s">
        <v>55</v>
      </c>
      <c r="M7" s="135" t="s">
        <v>56</v>
      </c>
      <c r="N7" s="135" t="s">
        <v>57</v>
      </c>
      <c r="O7" s="135" t="s">
        <v>58</v>
      </c>
      <c r="P7" s="135" t="s">
        <v>60</v>
      </c>
      <c r="Q7" s="135" t="s">
        <v>61</v>
      </c>
      <c r="R7" s="135" t="s">
        <v>62</v>
      </c>
      <c r="S7" s="135" t="s">
        <v>63</v>
      </c>
      <c r="T7" s="135" t="s">
        <v>64</v>
      </c>
      <c r="U7" s="135" t="s">
        <v>65</v>
      </c>
      <c r="V7" s="135" t="s">
        <v>66</v>
      </c>
      <c r="W7" s="135" t="s">
        <v>67</v>
      </c>
      <c r="X7" s="135" t="s">
        <v>68</v>
      </c>
      <c r="Y7" s="135" t="s">
        <v>69</v>
      </c>
      <c r="Z7" s="135" t="s">
        <v>59</v>
      </c>
      <c r="AA7" s="135" t="s">
        <v>70</v>
      </c>
      <c r="AB7" s="135" t="s">
        <v>70</v>
      </c>
      <c r="AC7" s="135" t="s">
        <v>71</v>
      </c>
      <c r="AD7" s="135" t="s">
        <v>72</v>
      </c>
      <c r="AE7" s="135" t="s">
        <v>73</v>
      </c>
      <c r="AF7" s="135" t="s">
        <v>74</v>
      </c>
      <c r="AG7" s="135" t="s">
        <v>75</v>
      </c>
      <c r="AH7" s="135" t="s">
        <v>76</v>
      </c>
      <c r="AI7" s="135" t="s">
        <v>77</v>
      </c>
      <c r="AJ7" s="135" t="s">
        <v>78</v>
      </c>
      <c r="AK7" s="135" t="s">
        <v>79</v>
      </c>
      <c r="AL7" s="135" t="s">
        <v>80</v>
      </c>
      <c r="AM7" s="135" t="s">
        <v>81</v>
      </c>
      <c r="AN7" s="135" t="s">
        <v>82</v>
      </c>
      <c r="AO7" s="135" t="s">
        <v>83</v>
      </c>
      <c r="AP7" s="135" t="s">
        <v>84</v>
      </c>
      <c r="AQ7" s="135" t="s">
        <v>85</v>
      </c>
      <c r="AR7" s="171"/>
      <c r="AS7" s="172"/>
      <c r="AT7" s="172"/>
      <c r="AU7" s="172"/>
      <c r="AV7" s="172"/>
      <c r="AW7" s="172"/>
      <c r="AX7" s="173"/>
    </row>
    <row r="8" spans="2:50" s="88" customFormat="1" ht="49.5" x14ac:dyDescent="0.25">
      <c r="B8" s="129" t="s">
        <v>42</v>
      </c>
      <c r="C8" s="129" t="s">
        <v>95</v>
      </c>
      <c r="D8" s="129" t="s">
        <v>86</v>
      </c>
      <c r="E8" s="136" t="s">
        <v>87</v>
      </c>
      <c r="F8" s="129" t="s">
        <v>47</v>
      </c>
      <c r="G8" s="129" t="s">
        <v>49</v>
      </c>
      <c r="H8" s="129" t="s">
        <v>46</v>
      </c>
      <c r="I8" s="129" t="s">
        <v>29</v>
      </c>
      <c r="J8" s="120" t="s">
        <v>119</v>
      </c>
      <c r="K8" s="120" t="s">
        <v>120</v>
      </c>
      <c r="L8" s="120" t="s">
        <v>121</v>
      </c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 t="s">
        <v>17</v>
      </c>
      <c r="AS8" s="120" t="s">
        <v>18</v>
      </c>
      <c r="AT8" s="120" t="s">
        <v>12</v>
      </c>
      <c r="AU8" s="120" t="s">
        <v>19</v>
      </c>
      <c r="AV8" s="120" t="s">
        <v>20</v>
      </c>
      <c r="AW8" s="120" t="s">
        <v>21</v>
      </c>
      <c r="AX8" s="120" t="s">
        <v>22</v>
      </c>
    </row>
    <row r="9" spans="2:50" s="87" customFormat="1" x14ac:dyDescent="0.3">
      <c r="B9" s="99">
        <v>1</v>
      </c>
      <c r="C9" s="128" t="s">
        <v>96</v>
      </c>
      <c r="D9" s="195" t="s">
        <v>97</v>
      </c>
      <c r="E9" s="97"/>
      <c r="F9" s="93" t="s">
        <v>118</v>
      </c>
      <c r="G9" s="191">
        <v>1</v>
      </c>
      <c r="H9" s="140">
        <v>1</v>
      </c>
      <c r="I9" s="141">
        <f>+IF(C9="","",SUM(G9*H9))</f>
        <v>1</v>
      </c>
      <c r="J9" s="98">
        <v>1458000</v>
      </c>
      <c r="K9" s="65">
        <v>2450000</v>
      </c>
      <c r="L9" s="139">
        <v>1458000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146">
        <f>IF(C9="","",AVERAGE(J9:AQ9))</f>
        <v>1788666.6666666667</v>
      </c>
      <c r="AS9" s="146">
        <f>IF(C9="","",STDEVA(J9:AQ9))</f>
        <v>572731.46703610849</v>
      </c>
      <c r="AT9" s="146">
        <f>IF(C9="","",MEDIAN(J9:AQ9))</f>
        <v>1458000</v>
      </c>
      <c r="AU9" s="146">
        <f>IF(C9="","",GEOMEAN(J9:AQ9))</f>
        <v>1733379.7185154287</v>
      </c>
      <c r="AV9" s="146">
        <f>IF(C9="","",HARMEAN(J9:AQ9))</f>
        <v>1685482.8562441019</v>
      </c>
      <c r="AW9" s="146">
        <f>IF(C9="","",MIN(J9:AQ9))</f>
        <v>1458000</v>
      </c>
      <c r="AX9" s="146">
        <f>IF(C9="","",MAX(J9:AQ9))</f>
        <v>2450000</v>
      </c>
    </row>
    <row r="10" spans="2:50" s="87" customFormat="1" x14ac:dyDescent="0.3">
      <c r="B10" s="99">
        <f>+B9+1</f>
        <v>2</v>
      </c>
      <c r="C10" s="128" t="s">
        <v>96</v>
      </c>
      <c r="D10" s="196" t="s">
        <v>98</v>
      </c>
      <c r="E10" s="97"/>
      <c r="F10" s="93" t="s">
        <v>118</v>
      </c>
      <c r="G10" s="191">
        <v>1</v>
      </c>
      <c r="H10" s="140">
        <v>1</v>
      </c>
      <c r="I10" s="141">
        <f t="shared" ref="I10:I73" si="0">+IF(C10="","",SUM(G10*H10))</f>
        <v>1</v>
      </c>
      <c r="J10" s="98">
        <v>1025800</v>
      </c>
      <c r="K10" s="65">
        <v>1245000</v>
      </c>
      <c r="L10" s="139">
        <v>1181721.6000000001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146">
        <f t="shared" ref="AR10:AR73" si="1">IF(C10="","",AVERAGE(J10:AQ10))</f>
        <v>1150840.5333333334</v>
      </c>
      <c r="AS10" s="146">
        <f t="shared" ref="AS10:AS73" si="2">IF(C10="","",STDEVA(J10:AQ10))</f>
        <v>112815.73564380695</v>
      </c>
      <c r="AT10" s="146">
        <f t="shared" ref="AT10:AT73" si="3">IF(C10="","",MEDIAN(J10:AQ10))</f>
        <v>1181721.6000000001</v>
      </c>
      <c r="AU10" s="146">
        <f t="shared" ref="AU10:AU73" si="4">IF(C10="","",GEOMEAN(J10:AQ10))</f>
        <v>1147050.1516430071</v>
      </c>
      <c r="AV10" s="146">
        <f t="shared" ref="AV10:AV73" si="5">IF(C10="","",HARMEAN(J10:AQ10))</f>
        <v>1143168.6282505372</v>
      </c>
      <c r="AW10" s="146">
        <f t="shared" ref="AW10:AW73" si="6">IF(C10="","",MIN(J10:AQ10))</f>
        <v>1025800</v>
      </c>
      <c r="AX10" s="146">
        <f t="shared" ref="AX10:AX73" si="7">IF(C10="","",MAX(J10:AQ10))</f>
        <v>1245000</v>
      </c>
    </row>
    <row r="11" spans="2:50" s="87" customFormat="1" ht="20.25" customHeight="1" x14ac:dyDescent="0.3">
      <c r="B11" s="99">
        <f t="shared" ref="B11:B15" si="8">+B10+1</f>
        <v>3</v>
      </c>
      <c r="C11" s="128" t="s">
        <v>96</v>
      </c>
      <c r="D11" s="195" t="s">
        <v>99</v>
      </c>
      <c r="E11" s="97"/>
      <c r="F11" s="93" t="s">
        <v>118</v>
      </c>
      <c r="G11" s="191">
        <v>1</v>
      </c>
      <c r="H11" s="140">
        <v>1</v>
      </c>
      <c r="I11" s="141">
        <f t="shared" si="0"/>
        <v>1</v>
      </c>
      <c r="J11" s="98">
        <v>823500</v>
      </c>
      <c r="K11" s="65">
        <v>498000</v>
      </c>
      <c r="L11" s="139">
        <v>948672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146">
        <f t="shared" si="1"/>
        <v>756724</v>
      </c>
      <c r="AS11" s="146">
        <f t="shared" si="2"/>
        <v>232638.3212800505</v>
      </c>
      <c r="AT11" s="146">
        <f t="shared" si="3"/>
        <v>823500</v>
      </c>
      <c r="AU11" s="146">
        <f t="shared" si="4"/>
        <v>730022.66347102786</v>
      </c>
      <c r="AV11" s="146">
        <f t="shared" si="5"/>
        <v>701513.76778883836</v>
      </c>
      <c r="AW11" s="146">
        <f t="shared" si="6"/>
        <v>498000</v>
      </c>
      <c r="AX11" s="146">
        <f t="shared" si="7"/>
        <v>948672</v>
      </c>
    </row>
    <row r="12" spans="2:50" s="87" customFormat="1" x14ac:dyDescent="0.3">
      <c r="B12" s="99">
        <f t="shared" si="8"/>
        <v>4</v>
      </c>
      <c r="C12" s="128" t="s">
        <v>96</v>
      </c>
      <c r="D12" s="195" t="s">
        <v>100</v>
      </c>
      <c r="E12" s="97"/>
      <c r="F12" s="93" t="s">
        <v>118</v>
      </c>
      <c r="G12" s="191">
        <v>2</v>
      </c>
      <c r="H12" s="140">
        <v>1</v>
      </c>
      <c r="I12" s="141">
        <f t="shared" si="0"/>
        <v>2</v>
      </c>
      <c r="J12" s="98">
        <v>823500</v>
      </c>
      <c r="K12" s="65">
        <v>525000</v>
      </c>
      <c r="L12" s="139">
        <v>948672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146">
        <f t="shared" si="1"/>
        <v>765724</v>
      </c>
      <c r="AS12" s="146">
        <f t="shared" si="2"/>
        <v>217664.97313072675</v>
      </c>
      <c r="AT12" s="146">
        <f t="shared" si="3"/>
        <v>823500</v>
      </c>
      <c r="AU12" s="146">
        <f t="shared" si="4"/>
        <v>742984.34514190617</v>
      </c>
      <c r="AV12" s="146">
        <f t="shared" si="5"/>
        <v>718873.4801334826</v>
      </c>
      <c r="AW12" s="146">
        <f t="shared" si="6"/>
        <v>525000</v>
      </c>
      <c r="AX12" s="146">
        <f t="shared" si="7"/>
        <v>948672</v>
      </c>
    </row>
    <row r="13" spans="2:50" x14ac:dyDescent="0.3">
      <c r="B13" s="99">
        <f t="shared" si="8"/>
        <v>5</v>
      </c>
      <c r="C13" s="128" t="s">
        <v>96</v>
      </c>
      <c r="D13" s="195" t="s">
        <v>101</v>
      </c>
      <c r="E13" s="97"/>
      <c r="F13" s="93" t="s">
        <v>118</v>
      </c>
      <c r="G13" s="191">
        <v>1</v>
      </c>
      <c r="H13" s="140">
        <v>1</v>
      </c>
      <c r="I13" s="141">
        <f t="shared" si="0"/>
        <v>1</v>
      </c>
      <c r="J13" s="98">
        <v>1235600</v>
      </c>
      <c r="K13" s="65">
        <v>1145000</v>
      </c>
      <c r="L13" s="139">
        <v>1423411.2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58"/>
      <c r="AR13" s="146">
        <f t="shared" si="1"/>
        <v>1268003.7333333334</v>
      </c>
      <c r="AS13" s="146">
        <f t="shared" si="2"/>
        <v>142005.98762662555</v>
      </c>
      <c r="AT13" s="146">
        <f t="shared" si="3"/>
        <v>1235600</v>
      </c>
      <c r="AU13" s="146">
        <f t="shared" si="4"/>
        <v>1262809.7363515543</v>
      </c>
      <c r="AV13" s="146">
        <f t="shared" si="5"/>
        <v>1257743.7556000703</v>
      </c>
      <c r="AW13" s="146">
        <f t="shared" si="6"/>
        <v>1145000</v>
      </c>
      <c r="AX13" s="146">
        <f t="shared" si="7"/>
        <v>1423411.2</v>
      </c>
    </row>
    <row r="14" spans="2:50" x14ac:dyDescent="0.3">
      <c r="B14" s="99">
        <f t="shared" si="8"/>
        <v>6</v>
      </c>
      <c r="C14" s="128" t="s">
        <v>96</v>
      </c>
      <c r="D14" s="195" t="s">
        <v>101</v>
      </c>
      <c r="E14" s="97"/>
      <c r="F14" s="93" t="s">
        <v>118</v>
      </c>
      <c r="G14" s="191">
        <v>1</v>
      </c>
      <c r="H14" s="140">
        <v>1</v>
      </c>
      <c r="I14" s="141">
        <f t="shared" si="0"/>
        <v>1</v>
      </c>
      <c r="J14" s="98">
        <v>1235600</v>
      </c>
      <c r="K14" s="65">
        <v>1145000</v>
      </c>
      <c r="L14" s="139">
        <v>1423411.2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58"/>
      <c r="AR14" s="146">
        <f t="shared" si="1"/>
        <v>1268003.7333333334</v>
      </c>
      <c r="AS14" s="146">
        <f t="shared" si="2"/>
        <v>142005.98762662555</v>
      </c>
      <c r="AT14" s="146">
        <f t="shared" si="3"/>
        <v>1235600</v>
      </c>
      <c r="AU14" s="146">
        <f t="shared" si="4"/>
        <v>1262809.7363515543</v>
      </c>
      <c r="AV14" s="146">
        <f t="shared" si="5"/>
        <v>1257743.7556000703</v>
      </c>
      <c r="AW14" s="146">
        <f t="shared" si="6"/>
        <v>1145000</v>
      </c>
      <c r="AX14" s="146">
        <f t="shared" si="7"/>
        <v>1423411.2</v>
      </c>
    </row>
    <row r="15" spans="2:50" x14ac:dyDescent="0.3">
      <c r="B15" s="99">
        <f t="shared" si="8"/>
        <v>7</v>
      </c>
      <c r="C15" s="128" t="s">
        <v>96</v>
      </c>
      <c r="D15" s="195" t="s">
        <v>102</v>
      </c>
      <c r="E15" s="132"/>
      <c r="F15" s="93" t="s">
        <v>118</v>
      </c>
      <c r="G15" s="191">
        <v>1</v>
      </c>
      <c r="H15" s="140">
        <v>1</v>
      </c>
      <c r="I15" s="141">
        <f t="shared" si="0"/>
        <v>1</v>
      </c>
      <c r="J15" s="98">
        <v>458900</v>
      </c>
      <c r="K15" s="65">
        <v>345000</v>
      </c>
      <c r="L15" s="57">
        <v>528652.80000000005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58"/>
      <c r="AR15" s="146">
        <f t="shared" si="1"/>
        <v>444184.26666666666</v>
      </c>
      <c r="AS15" s="146">
        <f t="shared" si="2"/>
        <v>92706.538834180101</v>
      </c>
      <c r="AT15" s="146">
        <f t="shared" si="3"/>
        <v>458900</v>
      </c>
      <c r="AU15" s="146">
        <f t="shared" si="4"/>
        <v>437423.95521376177</v>
      </c>
      <c r="AV15" s="146">
        <f t="shared" si="5"/>
        <v>430460.81922578742</v>
      </c>
      <c r="AW15" s="146">
        <f t="shared" si="6"/>
        <v>345000</v>
      </c>
      <c r="AX15" s="146">
        <f t="shared" si="7"/>
        <v>528652.80000000005</v>
      </c>
    </row>
    <row r="16" spans="2:50" x14ac:dyDescent="0.3">
      <c r="B16" s="101">
        <f t="shared" ref="B16:B210" si="9">+B15+1</f>
        <v>8</v>
      </c>
      <c r="C16" s="128" t="s">
        <v>96</v>
      </c>
      <c r="D16" s="195" t="s">
        <v>103</v>
      </c>
      <c r="E16" s="132"/>
      <c r="F16" s="93" t="s">
        <v>118</v>
      </c>
      <c r="G16" s="191">
        <v>1</v>
      </c>
      <c r="H16" s="140">
        <v>1</v>
      </c>
      <c r="I16" s="141">
        <f t="shared" si="0"/>
        <v>1</v>
      </c>
      <c r="J16" s="98">
        <v>2025400</v>
      </c>
      <c r="K16" s="58">
        <v>890000</v>
      </c>
      <c r="L16" s="58">
        <v>2333260.7999999998</v>
      </c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146">
        <f t="shared" si="1"/>
        <v>1749553.5999999999</v>
      </c>
      <c r="AS16" s="146">
        <f t="shared" si="2"/>
        <v>760143.97419099486</v>
      </c>
      <c r="AT16" s="146">
        <f t="shared" si="3"/>
        <v>2025400</v>
      </c>
      <c r="AU16" s="146">
        <f t="shared" si="4"/>
        <v>1614190.1728478076</v>
      </c>
      <c r="AV16" s="146">
        <f t="shared" si="5"/>
        <v>1466340.2399242581</v>
      </c>
      <c r="AW16" s="146">
        <f t="shared" si="6"/>
        <v>890000</v>
      </c>
      <c r="AX16" s="146">
        <f t="shared" si="7"/>
        <v>2333260.7999999998</v>
      </c>
    </row>
    <row r="17" spans="2:50" x14ac:dyDescent="0.3">
      <c r="B17" s="101">
        <f t="shared" si="9"/>
        <v>9</v>
      </c>
      <c r="C17" s="128" t="s">
        <v>96</v>
      </c>
      <c r="D17" s="195" t="s">
        <v>104</v>
      </c>
      <c r="E17" s="132"/>
      <c r="F17" s="93" t="s">
        <v>118</v>
      </c>
      <c r="G17" s="191">
        <v>1</v>
      </c>
      <c r="H17" s="140">
        <v>1</v>
      </c>
      <c r="I17" s="141">
        <f t="shared" si="0"/>
        <v>1</v>
      </c>
      <c r="J17" s="98">
        <v>1458900</v>
      </c>
      <c r="K17" s="58">
        <v>974000</v>
      </c>
      <c r="L17" s="58">
        <v>1680652.8</v>
      </c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146">
        <f t="shared" si="1"/>
        <v>1371184.2666666666</v>
      </c>
      <c r="AS17" s="146">
        <f t="shared" si="2"/>
        <v>361400.16926201596</v>
      </c>
      <c r="AT17" s="146">
        <f t="shared" si="3"/>
        <v>1458900</v>
      </c>
      <c r="AU17" s="146">
        <f t="shared" si="4"/>
        <v>1336659.6194107351</v>
      </c>
      <c r="AV17" s="146">
        <f t="shared" si="5"/>
        <v>1300306.204187528</v>
      </c>
      <c r="AW17" s="146">
        <f t="shared" si="6"/>
        <v>974000</v>
      </c>
      <c r="AX17" s="146">
        <f t="shared" si="7"/>
        <v>1680652.8</v>
      </c>
    </row>
    <row r="18" spans="2:50" x14ac:dyDescent="0.3">
      <c r="B18" s="101">
        <f t="shared" si="9"/>
        <v>10</v>
      </c>
      <c r="C18" s="128" t="s">
        <v>96</v>
      </c>
      <c r="D18" s="195" t="s">
        <v>104</v>
      </c>
      <c r="E18" s="132"/>
      <c r="F18" s="93" t="s">
        <v>118</v>
      </c>
      <c r="G18" s="191">
        <v>1</v>
      </c>
      <c r="H18" s="140">
        <v>1</v>
      </c>
      <c r="I18" s="141">
        <f t="shared" si="0"/>
        <v>1</v>
      </c>
      <c r="J18" s="98">
        <v>1458900</v>
      </c>
      <c r="K18" s="58">
        <v>974000</v>
      </c>
      <c r="L18" s="58">
        <v>1680652.8</v>
      </c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146">
        <f t="shared" si="1"/>
        <v>1371184.2666666666</v>
      </c>
      <c r="AS18" s="146">
        <f t="shared" si="2"/>
        <v>361400.16926201596</v>
      </c>
      <c r="AT18" s="146">
        <f t="shared" si="3"/>
        <v>1458900</v>
      </c>
      <c r="AU18" s="146">
        <f t="shared" si="4"/>
        <v>1336659.6194107351</v>
      </c>
      <c r="AV18" s="146">
        <f t="shared" si="5"/>
        <v>1300306.204187528</v>
      </c>
      <c r="AW18" s="146">
        <f t="shared" si="6"/>
        <v>974000</v>
      </c>
      <c r="AX18" s="146">
        <f t="shared" si="7"/>
        <v>1680652.8</v>
      </c>
    </row>
    <row r="19" spans="2:50" x14ac:dyDescent="0.3">
      <c r="B19" s="101">
        <f t="shared" si="9"/>
        <v>11</v>
      </c>
      <c r="C19" s="128" t="s">
        <v>96</v>
      </c>
      <c r="D19" s="195" t="s">
        <v>104</v>
      </c>
      <c r="E19" s="97"/>
      <c r="F19" s="93" t="s">
        <v>118</v>
      </c>
      <c r="G19" s="191">
        <v>1</v>
      </c>
      <c r="H19" s="140">
        <v>1</v>
      </c>
      <c r="I19" s="141">
        <f t="shared" si="0"/>
        <v>1</v>
      </c>
      <c r="J19" s="98">
        <v>1458900</v>
      </c>
      <c r="K19" s="58">
        <v>974000</v>
      </c>
      <c r="L19" s="58">
        <v>1680652.8</v>
      </c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146">
        <f t="shared" si="1"/>
        <v>1371184.2666666666</v>
      </c>
      <c r="AS19" s="146">
        <f t="shared" si="2"/>
        <v>361400.16926201596</v>
      </c>
      <c r="AT19" s="146">
        <f t="shared" si="3"/>
        <v>1458900</v>
      </c>
      <c r="AU19" s="146">
        <f t="shared" si="4"/>
        <v>1336659.6194107351</v>
      </c>
      <c r="AV19" s="146">
        <f t="shared" si="5"/>
        <v>1300306.204187528</v>
      </c>
      <c r="AW19" s="146">
        <f t="shared" si="6"/>
        <v>974000</v>
      </c>
      <c r="AX19" s="146">
        <f t="shared" si="7"/>
        <v>1680652.8</v>
      </c>
    </row>
    <row r="20" spans="2:50" x14ac:dyDescent="0.3">
      <c r="B20" s="101">
        <f t="shared" si="9"/>
        <v>12</v>
      </c>
      <c r="C20" s="128" t="s">
        <v>96</v>
      </c>
      <c r="D20" s="195" t="s">
        <v>124</v>
      </c>
      <c r="E20" s="97"/>
      <c r="F20" s="93" t="s">
        <v>118</v>
      </c>
      <c r="G20" s="191">
        <v>2</v>
      </c>
      <c r="H20" s="140">
        <v>1</v>
      </c>
      <c r="I20" s="141">
        <f t="shared" si="0"/>
        <v>2</v>
      </c>
      <c r="J20" s="98">
        <v>1458900</v>
      </c>
      <c r="K20" s="58">
        <v>2422000</v>
      </c>
      <c r="L20" s="58">
        <v>1680652.8</v>
      </c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146">
        <f t="shared" si="1"/>
        <v>1853850.9333333333</v>
      </c>
      <c r="AS20" s="146">
        <f t="shared" si="2"/>
        <v>504369.5049689397</v>
      </c>
      <c r="AT20" s="146">
        <f t="shared" si="3"/>
        <v>1680652.8</v>
      </c>
      <c r="AU20" s="146">
        <f t="shared" si="4"/>
        <v>1810892.0222790423</v>
      </c>
      <c r="AV20" s="146">
        <f t="shared" si="5"/>
        <v>1771649.9701253343</v>
      </c>
      <c r="AW20" s="146">
        <f t="shared" si="6"/>
        <v>1458900</v>
      </c>
      <c r="AX20" s="146">
        <f t="shared" si="7"/>
        <v>2422000</v>
      </c>
    </row>
    <row r="21" spans="2:50" ht="16.5" customHeight="1" x14ac:dyDescent="0.3">
      <c r="B21" s="101">
        <f t="shared" si="9"/>
        <v>13</v>
      </c>
      <c r="C21" s="128" t="s">
        <v>96</v>
      </c>
      <c r="D21" s="195" t="s">
        <v>105</v>
      </c>
      <c r="E21" s="97"/>
      <c r="F21" s="93" t="s">
        <v>118</v>
      </c>
      <c r="G21" s="191">
        <v>5</v>
      </c>
      <c r="H21" s="140">
        <v>1</v>
      </c>
      <c r="I21" s="141">
        <f t="shared" si="0"/>
        <v>5</v>
      </c>
      <c r="J21" s="98">
        <v>1125400</v>
      </c>
      <c r="K21" s="58">
        <v>514000</v>
      </c>
      <c r="L21" s="58">
        <v>1296460.8</v>
      </c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146">
        <f t="shared" si="1"/>
        <v>978620.2666666666</v>
      </c>
      <c r="AS21" s="146">
        <f t="shared" si="2"/>
        <v>411362.90969436418</v>
      </c>
      <c r="AT21" s="146">
        <f t="shared" si="3"/>
        <v>1125400</v>
      </c>
      <c r="AU21" s="146">
        <f t="shared" si="4"/>
        <v>908538.09063567221</v>
      </c>
      <c r="AV21" s="146">
        <f t="shared" si="5"/>
        <v>832078.52862712089</v>
      </c>
      <c r="AW21" s="146">
        <f t="shared" si="6"/>
        <v>514000</v>
      </c>
      <c r="AX21" s="146">
        <f t="shared" si="7"/>
        <v>1296460.8</v>
      </c>
    </row>
    <row r="22" spans="2:50" x14ac:dyDescent="0.3">
      <c r="B22" s="101">
        <f t="shared" si="9"/>
        <v>14</v>
      </c>
      <c r="C22" s="128" t="s">
        <v>96</v>
      </c>
      <c r="D22" s="195" t="s">
        <v>105</v>
      </c>
      <c r="E22" s="97"/>
      <c r="F22" s="93" t="s">
        <v>118</v>
      </c>
      <c r="G22" s="191">
        <v>5</v>
      </c>
      <c r="H22" s="140">
        <v>1</v>
      </c>
      <c r="I22" s="141">
        <f t="shared" si="0"/>
        <v>5</v>
      </c>
      <c r="J22" s="98">
        <v>1125400</v>
      </c>
      <c r="K22" s="58">
        <v>514000</v>
      </c>
      <c r="L22" s="58">
        <v>1296460.8</v>
      </c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146">
        <f t="shared" si="1"/>
        <v>978620.2666666666</v>
      </c>
      <c r="AS22" s="146">
        <f t="shared" si="2"/>
        <v>411362.90969436418</v>
      </c>
      <c r="AT22" s="146">
        <f t="shared" si="3"/>
        <v>1125400</v>
      </c>
      <c r="AU22" s="146">
        <f t="shared" si="4"/>
        <v>908538.09063567221</v>
      </c>
      <c r="AV22" s="146">
        <f t="shared" si="5"/>
        <v>832078.52862712089</v>
      </c>
      <c r="AW22" s="146">
        <f t="shared" si="6"/>
        <v>514000</v>
      </c>
      <c r="AX22" s="146">
        <f t="shared" si="7"/>
        <v>1296460.8</v>
      </c>
    </row>
    <row r="23" spans="2:50" x14ac:dyDescent="0.3">
      <c r="B23" s="101">
        <f t="shared" si="9"/>
        <v>15</v>
      </c>
      <c r="C23" s="128" t="s">
        <v>96</v>
      </c>
      <c r="D23" s="195" t="s">
        <v>123</v>
      </c>
      <c r="E23" s="97"/>
      <c r="F23" s="93" t="s">
        <v>118</v>
      </c>
      <c r="G23" s="191">
        <v>23</v>
      </c>
      <c r="H23" s="140">
        <v>1</v>
      </c>
      <c r="I23" s="141">
        <f t="shared" si="0"/>
        <v>23</v>
      </c>
      <c r="J23" s="98">
        <v>458900</v>
      </c>
      <c r="K23" s="58">
        <v>345000</v>
      </c>
      <c r="L23" s="58">
        <v>528652.80000000005</v>
      </c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146">
        <f t="shared" si="1"/>
        <v>444184.26666666666</v>
      </c>
      <c r="AS23" s="146">
        <f t="shared" si="2"/>
        <v>92706.538834180101</v>
      </c>
      <c r="AT23" s="146">
        <f t="shared" si="3"/>
        <v>458900</v>
      </c>
      <c r="AU23" s="146">
        <f t="shared" si="4"/>
        <v>437423.95521376177</v>
      </c>
      <c r="AV23" s="146">
        <f t="shared" si="5"/>
        <v>430460.81922578742</v>
      </c>
      <c r="AW23" s="146">
        <f t="shared" si="6"/>
        <v>345000</v>
      </c>
      <c r="AX23" s="146">
        <f t="shared" si="7"/>
        <v>528652.80000000005</v>
      </c>
    </row>
    <row r="24" spans="2:50" x14ac:dyDescent="0.3">
      <c r="B24" s="101">
        <f t="shared" si="9"/>
        <v>16</v>
      </c>
      <c r="C24" s="128" t="s">
        <v>96</v>
      </c>
      <c r="D24" s="195" t="s">
        <v>106</v>
      </c>
      <c r="E24" s="97"/>
      <c r="F24" s="93" t="s">
        <v>118</v>
      </c>
      <c r="G24" s="191">
        <v>1</v>
      </c>
      <c r="H24" s="140">
        <v>1</v>
      </c>
      <c r="I24" s="141">
        <f t="shared" si="0"/>
        <v>1</v>
      </c>
      <c r="J24" s="98">
        <v>1025800</v>
      </c>
      <c r="K24" s="58">
        <v>975000</v>
      </c>
      <c r="L24" s="58">
        <v>1181721.6000000001</v>
      </c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146">
        <f t="shared" si="1"/>
        <v>1060840.5333333334</v>
      </c>
      <c r="AS24" s="146">
        <f t="shared" si="2"/>
        <v>107723.41532300832</v>
      </c>
      <c r="AT24" s="146">
        <f t="shared" si="3"/>
        <v>1025800</v>
      </c>
      <c r="AU24" s="146">
        <f t="shared" si="4"/>
        <v>1057290.089609286</v>
      </c>
      <c r="AV24" s="146">
        <f t="shared" si="5"/>
        <v>1053847.043173227</v>
      </c>
      <c r="AW24" s="146">
        <f t="shared" si="6"/>
        <v>975000</v>
      </c>
      <c r="AX24" s="146">
        <f t="shared" si="7"/>
        <v>1181721.6000000001</v>
      </c>
    </row>
    <row r="25" spans="2:50" x14ac:dyDescent="0.3">
      <c r="B25" s="101">
        <f t="shared" si="9"/>
        <v>17</v>
      </c>
      <c r="C25" s="128" t="s">
        <v>96</v>
      </c>
      <c r="D25" s="195" t="s">
        <v>106</v>
      </c>
      <c r="E25" s="97"/>
      <c r="F25" s="93" t="s">
        <v>118</v>
      </c>
      <c r="G25" s="191">
        <v>1</v>
      </c>
      <c r="H25" s="140">
        <v>1</v>
      </c>
      <c r="I25" s="141">
        <f t="shared" si="0"/>
        <v>1</v>
      </c>
      <c r="J25" s="98">
        <v>1025800</v>
      </c>
      <c r="K25" s="58">
        <v>975000</v>
      </c>
      <c r="L25" s="58">
        <v>1181721.6000000001</v>
      </c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146">
        <f t="shared" si="1"/>
        <v>1060840.5333333334</v>
      </c>
      <c r="AS25" s="146">
        <f t="shared" si="2"/>
        <v>107723.41532300832</v>
      </c>
      <c r="AT25" s="146">
        <f t="shared" si="3"/>
        <v>1025800</v>
      </c>
      <c r="AU25" s="146">
        <f t="shared" si="4"/>
        <v>1057290.089609286</v>
      </c>
      <c r="AV25" s="146">
        <f t="shared" si="5"/>
        <v>1053847.043173227</v>
      </c>
      <c r="AW25" s="146">
        <f t="shared" si="6"/>
        <v>975000</v>
      </c>
      <c r="AX25" s="146">
        <f t="shared" si="7"/>
        <v>1181721.6000000001</v>
      </c>
    </row>
    <row r="26" spans="2:50" x14ac:dyDescent="0.3">
      <c r="B26" s="101">
        <f t="shared" si="9"/>
        <v>18</v>
      </c>
      <c r="C26" s="128" t="s">
        <v>96</v>
      </c>
      <c r="D26" s="197" t="s">
        <v>106</v>
      </c>
      <c r="E26" s="97"/>
      <c r="F26" s="93" t="s">
        <v>118</v>
      </c>
      <c r="G26" s="191">
        <v>1</v>
      </c>
      <c r="H26" s="140">
        <v>1</v>
      </c>
      <c r="I26" s="141">
        <f t="shared" si="0"/>
        <v>1</v>
      </c>
      <c r="J26" s="98">
        <v>1025800</v>
      </c>
      <c r="K26" s="58">
        <v>975000</v>
      </c>
      <c r="L26" s="58">
        <v>1181721.6000000001</v>
      </c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146">
        <f t="shared" si="1"/>
        <v>1060840.5333333334</v>
      </c>
      <c r="AS26" s="146">
        <f t="shared" si="2"/>
        <v>107723.41532300832</v>
      </c>
      <c r="AT26" s="146">
        <f t="shared" si="3"/>
        <v>1025800</v>
      </c>
      <c r="AU26" s="146">
        <f t="shared" si="4"/>
        <v>1057290.089609286</v>
      </c>
      <c r="AV26" s="146">
        <f t="shared" si="5"/>
        <v>1053847.043173227</v>
      </c>
      <c r="AW26" s="146">
        <f t="shared" si="6"/>
        <v>975000</v>
      </c>
      <c r="AX26" s="146">
        <f t="shared" si="7"/>
        <v>1181721.6000000001</v>
      </c>
    </row>
    <row r="27" spans="2:50" x14ac:dyDescent="0.3">
      <c r="B27" s="101">
        <f t="shared" si="9"/>
        <v>19</v>
      </c>
      <c r="C27" s="128" t="s">
        <v>96</v>
      </c>
      <c r="D27" s="195" t="s">
        <v>106</v>
      </c>
      <c r="E27" s="97"/>
      <c r="F27" s="93" t="s">
        <v>118</v>
      </c>
      <c r="G27" s="191">
        <v>2</v>
      </c>
      <c r="H27" s="140">
        <v>1</v>
      </c>
      <c r="I27" s="141">
        <f t="shared" si="0"/>
        <v>2</v>
      </c>
      <c r="J27" s="98">
        <v>1025800</v>
      </c>
      <c r="K27" s="58">
        <v>975000</v>
      </c>
      <c r="L27" s="58">
        <v>1181721.6000000001</v>
      </c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146">
        <f t="shared" si="1"/>
        <v>1060840.5333333334</v>
      </c>
      <c r="AS27" s="146">
        <f t="shared" si="2"/>
        <v>107723.41532300832</v>
      </c>
      <c r="AT27" s="146">
        <f t="shared" si="3"/>
        <v>1025800</v>
      </c>
      <c r="AU27" s="146">
        <f t="shared" si="4"/>
        <v>1057290.089609286</v>
      </c>
      <c r="AV27" s="146">
        <f t="shared" si="5"/>
        <v>1053847.043173227</v>
      </c>
      <c r="AW27" s="146">
        <f t="shared" si="6"/>
        <v>975000</v>
      </c>
      <c r="AX27" s="146">
        <f t="shared" si="7"/>
        <v>1181721.6000000001</v>
      </c>
    </row>
    <row r="28" spans="2:50" x14ac:dyDescent="0.3">
      <c r="B28" s="101">
        <f t="shared" si="9"/>
        <v>20</v>
      </c>
      <c r="C28" s="128" t="s">
        <v>96</v>
      </c>
      <c r="D28" s="195" t="s">
        <v>106</v>
      </c>
      <c r="E28" s="97"/>
      <c r="F28" s="93" t="s">
        <v>118</v>
      </c>
      <c r="G28" s="191">
        <v>1</v>
      </c>
      <c r="H28" s="140">
        <v>1</v>
      </c>
      <c r="I28" s="141">
        <f t="shared" si="0"/>
        <v>1</v>
      </c>
      <c r="J28" s="98">
        <v>1025800</v>
      </c>
      <c r="K28" s="58">
        <v>975000</v>
      </c>
      <c r="L28" s="58">
        <v>1181721.6000000001</v>
      </c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146">
        <f t="shared" si="1"/>
        <v>1060840.5333333334</v>
      </c>
      <c r="AS28" s="146">
        <f t="shared" si="2"/>
        <v>107723.41532300832</v>
      </c>
      <c r="AT28" s="146">
        <f t="shared" si="3"/>
        <v>1025800</v>
      </c>
      <c r="AU28" s="146">
        <f t="shared" si="4"/>
        <v>1057290.089609286</v>
      </c>
      <c r="AV28" s="146">
        <f t="shared" si="5"/>
        <v>1053847.043173227</v>
      </c>
      <c r="AW28" s="146">
        <f t="shared" si="6"/>
        <v>975000</v>
      </c>
      <c r="AX28" s="146">
        <f t="shared" si="7"/>
        <v>1181721.6000000001</v>
      </c>
    </row>
    <row r="29" spans="2:50" x14ac:dyDescent="0.3">
      <c r="B29" s="101">
        <f t="shared" si="9"/>
        <v>21</v>
      </c>
      <c r="C29" s="128" t="s">
        <v>96</v>
      </c>
      <c r="D29" s="195" t="s">
        <v>106</v>
      </c>
      <c r="E29" s="97"/>
      <c r="F29" s="93" t="s">
        <v>118</v>
      </c>
      <c r="G29" s="191">
        <v>1</v>
      </c>
      <c r="H29" s="140">
        <v>1</v>
      </c>
      <c r="I29" s="141">
        <f t="shared" si="0"/>
        <v>1</v>
      </c>
      <c r="J29" s="98">
        <v>1025800</v>
      </c>
      <c r="K29" s="58">
        <v>975000</v>
      </c>
      <c r="L29" s="58">
        <v>1181721.6000000001</v>
      </c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146">
        <f t="shared" si="1"/>
        <v>1060840.5333333334</v>
      </c>
      <c r="AS29" s="146">
        <f t="shared" si="2"/>
        <v>107723.41532300832</v>
      </c>
      <c r="AT29" s="146">
        <f t="shared" si="3"/>
        <v>1025800</v>
      </c>
      <c r="AU29" s="146">
        <f t="shared" si="4"/>
        <v>1057290.089609286</v>
      </c>
      <c r="AV29" s="146">
        <f t="shared" si="5"/>
        <v>1053847.043173227</v>
      </c>
      <c r="AW29" s="146">
        <f t="shared" si="6"/>
        <v>975000</v>
      </c>
      <c r="AX29" s="146">
        <f t="shared" si="7"/>
        <v>1181721.6000000001</v>
      </c>
    </row>
    <row r="30" spans="2:50" x14ac:dyDescent="0.3">
      <c r="B30" s="101">
        <f t="shared" si="9"/>
        <v>22</v>
      </c>
      <c r="C30" s="128" t="s">
        <v>96</v>
      </c>
      <c r="D30" s="195" t="s">
        <v>107</v>
      </c>
      <c r="E30" s="97"/>
      <c r="F30" s="93" t="s">
        <v>118</v>
      </c>
      <c r="G30" s="191">
        <v>41</v>
      </c>
      <c r="H30" s="140">
        <v>1</v>
      </c>
      <c r="I30" s="141">
        <f t="shared" si="0"/>
        <v>41</v>
      </c>
      <c r="J30" s="98">
        <v>458900</v>
      </c>
      <c r="K30" s="58">
        <v>312000</v>
      </c>
      <c r="L30" s="58">
        <v>528652.80000000005</v>
      </c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146">
        <f t="shared" si="1"/>
        <v>433184.26666666666</v>
      </c>
      <c r="AS30" s="146">
        <f t="shared" si="2"/>
        <v>110591.96689910773</v>
      </c>
      <c r="AT30" s="146">
        <f t="shared" si="3"/>
        <v>458900</v>
      </c>
      <c r="AU30" s="146">
        <f t="shared" si="4"/>
        <v>423007.17072095373</v>
      </c>
      <c r="AV30" s="146">
        <f t="shared" si="5"/>
        <v>412322.79534109816</v>
      </c>
      <c r="AW30" s="146">
        <f t="shared" si="6"/>
        <v>312000</v>
      </c>
      <c r="AX30" s="146">
        <f t="shared" si="7"/>
        <v>528652.80000000005</v>
      </c>
    </row>
    <row r="31" spans="2:50" x14ac:dyDescent="0.3">
      <c r="B31" s="101">
        <f t="shared" si="9"/>
        <v>23</v>
      </c>
      <c r="C31" s="128" t="s">
        <v>96</v>
      </c>
      <c r="D31" s="195" t="s">
        <v>107</v>
      </c>
      <c r="E31" s="97"/>
      <c r="F31" s="93" t="s">
        <v>118</v>
      </c>
      <c r="G31" s="191">
        <v>2</v>
      </c>
      <c r="H31" s="140">
        <v>1</v>
      </c>
      <c r="I31" s="141">
        <f t="shared" si="0"/>
        <v>2</v>
      </c>
      <c r="J31" s="98">
        <v>458900</v>
      </c>
      <c r="K31" s="58">
        <v>312000</v>
      </c>
      <c r="L31" s="58">
        <v>528652.80000000005</v>
      </c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146">
        <f t="shared" si="1"/>
        <v>433184.26666666666</v>
      </c>
      <c r="AS31" s="146">
        <f t="shared" si="2"/>
        <v>110591.96689910773</v>
      </c>
      <c r="AT31" s="146">
        <f t="shared" si="3"/>
        <v>458900</v>
      </c>
      <c r="AU31" s="146">
        <f t="shared" si="4"/>
        <v>423007.17072095373</v>
      </c>
      <c r="AV31" s="146">
        <f t="shared" si="5"/>
        <v>412322.79534109816</v>
      </c>
      <c r="AW31" s="146">
        <f t="shared" si="6"/>
        <v>312000</v>
      </c>
      <c r="AX31" s="146">
        <f t="shared" si="7"/>
        <v>528652.80000000005</v>
      </c>
    </row>
    <row r="32" spans="2:50" x14ac:dyDescent="0.3">
      <c r="B32" s="101">
        <f t="shared" si="9"/>
        <v>24</v>
      </c>
      <c r="C32" s="128" t="s">
        <v>96</v>
      </c>
      <c r="D32" s="195" t="s">
        <v>107</v>
      </c>
      <c r="E32" s="97"/>
      <c r="F32" s="93" t="s">
        <v>118</v>
      </c>
      <c r="G32" s="191">
        <v>3</v>
      </c>
      <c r="H32" s="140">
        <v>1</v>
      </c>
      <c r="I32" s="141">
        <f t="shared" si="0"/>
        <v>3</v>
      </c>
      <c r="J32" s="98">
        <v>458900</v>
      </c>
      <c r="K32" s="58">
        <v>312000</v>
      </c>
      <c r="L32" s="58">
        <v>528652.80000000005</v>
      </c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146">
        <f t="shared" si="1"/>
        <v>433184.26666666666</v>
      </c>
      <c r="AS32" s="146">
        <f t="shared" si="2"/>
        <v>110591.96689910773</v>
      </c>
      <c r="AT32" s="146">
        <f t="shared" si="3"/>
        <v>458900</v>
      </c>
      <c r="AU32" s="146">
        <f t="shared" si="4"/>
        <v>423007.17072095373</v>
      </c>
      <c r="AV32" s="146">
        <f t="shared" si="5"/>
        <v>412322.79534109816</v>
      </c>
      <c r="AW32" s="146">
        <f t="shared" si="6"/>
        <v>312000</v>
      </c>
      <c r="AX32" s="146">
        <f t="shared" si="7"/>
        <v>528652.80000000005</v>
      </c>
    </row>
    <row r="33" spans="2:50" x14ac:dyDescent="0.3">
      <c r="B33" s="101">
        <f t="shared" si="9"/>
        <v>25</v>
      </c>
      <c r="C33" s="128" t="s">
        <v>96</v>
      </c>
      <c r="D33" s="195" t="s">
        <v>125</v>
      </c>
      <c r="E33" s="97"/>
      <c r="F33" s="93" t="s">
        <v>118</v>
      </c>
      <c r="G33" s="191">
        <v>14</v>
      </c>
      <c r="H33" s="140">
        <v>1</v>
      </c>
      <c r="I33" s="141">
        <f t="shared" si="0"/>
        <v>14</v>
      </c>
      <c r="J33" s="98">
        <v>458900</v>
      </c>
      <c r="K33" s="58">
        <v>312000</v>
      </c>
      <c r="L33" s="58">
        <v>528652.80000000005</v>
      </c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146">
        <f t="shared" si="1"/>
        <v>433184.26666666666</v>
      </c>
      <c r="AS33" s="146">
        <f t="shared" si="2"/>
        <v>110591.96689910773</v>
      </c>
      <c r="AT33" s="146">
        <f t="shared" si="3"/>
        <v>458900</v>
      </c>
      <c r="AU33" s="146">
        <f t="shared" si="4"/>
        <v>423007.17072095373</v>
      </c>
      <c r="AV33" s="146">
        <f t="shared" si="5"/>
        <v>412322.79534109816</v>
      </c>
      <c r="AW33" s="146">
        <f t="shared" si="6"/>
        <v>312000</v>
      </c>
      <c r="AX33" s="146">
        <f t="shared" si="7"/>
        <v>528652.80000000005</v>
      </c>
    </row>
    <row r="34" spans="2:50" x14ac:dyDescent="0.3">
      <c r="B34" s="101">
        <f t="shared" si="9"/>
        <v>26</v>
      </c>
      <c r="C34" s="128" t="s">
        <v>96</v>
      </c>
      <c r="D34" s="195" t="s">
        <v>108</v>
      </c>
      <c r="E34" s="97"/>
      <c r="F34" s="93" t="s">
        <v>118</v>
      </c>
      <c r="G34" s="191">
        <v>1</v>
      </c>
      <c r="H34" s="140">
        <v>1</v>
      </c>
      <c r="I34" s="141">
        <f t="shared" si="0"/>
        <v>1</v>
      </c>
      <c r="J34" s="98">
        <v>1245800</v>
      </c>
      <c r="K34" s="58">
        <v>1108000</v>
      </c>
      <c r="L34" s="58">
        <v>1435161.6000000001</v>
      </c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146">
        <f t="shared" si="1"/>
        <v>1262987.2</v>
      </c>
      <c r="AS34" s="146">
        <f t="shared" si="2"/>
        <v>164256.59198802349</v>
      </c>
      <c r="AT34" s="146">
        <f t="shared" si="3"/>
        <v>1245800</v>
      </c>
      <c r="AU34" s="146">
        <f t="shared" si="4"/>
        <v>1255922.8563943643</v>
      </c>
      <c r="AV34" s="146">
        <f t="shared" si="5"/>
        <v>1248954.1142978743</v>
      </c>
      <c r="AW34" s="146">
        <f t="shared" si="6"/>
        <v>1108000</v>
      </c>
      <c r="AX34" s="146">
        <f t="shared" si="7"/>
        <v>1435161.6000000001</v>
      </c>
    </row>
    <row r="35" spans="2:50" x14ac:dyDescent="0.3">
      <c r="B35" s="101">
        <f t="shared" si="9"/>
        <v>27</v>
      </c>
      <c r="C35" s="128" t="s">
        <v>96</v>
      </c>
      <c r="D35" s="195" t="s">
        <v>109</v>
      </c>
      <c r="E35" s="97"/>
      <c r="F35" s="93" t="s">
        <v>118</v>
      </c>
      <c r="G35" s="191">
        <v>1</v>
      </c>
      <c r="H35" s="140">
        <v>1</v>
      </c>
      <c r="I35" s="141">
        <f t="shared" si="0"/>
        <v>1</v>
      </c>
      <c r="J35" s="98">
        <v>1312200</v>
      </c>
      <c r="K35" s="58">
        <v>220000</v>
      </c>
      <c r="L35" s="58">
        <v>1511654.3999999999</v>
      </c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146">
        <f t="shared" si="1"/>
        <v>1014618.1333333333</v>
      </c>
      <c r="AS35" s="146">
        <f t="shared" si="2"/>
        <v>695348.11266476696</v>
      </c>
      <c r="AT35" s="146">
        <f t="shared" si="3"/>
        <v>1312200</v>
      </c>
      <c r="AU35" s="146">
        <f t="shared" si="4"/>
        <v>758504.93180372892</v>
      </c>
      <c r="AV35" s="146">
        <f t="shared" si="5"/>
        <v>502591.66717713774</v>
      </c>
      <c r="AW35" s="146">
        <f t="shared" si="6"/>
        <v>220000</v>
      </c>
      <c r="AX35" s="146">
        <f t="shared" si="7"/>
        <v>1511654.3999999999</v>
      </c>
    </row>
    <row r="36" spans="2:50" x14ac:dyDescent="0.3">
      <c r="B36" s="101">
        <f t="shared" si="9"/>
        <v>28</v>
      </c>
      <c r="C36" s="128" t="s">
        <v>96</v>
      </c>
      <c r="D36" s="195" t="s">
        <v>110</v>
      </c>
      <c r="E36" s="97"/>
      <c r="F36" s="93" t="s">
        <v>118</v>
      </c>
      <c r="G36" s="191">
        <v>1</v>
      </c>
      <c r="H36" s="140">
        <v>1</v>
      </c>
      <c r="I36" s="141">
        <f t="shared" si="0"/>
        <v>1</v>
      </c>
      <c r="J36" s="98">
        <v>458900</v>
      </c>
      <c r="K36" s="58">
        <v>312000</v>
      </c>
      <c r="L36" s="58">
        <v>528652.80000000005</v>
      </c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146">
        <f t="shared" si="1"/>
        <v>433184.26666666666</v>
      </c>
      <c r="AS36" s="146">
        <f t="shared" si="2"/>
        <v>110591.96689910773</v>
      </c>
      <c r="AT36" s="146">
        <f t="shared" si="3"/>
        <v>458900</v>
      </c>
      <c r="AU36" s="146">
        <f t="shared" si="4"/>
        <v>423007.17072095373</v>
      </c>
      <c r="AV36" s="146">
        <f t="shared" si="5"/>
        <v>412322.79534109816</v>
      </c>
      <c r="AW36" s="146">
        <f t="shared" si="6"/>
        <v>312000</v>
      </c>
      <c r="AX36" s="146">
        <f t="shared" si="7"/>
        <v>528652.80000000005</v>
      </c>
    </row>
    <row r="37" spans="2:50" x14ac:dyDescent="0.3">
      <c r="B37" s="101">
        <f t="shared" si="9"/>
        <v>29</v>
      </c>
      <c r="C37" s="128" t="s">
        <v>96</v>
      </c>
      <c r="D37" s="195" t="s">
        <v>111</v>
      </c>
      <c r="E37" s="97"/>
      <c r="F37" s="93" t="s">
        <v>118</v>
      </c>
      <c r="G37" s="191">
        <v>1</v>
      </c>
      <c r="H37" s="140">
        <v>1</v>
      </c>
      <c r="I37" s="141">
        <f t="shared" si="0"/>
        <v>1</v>
      </c>
      <c r="J37" s="98">
        <v>1025800</v>
      </c>
      <c r="K37" s="58">
        <v>975000</v>
      </c>
      <c r="L37" s="58">
        <v>1181721.6000000001</v>
      </c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146">
        <f t="shared" si="1"/>
        <v>1060840.5333333334</v>
      </c>
      <c r="AS37" s="146">
        <f t="shared" si="2"/>
        <v>107723.41532300832</v>
      </c>
      <c r="AT37" s="146">
        <f t="shared" si="3"/>
        <v>1025800</v>
      </c>
      <c r="AU37" s="146">
        <f t="shared" si="4"/>
        <v>1057290.089609286</v>
      </c>
      <c r="AV37" s="146">
        <f t="shared" si="5"/>
        <v>1053847.043173227</v>
      </c>
      <c r="AW37" s="146">
        <f t="shared" si="6"/>
        <v>975000</v>
      </c>
      <c r="AX37" s="146">
        <f t="shared" si="7"/>
        <v>1181721.6000000001</v>
      </c>
    </row>
    <row r="38" spans="2:50" x14ac:dyDescent="0.3">
      <c r="B38" s="101">
        <f t="shared" si="9"/>
        <v>30</v>
      </c>
      <c r="C38" s="128" t="s">
        <v>96</v>
      </c>
      <c r="D38" s="195" t="s">
        <v>111</v>
      </c>
      <c r="E38" s="97"/>
      <c r="F38" s="93" t="s">
        <v>118</v>
      </c>
      <c r="G38" s="191">
        <v>3</v>
      </c>
      <c r="H38" s="140">
        <v>1</v>
      </c>
      <c r="I38" s="141">
        <f t="shared" si="0"/>
        <v>3</v>
      </c>
      <c r="J38" s="98">
        <v>1025800</v>
      </c>
      <c r="K38" s="58">
        <v>975000</v>
      </c>
      <c r="L38" s="58">
        <v>1181721.6000000001</v>
      </c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146">
        <f t="shared" si="1"/>
        <v>1060840.5333333334</v>
      </c>
      <c r="AS38" s="146">
        <f t="shared" si="2"/>
        <v>107723.41532300832</v>
      </c>
      <c r="AT38" s="146">
        <f t="shared" si="3"/>
        <v>1025800</v>
      </c>
      <c r="AU38" s="146">
        <f t="shared" si="4"/>
        <v>1057290.089609286</v>
      </c>
      <c r="AV38" s="146">
        <f t="shared" si="5"/>
        <v>1053847.043173227</v>
      </c>
      <c r="AW38" s="146">
        <f t="shared" si="6"/>
        <v>975000</v>
      </c>
      <c r="AX38" s="146">
        <f t="shared" si="7"/>
        <v>1181721.6000000001</v>
      </c>
    </row>
    <row r="39" spans="2:50" x14ac:dyDescent="0.3">
      <c r="B39" s="101">
        <f t="shared" si="9"/>
        <v>31</v>
      </c>
      <c r="C39" s="128" t="s">
        <v>96</v>
      </c>
      <c r="D39" s="195" t="s">
        <v>111</v>
      </c>
      <c r="E39" s="97"/>
      <c r="F39" s="93" t="s">
        <v>118</v>
      </c>
      <c r="G39" s="191">
        <v>1</v>
      </c>
      <c r="H39" s="140">
        <v>1</v>
      </c>
      <c r="I39" s="141">
        <f t="shared" si="0"/>
        <v>1</v>
      </c>
      <c r="J39" s="98">
        <v>1025800</v>
      </c>
      <c r="K39" s="58">
        <v>975000</v>
      </c>
      <c r="L39" s="58">
        <v>1181721.6000000001</v>
      </c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146">
        <f t="shared" si="1"/>
        <v>1060840.5333333334</v>
      </c>
      <c r="AS39" s="146">
        <f t="shared" si="2"/>
        <v>107723.41532300832</v>
      </c>
      <c r="AT39" s="146">
        <f t="shared" si="3"/>
        <v>1025800</v>
      </c>
      <c r="AU39" s="146">
        <f t="shared" si="4"/>
        <v>1057290.089609286</v>
      </c>
      <c r="AV39" s="146">
        <f t="shared" si="5"/>
        <v>1053847.043173227</v>
      </c>
      <c r="AW39" s="146">
        <f t="shared" si="6"/>
        <v>975000</v>
      </c>
      <c r="AX39" s="146">
        <f t="shared" si="7"/>
        <v>1181721.6000000001</v>
      </c>
    </row>
    <row r="40" spans="2:50" x14ac:dyDescent="0.3">
      <c r="B40" s="101">
        <f t="shared" si="9"/>
        <v>32</v>
      </c>
      <c r="C40" s="128" t="s">
        <v>96</v>
      </c>
      <c r="D40" s="195" t="s">
        <v>111</v>
      </c>
      <c r="E40" s="97"/>
      <c r="F40" s="93" t="s">
        <v>118</v>
      </c>
      <c r="G40" s="191">
        <v>1</v>
      </c>
      <c r="H40" s="140">
        <v>1</v>
      </c>
      <c r="I40" s="141">
        <f t="shared" si="0"/>
        <v>1</v>
      </c>
      <c r="J40" s="98">
        <v>1025800</v>
      </c>
      <c r="K40" s="58">
        <v>975000</v>
      </c>
      <c r="L40" s="58">
        <v>1181721.6000000001</v>
      </c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146">
        <f t="shared" si="1"/>
        <v>1060840.5333333334</v>
      </c>
      <c r="AS40" s="146">
        <f t="shared" si="2"/>
        <v>107723.41532300832</v>
      </c>
      <c r="AT40" s="146">
        <f t="shared" si="3"/>
        <v>1025800</v>
      </c>
      <c r="AU40" s="146">
        <f t="shared" si="4"/>
        <v>1057290.089609286</v>
      </c>
      <c r="AV40" s="146">
        <f t="shared" si="5"/>
        <v>1053847.043173227</v>
      </c>
      <c r="AW40" s="146">
        <f t="shared" si="6"/>
        <v>975000</v>
      </c>
      <c r="AX40" s="146">
        <f t="shared" si="7"/>
        <v>1181721.6000000001</v>
      </c>
    </row>
    <row r="41" spans="2:50" x14ac:dyDescent="0.3">
      <c r="B41" s="101">
        <f t="shared" si="9"/>
        <v>33</v>
      </c>
      <c r="C41" s="128" t="s">
        <v>96</v>
      </c>
      <c r="D41" s="195" t="s">
        <v>112</v>
      </c>
      <c r="E41" s="97"/>
      <c r="F41" s="93" t="s">
        <v>118</v>
      </c>
      <c r="G41" s="191">
        <v>1</v>
      </c>
      <c r="H41" s="140">
        <v>1</v>
      </c>
      <c r="I41" s="141">
        <f t="shared" si="0"/>
        <v>1</v>
      </c>
      <c r="J41" s="98">
        <v>1025800</v>
      </c>
      <c r="K41" s="58">
        <v>975000</v>
      </c>
      <c r="L41" s="58">
        <v>1181721.6000000001</v>
      </c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146">
        <f t="shared" si="1"/>
        <v>1060840.5333333334</v>
      </c>
      <c r="AS41" s="146">
        <f t="shared" si="2"/>
        <v>107723.41532300832</v>
      </c>
      <c r="AT41" s="146">
        <f t="shared" si="3"/>
        <v>1025800</v>
      </c>
      <c r="AU41" s="146">
        <f t="shared" si="4"/>
        <v>1057290.089609286</v>
      </c>
      <c r="AV41" s="146">
        <f t="shared" si="5"/>
        <v>1053847.043173227</v>
      </c>
      <c r="AW41" s="146">
        <f t="shared" si="6"/>
        <v>975000</v>
      </c>
      <c r="AX41" s="146">
        <f t="shared" si="7"/>
        <v>1181721.6000000001</v>
      </c>
    </row>
    <row r="42" spans="2:50" x14ac:dyDescent="0.3">
      <c r="B42" s="101">
        <f t="shared" si="9"/>
        <v>34</v>
      </c>
      <c r="C42" s="128" t="s">
        <v>96</v>
      </c>
      <c r="D42" s="195" t="s">
        <v>113</v>
      </c>
      <c r="E42" s="97"/>
      <c r="F42" s="93" t="s">
        <v>118</v>
      </c>
      <c r="G42" s="191">
        <v>1</v>
      </c>
      <c r="H42" s="140">
        <v>1</v>
      </c>
      <c r="I42" s="141">
        <f t="shared" si="0"/>
        <v>1</v>
      </c>
      <c r="J42" s="98">
        <v>1025800</v>
      </c>
      <c r="K42" s="58">
        <v>1950000</v>
      </c>
      <c r="L42" s="58">
        <v>1181721.6000000001</v>
      </c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146">
        <f t="shared" si="1"/>
        <v>1385840.5333333334</v>
      </c>
      <c r="AS42" s="146">
        <f t="shared" si="2"/>
        <v>494757.32860550284</v>
      </c>
      <c r="AT42" s="146">
        <f t="shared" si="3"/>
        <v>1181721.6000000001</v>
      </c>
      <c r="AU42" s="146">
        <f t="shared" si="4"/>
        <v>1332102.039743976</v>
      </c>
      <c r="AV42" s="146">
        <f t="shared" si="5"/>
        <v>1285406.2950157169</v>
      </c>
      <c r="AW42" s="146">
        <f t="shared" si="6"/>
        <v>1025800</v>
      </c>
      <c r="AX42" s="146">
        <f t="shared" si="7"/>
        <v>1950000</v>
      </c>
    </row>
    <row r="43" spans="2:50" x14ac:dyDescent="0.3">
      <c r="B43" s="101">
        <f t="shared" si="9"/>
        <v>35</v>
      </c>
      <c r="C43" s="128" t="s">
        <v>96</v>
      </c>
      <c r="D43" s="195" t="s">
        <v>126</v>
      </c>
      <c r="E43" s="97"/>
      <c r="F43" s="93" t="s">
        <v>118</v>
      </c>
      <c r="G43" s="191">
        <v>1</v>
      </c>
      <c r="H43" s="140">
        <v>1</v>
      </c>
      <c r="I43" s="141">
        <f t="shared" si="0"/>
        <v>1</v>
      </c>
      <c r="J43" s="98">
        <v>1025800</v>
      </c>
      <c r="K43" s="58">
        <v>595000</v>
      </c>
      <c r="L43" s="58">
        <v>1181721.6000000001</v>
      </c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146">
        <f t="shared" si="1"/>
        <v>934173.8666666667</v>
      </c>
      <c r="AS43" s="146">
        <f t="shared" si="2"/>
        <v>303903.06054538762</v>
      </c>
      <c r="AT43" s="146">
        <f t="shared" si="3"/>
        <v>1025800</v>
      </c>
      <c r="AU43" s="146">
        <f t="shared" si="4"/>
        <v>896805.53101784782</v>
      </c>
      <c r="AV43" s="146">
        <f t="shared" si="5"/>
        <v>856715.92636324104</v>
      </c>
      <c r="AW43" s="146">
        <f t="shared" si="6"/>
        <v>595000</v>
      </c>
      <c r="AX43" s="146">
        <f t="shared" si="7"/>
        <v>1181721.6000000001</v>
      </c>
    </row>
    <row r="44" spans="2:50" x14ac:dyDescent="0.3">
      <c r="B44" s="101">
        <f t="shared" si="9"/>
        <v>36</v>
      </c>
      <c r="C44" s="128" t="s">
        <v>96</v>
      </c>
      <c r="D44" s="195" t="s">
        <v>114</v>
      </c>
      <c r="E44" s="97"/>
      <c r="F44" s="93" t="s">
        <v>118</v>
      </c>
      <c r="G44" s="191">
        <v>2</v>
      </c>
      <c r="H44" s="140">
        <v>1</v>
      </c>
      <c r="I44" s="141">
        <f t="shared" si="0"/>
        <v>2</v>
      </c>
      <c r="J44" s="98">
        <v>1458900</v>
      </c>
      <c r="K44" s="58">
        <v>975000</v>
      </c>
      <c r="L44" s="58">
        <v>1680652.8</v>
      </c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146">
        <f t="shared" si="1"/>
        <v>1371517.5999999999</v>
      </c>
      <c r="AS44" s="146">
        <f t="shared" si="2"/>
        <v>360850.70515281009</v>
      </c>
      <c r="AT44" s="146">
        <f t="shared" si="3"/>
        <v>1458900</v>
      </c>
      <c r="AU44" s="146">
        <f t="shared" si="4"/>
        <v>1337116.9097712175</v>
      </c>
      <c r="AV44" s="146">
        <f t="shared" si="5"/>
        <v>1300899.9556690857</v>
      </c>
      <c r="AW44" s="146">
        <f t="shared" si="6"/>
        <v>975000</v>
      </c>
      <c r="AX44" s="146">
        <f t="shared" si="7"/>
        <v>1680652.8</v>
      </c>
    </row>
    <row r="45" spans="2:50" x14ac:dyDescent="0.3">
      <c r="B45" s="101">
        <f t="shared" si="9"/>
        <v>37</v>
      </c>
      <c r="C45" s="128" t="s">
        <v>96</v>
      </c>
      <c r="D45" s="195" t="s">
        <v>114</v>
      </c>
      <c r="E45" s="97"/>
      <c r="F45" s="93" t="s">
        <v>118</v>
      </c>
      <c r="G45" s="191">
        <v>2</v>
      </c>
      <c r="H45" s="140">
        <v>1</v>
      </c>
      <c r="I45" s="141">
        <f t="shared" si="0"/>
        <v>2</v>
      </c>
      <c r="J45" s="98">
        <v>1458900</v>
      </c>
      <c r="K45" s="58">
        <v>975000</v>
      </c>
      <c r="L45" s="58">
        <v>1680652.8</v>
      </c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146">
        <f t="shared" si="1"/>
        <v>1371517.5999999999</v>
      </c>
      <c r="AS45" s="146">
        <f t="shared" si="2"/>
        <v>360850.70515281009</v>
      </c>
      <c r="AT45" s="146">
        <f t="shared" si="3"/>
        <v>1458900</v>
      </c>
      <c r="AU45" s="146">
        <f t="shared" si="4"/>
        <v>1337116.9097712175</v>
      </c>
      <c r="AV45" s="146">
        <f t="shared" si="5"/>
        <v>1300899.9556690857</v>
      </c>
      <c r="AW45" s="146">
        <f t="shared" si="6"/>
        <v>975000</v>
      </c>
      <c r="AX45" s="146">
        <f t="shared" si="7"/>
        <v>1680652.8</v>
      </c>
    </row>
    <row r="46" spans="2:50" x14ac:dyDescent="0.3">
      <c r="B46" s="101">
        <f t="shared" si="9"/>
        <v>38</v>
      </c>
      <c r="C46" s="128" t="s">
        <v>96</v>
      </c>
      <c r="D46" s="195" t="s">
        <v>115</v>
      </c>
      <c r="E46" s="97"/>
      <c r="F46" s="93" t="s">
        <v>118</v>
      </c>
      <c r="G46" s="191">
        <v>2</v>
      </c>
      <c r="H46" s="140">
        <v>1</v>
      </c>
      <c r="I46" s="141">
        <f t="shared" si="0"/>
        <v>2</v>
      </c>
      <c r="J46" s="98">
        <v>645800</v>
      </c>
      <c r="K46" s="58">
        <v>714000</v>
      </c>
      <c r="L46" s="58">
        <v>743961.59999999998</v>
      </c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146">
        <f t="shared" si="1"/>
        <v>701253.8666666667</v>
      </c>
      <c r="AS46" s="146">
        <f t="shared" si="2"/>
        <v>50306.787463058427</v>
      </c>
      <c r="AT46" s="146">
        <f t="shared" si="3"/>
        <v>714000</v>
      </c>
      <c r="AU46" s="146">
        <f t="shared" si="4"/>
        <v>700028.28900226892</v>
      </c>
      <c r="AV46" s="146">
        <f t="shared" si="5"/>
        <v>698782.2909606779</v>
      </c>
      <c r="AW46" s="146">
        <f t="shared" si="6"/>
        <v>645800</v>
      </c>
      <c r="AX46" s="146">
        <f t="shared" si="7"/>
        <v>743961.59999999998</v>
      </c>
    </row>
    <row r="47" spans="2:50" x14ac:dyDescent="0.3">
      <c r="B47" s="101">
        <f t="shared" si="9"/>
        <v>39</v>
      </c>
      <c r="C47" s="128" t="s">
        <v>96</v>
      </c>
      <c r="D47" s="195" t="s">
        <v>116</v>
      </c>
      <c r="E47" s="97"/>
      <c r="F47" s="93" t="s">
        <v>118</v>
      </c>
      <c r="G47" s="191">
        <v>1</v>
      </c>
      <c r="H47" s="140">
        <v>1</v>
      </c>
      <c r="I47" s="141">
        <f t="shared" si="0"/>
        <v>1</v>
      </c>
      <c r="J47" s="98">
        <v>1358000</v>
      </c>
      <c r="K47" s="58">
        <v>913000</v>
      </c>
      <c r="L47" s="58">
        <v>1358000</v>
      </c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146">
        <f t="shared" si="1"/>
        <v>1209666.6666666667</v>
      </c>
      <c r="AS47" s="146">
        <f t="shared" si="2"/>
        <v>256920.86978938332</v>
      </c>
      <c r="AT47" s="146">
        <f t="shared" si="3"/>
        <v>1358000</v>
      </c>
      <c r="AU47" s="146">
        <f t="shared" si="4"/>
        <v>1189661.5877391314</v>
      </c>
      <c r="AV47" s="146">
        <f t="shared" si="5"/>
        <v>1168204.1457286433</v>
      </c>
      <c r="AW47" s="146">
        <f t="shared" si="6"/>
        <v>913000</v>
      </c>
      <c r="AX47" s="146">
        <f t="shared" si="7"/>
        <v>1358000</v>
      </c>
    </row>
    <row r="48" spans="2:50" x14ac:dyDescent="0.3">
      <c r="B48" s="101">
        <f t="shared" si="9"/>
        <v>40</v>
      </c>
      <c r="C48" s="128" t="s">
        <v>96</v>
      </c>
      <c r="D48" s="195" t="s">
        <v>117</v>
      </c>
      <c r="E48" s="97"/>
      <c r="F48" s="93" t="s">
        <v>118</v>
      </c>
      <c r="G48" s="191">
        <v>2</v>
      </c>
      <c r="H48" s="140">
        <v>1</v>
      </c>
      <c r="I48" s="141">
        <f t="shared" si="0"/>
        <v>2</v>
      </c>
      <c r="J48" s="98">
        <v>1458900</v>
      </c>
      <c r="K48" s="58">
        <v>1245000</v>
      </c>
      <c r="L48" s="58">
        <v>1680652.8</v>
      </c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146">
        <f t="shared" si="1"/>
        <v>1461517.5999999999</v>
      </c>
      <c r="AS48" s="146">
        <f t="shared" si="2"/>
        <v>217838.19547838662</v>
      </c>
      <c r="AT48" s="146">
        <f t="shared" si="3"/>
        <v>1458900</v>
      </c>
      <c r="AU48" s="146">
        <f t="shared" si="4"/>
        <v>1450633.2454930006</v>
      </c>
      <c r="AV48" s="146">
        <f t="shared" si="5"/>
        <v>1439768.9337682799</v>
      </c>
      <c r="AW48" s="146">
        <f t="shared" si="6"/>
        <v>1245000</v>
      </c>
      <c r="AX48" s="146">
        <f t="shared" si="7"/>
        <v>1680652.8</v>
      </c>
    </row>
    <row r="49" spans="2:50" hidden="1" x14ac:dyDescent="0.3">
      <c r="B49" s="101">
        <f t="shared" si="9"/>
        <v>41</v>
      </c>
      <c r="C49" s="128"/>
      <c r="D49" s="100"/>
      <c r="E49" s="97"/>
      <c r="F49" s="93"/>
      <c r="G49" s="198"/>
      <c r="H49" s="140"/>
      <c r="I49" s="141" t="str">
        <f t="shared" si="0"/>
        <v/>
      </c>
      <c r="J49" s="9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146" t="str">
        <f t="shared" si="1"/>
        <v/>
      </c>
      <c r="AS49" s="146" t="str">
        <f t="shared" si="2"/>
        <v/>
      </c>
      <c r="AT49" s="146" t="str">
        <f t="shared" si="3"/>
        <v/>
      </c>
      <c r="AU49" s="146" t="str">
        <f t="shared" si="4"/>
        <v/>
      </c>
      <c r="AV49" s="146" t="str">
        <f t="shared" si="5"/>
        <v/>
      </c>
      <c r="AW49" s="146" t="str">
        <f t="shared" si="6"/>
        <v/>
      </c>
      <c r="AX49" s="146" t="str">
        <f t="shared" si="7"/>
        <v/>
      </c>
    </row>
    <row r="50" spans="2:50" hidden="1" x14ac:dyDescent="0.3">
      <c r="B50" s="101">
        <f t="shared" si="9"/>
        <v>42</v>
      </c>
      <c r="C50" s="128"/>
      <c r="D50" s="100"/>
      <c r="E50" s="97"/>
      <c r="F50" s="93"/>
      <c r="G50" s="198"/>
      <c r="H50" s="140"/>
      <c r="I50" s="141" t="str">
        <f t="shared" si="0"/>
        <v/>
      </c>
      <c r="J50" s="9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146" t="str">
        <f t="shared" si="1"/>
        <v/>
      </c>
      <c r="AS50" s="146" t="str">
        <f t="shared" si="2"/>
        <v/>
      </c>
      <c r="AT50" s="146" t="str">
        <f t="shared" si="3"/>
        <v/>
      </c>
      <c r="AU50" s="146" t="str">
        <f t="shared" si="4"/>
        <v/>
      </c>
      <c r="AV50" s="146" t="str">
        <f t="shared" si="5"/>
        <v/>
      </c>
      <c r="AW50" s="146" t="str">
        <f t="shared" si="6"/>
        <v/>
      </c>
      <c r="AX50" s="146" t="str">
        <f t="shared" si="7"/>
        <v/>
      </c>
    </row>
    <row r="51" spans="2:50" hidden="1" x14ac:dyDescent="0.3">
      <c r="B51" s="101">
        <f t="shared" si="9"/>
        <v>43</v>
      </c>
      <c r="C51" s="128"/>
      <c r="D51" s="100"/>
      <c r="E51" s="97"/>
      <c r="F51" s="93"/>
      <c r="G51" s="198"/>
      <c r="H51" s="140"/>
      <c r="I51" s="141" t="str">
        <f t="shared" si="0"/>
        <v/>
      </c>
      <c r="J51" s="9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146" t="str">
        <f t="shared" si="1"/>
        <v/>
      </c>
      <c r="AS51" s="146" t="str">
        <f t="shared" si="2"/>
        <v/>
      </c>
      <c r="AT51" s="146" t="str">
        <f t="shared" si="3"/>
        <v/>
      </c>
      <c r="AU51" s="146" t="str">
        <f t="shared" si="4"/>
        <v/>
      </c>
      <c r="AV51" s="146" t="str">
        <f t="shared" si="5"/>
        <v/>
      </c>
      <c r="AW51" s="146" t="str">
        <f t="shared" si="6"/>
        <v/>
      </c>
      <c r="AX51" s="146" t="str">
        <f t="shared" si="7"/>
        <v/>
      </c>
    </row>
    <row r="52" spans="2:50" hidden="1" x14ac:dyDescent="0.3">
      <c r="B52" s="101">
        <f t="shared" si="9"/>
        <v>44</v>
      </c>
      <c r="C52" s="128"/>
      <c r="D52" s="100"/>
      <c r="E52" s="104"/>
      <c r="F52" s="93"/>
      <c r="G52" s="198"/>
      <c r="H52" s="140"/>
      <c r="I52" s="141" t="str">
        <f t="shared" si="0"/>
        <v/>
      </c>
      <c r="J52" s="9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146" t="str">
        <f t="shared" si="1"/>
        <v/>
      </c>
      <c r="AS52" s="146" t="str">
        <f t="shared" si="2"/>
        <v/>
      </c>
      <c r="AT52" s="146" t="str">
        <f t="shared" si="3"/>
        <v/>
      </c>
      <c r="AU52" s="146" t="str">
        <f t="shared" si="4"/>
        <v/>
      </c>
      <c r="AV52" s="146" t="str">
        <f t="shared" si="5"/>
        <v/>
      </c>
      <c r="AW52" s="146" t="str">
        <f t="shared" si="6"/>
        <v/>
      </c>
      <c r="AX52" s="146" t="str">
        <f t="shared" si="7"/>
        <v/>
      </c>
    </row>
    <row r="53" spans="2:50" hidden="1" x14ac:dyDescent="0.3">
      <c r="B53" s="101">
        <f t="shared" si="9"/>
        <v>45</v>
      </c>
      <c r="C53" s="128"/>
      <c r="D53" s="100"/>
      <c r="E53" s="104"/>
      <c r="F53" s="93"/>
      <c r="G53" s="198"/>
      <c r="H53" s="140"/>
      <c r="I53" s="141" t="str">
        <f t="shared" si="0"/>
        <v/>
      </c>
      <c r="J53" s="9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146" t="str">
        <f t="shared" si="1"/>
        <v/>
      </c>
      <c r="AS53" s="146" t="str">
        <f t="shared" si="2"/>
        <v/>
      </c>
      <c r="AT53" s="146" t="str">
        <f t="shared" si="3"/>
        <v/>
      </c>
      <c r="AU53" s="146" t="str">
        <f t="shared" si="4"/>
        <v/>
      </c>
      <c r="AV53" s="146" t="str">
        <f t="shared" si="5"/>
        <v/>
      </c>
      <c r="AW53" s="146" t="str">
        <f t="shared" si="6"/>
        <v/>
      </c>
      <c r="AX53" s="146" t="str">
        <f t="shared" si="7"/>
        <v/>
      </c>
    </row>
    <row r="54" spans="2:50" hidden="1" x14ac:dyDescent="0.3">
      <c r="B54" s="101">
        <f t="shared" si="9"/>
        <v>46</v>
      </c>
      <c r="C54" s="128"/>
      <c r="D54" s="100"/>
      <c r="E54" s="104"/>
      <c r="F54" s="93"/>
      <c r="G54" s="198"/>
      <c r="H54" s="140"/>
      <c r="I54" s="141" t="str">
        <f t="shared" si="0"/>
        <v/>
      </c>
      <c r="J54" s="9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146" t="str">
        <f t="shared" si="1"/>
        <v/>
      </c>
      <c r="AS54" s="146" t="str">
        <f t="shared" si="2"/>
        <v/>
      </c>
      <c r="AT54" s="146" t="str">
        <f t="shared" si="3"/>
        <v/>
      </c>
      <c r="AU54" s="146" t="str">
        <f t="shared" si="4"/>
        <v/>
      </c>
      <c r="AV54" s="146" t="str">
        <f t="shared" si="5"/>
        <v/>
      </c>
      <c r="AW54" s="146" t="str">
        <f t="shared" si="6"/>
        <v/>
      </c>
      <c r="AX54" s="146" t="str">
        <f t="shared" si="7"/>
        <v/>
      </c>
    </row>
    <row r="55" spans="2:50" hidden="1" x14ac:dyDescent="0.3">
      <c r="B55" s="101">
        <f t="shared" si="9"/>
        <v>47</v>
      </c>
      <c r="C55" s="128"/>
      <c r="D55" s="100"/>
      <c r="E55" s="104"/>
      <c r="F55" s="93"/>
      <c r="G55" s="198"/>
      <c r="H55" s="140"/>
      <c r="I55" s="141" t="str">
        <f t="shared" si="0"/>
        <v/>
      </c>
      <c r="J55" s="9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146" t="str">
        <f t="shared" si="1"/>
        <v/>
      </c>
      <c r="AS55" s="146" t="str">
        <f t="shared" si="2"/>
        <v/>
      </c>
      <c r="AT55" s="146" t="str">
        <f t="shared" si="3"/>
        <v/>
      </c>
      <c r="AU55" s="146" t="str">
        <f t="shared" si="4"/>
        <v/>
      </c>
      <c r="AV55" s="146" t="str">
        <f t="shared" si="5"/>
        <v/>
      </c>
      <c r="AW55" s="146" t="str">
        <f t="shared" si="6"/>
        <v/>
      </c>
      <c r="AX55" s="146" t="str">
        <f t="shared" si="7"/>
        <v/>
      </c>
    </row>
    <row r="56" spans="2:50" hidden="1" x14ac:dyDescent="0.3">
      <c r="B56" s="101">
        <f t="shared" si="9"/>
        <v>48</v>
      </c>
      <c r="C56" s="128"/>
      <c r="D56" s="100"/>
      <c r="E56" s="104"/>
      <c r="F56" s="93"/>
      <c r="G56" s="198"/>
      <c r="H56" s="140"/>
      <c r="I56" s="141" t="str">
        <f t="shared" si="0"/>
        <v/>
      </c>
      <c r="J56" s="9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146" t="str">
        <f t="shared" si="1"/>
        <v/>
      </c>
      <c r="AS56" s="146" t="str">
        <f t="shared" si="2"/>
        <v/>
      </c>
      <c r="AT56" s="146" t="str">
        <f t="shared" si="3"/>
        <v/>
      </c>
      <c r="AU56" s="146" t="str">
        <f t="shared" si="4"/>
        <v/>
      </c>
      <c r="AV56" s="146" t="str">
        <f t="shared" si="5"/>
        <v/>
      </c>
      <c r="AW56" s="146" t="str">
        <f t="shared" si="6"/>
        <v/>
      </c>
      <c r="AX56" s="146" t="str">
        <f t="shared" si="7"/>
        <v/>
      </c>
    </row>
    <row r="57" spans="2:50" hidden="1" x14ac:dyDescent="0.3">
      <c r="B57" s="101">
        <f t="shared" si="9"/>
        <v>49</v>
      </c>
      <c r="C57" s="128"/>
      <c r="D57" s="100"/>
      <c r="E57" s="104"/>
      <c r="F57" s="93"/>
      <c r="G57" s="198"/>
      <c r="H57" s="140"/>
      <c r="I57" s="141" t="str">
        <f t="shared" si="0"/>
        <v/>
      </c>
      <c r="J57" s="9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146" t="str">
        <f t="shared" si="1"/>
        <v/>
      </c>
      <c r="AS57" s="146" t="str">
        <f t="shared" si="2"/>
        <v/>
      </c>
      <c r="AT57" s="146" t="str">
        <f t="shared" si="3"/>
        <v/>
      </c>
      <c r="AU57" s="146" t="str">
        <f t="shared" si="4"/>
        <v/>
      </c>
      <c r="AV57" s="146" t="str">
        <f t="shared" si="5"/>
        <v/>
      </c>
      <c r="AW57" s="146" t="str">
        <f t="shared" si="6"/>
        <v/>
      </c>
      <c r="AX57" s="146" t="str">
        <f t="shared" si="7"/>
        <v/>
      </c>
    </row>
    <row r="58" spans="2:50" hidden="1" x14ac:dyDescent="0.3">
      <c r="B58" s="101">
        <f t="shared" si="9"/>
        <v>50</v>
      </c>
      <c r="C58" s="128"/>
      <c r="D58" s="100"/>
      <c r="E58" s="104"/>
      <c r="F58" s="93"/>
      <c r="G58" s="198"/>
      <c r="H58" s="140"/>
      <c r="I58" s="141" t="str">
        <f t="shared" si="0"/>
        <v/>
      </c>
      <c r="J58" s="9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146" t="str">
        <f t="shared" si="1"/>
        <v/>
      </c>
      <c r="AS58" s="146" t="str">
        <f t="shared" si="2"/>
        <v/>
      </c>
      <c r="AT58" s="146" t="str">
        <f t="shared" si="3"/>
        <v/>
      </c>
      <c r="AU58" s="146" t="str">
        <f t="shared" si="4"/>
        <v/>
      </c>
      <c r="AV58" s="146" t="str">
        <f t="shared" si="5"/>
        <v/>
      </c>
      <c r="AW58" s="146" t="str">
        <f t="shared" si="6"/>
        <v/>
      </c>
      <c r="AX58" s="146" t="str">
        <f t="shared" si="7"/>
        <v/>
      </c>
    </row>
    <row r="59" spans="2:50" hidden="1" x14ac:dyDescent="0.3">
      <c r="B59" s="101">
        <f t="shared" si="9"/>
        <v>51</v>
      </c>
      <c r="C59" s="128"/>
      <c r="D59" s="100"/>
      <c r="E59" s="104"/>
      <c r="F59" s="93"/>
      <c r="G59" s="198"/>
      <c r="H59" s="140"/>
      <c r="I59" s="141" t="str">
        <f t="shared" si="0"/>
        <v/>
      </c>
      <c r="J59" s="9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146" t="str">
        <f t="shared" si="1"/>
        <v/>
      </c>
      <c r="AS59" s="146" t="str">
        <f t="shared" si="2"/>
        <v/>
      </c>
      <c r="AT59" s="146" t="str">
        <f t="shared" si="3"/>
        <v/>
      </c>
      <c r="AU59" s="146" t="str">
        <f t="shared" si="4"/>
        <v/>
      </c>
      <c r="AV59" s="146" t="str">
        <f t="shared" si="5"/>
        <v/>
      </c>
      <c r="AW59" s="146" t="str">
        <f t="shared" si="6"/>
        <v/>
      </c>
      <c r="AX59" s="146" t="str">
        <f t="shared" si="7"/>
        <v/>
      </c>
    </row>
    <row r="60" spans="2:50" hidden="1" x14ac:dyDescent="0.3">
      <c r="B60" s="101">
        <f t="shared" si="9"/>
        <v>52</v>
      </c>
      <c r="C60" s="128"/>
      <c r="D60" s="100"/>
      <c r="E60" s="104"/>
      <c r="F60" s="93"/>
      <c r="G60" s="198"/>
      <c r="H60" s="140"/>
      <c r="I60" s="141" t="str">
        <f t="shared" si="0"/>
        <v/>
      </c>
      <c r="J60" s="9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146" t="str">
        <f t="shared" si="1"/>
        <v/>
      </c>
      <c r="AS60" s="146" t="str">
        <f t="shared" si="2"/>
        <v/>
      </c>
      <c r="AT60" s="146" t="str">
        <f t="shared" si="3"/>
        <v/>
      </c>
      <c r="AU60" s="146" t="str">
        <f t="shared" si="4"/>
        <v/>
      </c>
      <c r="AV60" s="146" t="str">
        <f t="shared" si="5"/>
        <v/>
      </c>
      <c r="AW60" s="146" t="str">
        <f t="shared" si="6"/>
        <v/>
      </c>
      <c r="AX60" s="146" t="str">
        <f t="shared" si="7"/>
        <v/>
      </c>
    </row>
    <row r="61" spans="2:50" hidden="1" x14ac:dyDescent="0.3">
      <c r="B61" s="101">
        <f t="shared" si="9"/>
        <v>53</v>
      </c>
      <c r="C61" s="128"/>
      <c r="D61" s="100"/>
      <c r="E61" s="104"/>
      <c r="F61" s="93"/>
      <c r="G61" s="198"/>
      <c r="H61" s="140"/>
      <c r="I61" s="141" t="str">
        <f t="shared" si="0"/>
        <v/>
      </c>
      <c r="J61" s="9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146" t="str">
        <f t="shared" si="1"/>
        <v/>
      </c>
      <c r="AS61" s="146" t="str">
        <f t="shared" si="2"/>
        <v/>
      </c>
      <c r="AT61" s="146" t="str">
        <f t="shared" si="3"/>
        <v/>
      </c>
      <c r="AU61" s="146" t="str">
        <f t="shared" si="4"/>
        <v/>
      </c>
      <c r="AV61" s="146" t="str">
        <f t="shared" si="5"/>
        <v/>
      </c>
      <c r="AW61" s="146" t="str">
        <f t="shared" si="6"/>
        <v/>
      </c>
      <c r="AX61" s="146" t="str">
        <f t="shared" si="7"/>
        <v/>
      </c>
    </row>
    <row r="62" spans="2:50" hidden="1" x14ac:dyDescent="0.3">
      <c r="B62" s="101">
        <f t="shared" si="9"/>
        <v>54</v>
      </c>
      <c r="C62" s="128"/>
      <c r="D62" s="100"/>
      <c r="E62" s="104"/>
      <c r="F62" s="93"/>
      <c r="G62" s="198"/>
      <c r="H62" s="140"/>
      <c r="I62" s="141" t="str">
        <f t="shared" si="0"/>
        <v/>
      </c>
      <c r="J62" s="9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146" t="str">
        <f t="shared" si="1"/>
        <v/>
      </c>
      <c r="AS62" s="146" t="str">
        <f t="shared" si="2"/>
        <v/>
      </c>
      <c r="AT62" s="146" t="str">
        <f t="shared" si="3"/>
        <v/>
      </c>
      <c r="AU62" s="146" t="str">
        <f t="shared" si="4"/>
        <v/>
      </c>
      <c r="AV62" s="146" t="str">
        <f t="shared" si="5"/>
        <v/>
      </c>
      <c r="AW62" s="146" t="str">
        <f t="shared" si="6"/>
        <v/>
      </c>
      <c r="AX62" s="146" t="str">
        <f t="shared" si="7"/>
        <v/>
      </c>
    </row>
    <row r="63" spans="2:50" hidden="1" x14ac:dyDescent="0.3">
      <c r="B63" s="101">
        <f t="shared" si="9"/>
        <v>55</v>
      </c>
      <c r="C63" s="128"/>
      <c r="D63" s="100"/>
      <c r="E63" s="104"/>
      <c r="F63" s="93"/>
      <c r="G63" s="198"/>
      <c r="H63" s="140"/>
      <c r="I63" s="141" t="str">
        <f t="shared" si="0"/>
        <v/>
      </c>
      <c r="J63" s="9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146" t="str">
        <f t="shared" si="1"/>
        <v/>
      </c>
      <c r="AS63" s="146" t="str">
        <f t="shared" si="2"/>
        <v/>
      </c>
      <c r="AT63" s="146" t="str">
        <f t="shared" si="3"/>
        <v/>
      </c>
      <c r="AU63" s="146" t="str">
        <f t="shared" si="4"/>
        <v/>
      </c>
      <c r="AV63" s="146" t="str">
        <f t="shared" si="5"/>
        <v/>
      </c>
      <c r="AW63" s="146" t="str">
        <f t="shared" si="6"/>
        <v/>
      </c>
      <c r="AX63" s="146" t="str">
        <f t="shared" si="7"/>
        <v/>
      </c>
    </row>
    <row r="64" spans="2:50" hidden="1" x14ac:dyDescent="0.3">
      <c r="B64" s="101">
        <f t="shared" si="9"/>
        <v>56</v>
      </c>
      <c r="C64" s="128"/>
      <c r="D64" s="100"/>
      <c r="E64" s="104"/>
      <c r="F64" s="93"/>
      <c r="G64" s="198"/>
      <c r="H64" s="140"/>
      <c r="I64" s="141" t="str">
        <f t="shared" si="0"/>
        <v/>
      </c>
      <c r="J64" s="9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146" t="str">
        <f t="shared" si="1"/>
        <v/>
      </c>
      <c r="AS64" s="146" t="str">
        <f t="shared" si="2"/>
        <v/>
      </c>
      <c r="AT64" s="146" t="str">
        <f t="shared" si="3"/>
        <v/>
      </c>
      <c r="AU64" s="146" t="str">
        <f t="shared" si="4"/>
        <v/>
      </c>
      <c r="AV64" s="146" t="str">
        <f t="shared" si="5"/>
        <v/>
      </c>
      <c r="AW64" s="146" t="str">
        <f t="shared" si="6"/>
        <v/>
      </c>
      <c r="AX64" s="146" t="str">
        <f t="shared" si="7"/>
        <v/>
      </c>
    </row>
    <row r="65" spans="2:50" hidden="1" x14ac:dyDescent="0.3">
      <c r="B65" s="101">
        <f t="shared" si="9"/>
        <v>57</v>
      </c>
      <c r="C65" s="128"/>
      <c r="D65" s="100"/>
      <c r="E65" s="104"/>
      <c r="F65" s="93"/>
      <c r="G65" s="198"/>
      <c r="H65" s="140"/>
      <c r="I65" s="141" t="str">
        <f t="shared" si="0"/>
        <v/>
      </c>
      <c r="J65" s="9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146" t="str">
        <f t="shared" si="1"/>
        <v/>
      </c>
      <c r="AS65" s="146" t="str">
        <f t="shared" si="2"/>
        <v/>
      </c>
      <c r="AT65" s="146" t="str">
        <f t="shared" si="3"/>
        <v/>
      </c>
      <c r="AU65" s="146" t="str">
        <f t="shared" si="4"/>
        <v/>
      </c>
      <c r="AV65" s="146" t="str">
        <f t="shared" si="5"/>
        <v/>
      </c>
      <c r="AW65" s="146" t="str">
        <f t="shared" si="6"/>
        <v/>
      </c>
      <c r="AX65" s="146" t="str">
        <f t="shared" si="7"/>
        <v/>
      </c>
    </row>
    <row r="66" spans="2:50" hidden="1" x14ac:dyDescent="0.3">
      <c r="B66" s="101">
        <f t="shared" si="9"/>
        <v>58</v>
      </c>
      <c r="C66" s="128"/>
      <c r="D66" s="100"/>
      <c r="E66" s="104"/>
      <c r="F66" s="93"/>
      <c r="G66" s="198"/>
      <c r="H66" s="140"/>
      <c r="I66" s="141" t="str">
        <f t="shared" si="0"/>
        <v/>
      </c>
      <c r="J66" s="9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146" t="str">
        <f t="shared" si="1"/>
        <v/>
      </c>
      <c r="AS66" s="146" t="str">
        <f t="shared" si="2"/>
        <v/>
      </c>
      <c r="AT66" s="146" t="str">
        <f t="shared" si="3"/>
        <v/>
      </c>
      <c r="AU66" s="146" t="str">
        <f t="shared" si="4"/>
        <v/>
      </c>
      <c r="AV66" s="146" t="str">
        <f t="shared" si="5"/>
        <v/>
      </c>
      <c r="AW66" s="146" t="str">
        <f t="shared" si="6"/>
        <v/>
      </c>
      <c r="AX66" s="146" t="str">
        <f t="shared" si="7"/>
        <v/>
      </c>
    </row>
    <row r="67" spans="2:50" hidden="1" x14ac:dyDescent="0.3">
      <c r="B67" s="101">
        <f t="shared" si="9"/>
        <v>59</v>
      </c>
      <c r="C67" s="128"/>
      <c r="D67" s="100"/>
      <c r="E67" s="104"/>
      <c r="F67" s="93"/>
      <c r="G67" s="198"/>
      <c r="H67" s="140"/>
      <c r="I67" s="141" t="str">
        <f t="shared" si="0"/>
        <v/>
      </c>
      <c r="J67" s="9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146" t="str">
        <f t="shared" si="1"/>
        <v/>
      </c>
      <c r="AS67" s="146" t="str">
        <f t="shared" si="2"/>
        <v/>
      </c>
      <c r="AT67" s="146" t="str">
        <f t="shared" si="3"/>
        <v/>
      </c>
      <c r="AU67" s="146" t="str">
        <f t="shared" si="4"/>
        <v/>
      </c>
      <c r="AV67" s="146" t="str">
        <f t="shared" si="5"/>
        <v/>
      </c>
      <c r="AW67" s="146" t="str">
        <f t="shared" si="6"/>
        <v/>
      </c>
      <c r="AX67" s="146" t="str">
        <f t="shared" si="7"/>
        <v/>
      </c>
    </row>
    <row r="68" spans="2:50" hidden="1" x14ac:dyDescent="0.3">
      <c r="B68" s="101">
        <f t="shared" si="9"/>
        <v>60</v>
      </c>
      <c r="C68" s="128"/>
      <c r="D68" s="100"/>
      <c r="E68" s="104"/>
      <c r="F68" s="93"/>
      <c r="G68" s="198"/>
      <c r="H68" s="140"/>
      <c r="I68" s="141" t="str">
        <f t="shared" si="0"/>
        <v/>
      </c>
      <c r="J68" s="9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146" t="str">
        <f t="shared" si="1"/>
        <v/>
      </c>
      <c r="AS68" s="146" t="str">
        <f t="shared" si="2"/>
        <v/>
      </c>
      <c r="AT68" s="146" t="str">
        <f t="shared" si="3"/>
        <v/>
      </c>
      <c r="AU68" s="146" t="str">
        <f t="shared" si="4"/>
        <v/>
      </c>
      <c r="AV68" s="146" t="str">
        <f t="shared" si="5"/>
        <v/>
      </c>
      <c r="AW68" s="146" t="str">
        <f t="shared" si="6"/>
        <v/>
      </c>
      <c r="AX68" s="146" t="str">
        <f t="shared" si="7"/>
        <v/>
      </c>
    </row>
    <row r="69" spans="2:50" hidden="1" x14ac:dyDescent="0.3">
      <c r="B69" s="101">
        <f t="shared" si="9"/>
        <v>61</v>
      </c>
      <c r="C69" s="128"/>
      <c r="D69" s="100"/>
      <c r="E69" s="104"/>
      <c r="F69" s="93"/>
      <c r="G69" s="199"/>
      <c r="H69" s="140"/>
      <c r="I69" s="141" t="str">
        <f t="shared" si="0"/>
        <v/>
      </c>
      <c r="J69" s="9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146" t="str">
        <f t="shared" si="1"/>
        <v/>
      </c>
      <c r="AS69" s="146" t="str">
        <f t="shared" si="2"/>
        <v/>
      </c>
      <c r="AT69" s="146" t="str">
        <f t="shared" si="3"/>
        <v/>
      </c>
      <c r="AU69" s="146" t="str">
        <f t="shared" si="4"/>
        <v/>
      </c>
      <c r="AV69" s="146" t="str">
        <f t="shared" si="5"/>
        <v/>
      </c>
      <c r="AW69" s="146" t="str">
        <f t="shared" si="6"/>
        <v/>
      </c>
      <c r="AX69" s="146" t="str">
        <f t="shared" si="7"/>
        <v/>
      </c>
    </row>
    <row r="70" spans="2:50" hidden="1" x14ac:dyDescent="0.3">
      <c r="B70" s="101">
        <f t="shared" si="9"/>
        <v>62</v>
      </c>
      <c r="C70" s="128"/>
      <c r="D70" s="100"/>
      <c r="E70" s="104"/>
      <c r="F70" s="93"/>
      <c r="G70" s="198"/>
      <c r="H70" s="140"/>
      <c r="I70" s="141" t="str">
        <f t="shared" si="0"/>
        <v/>
      </c>
      <c r="J70" s="9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146" t="str">
        <f t="shared" si="1"/>
        <v/>
      </c>
      <c r="AS70" s="146" t="str">
        <f t="shared" si="2"/>
        <v/>
      </c>
      <c r="AT70" s="146" t="str">
        <f t="shared" si="3"/>
        <v/>
      </c>
      <c r="AU70" s="146" t="str">
        <f t="shared" si="4"/>
        <v/>
      </c>
      <c r="AV70" s="146" t="str">
        <f t="shared" si="5"/>
        <v/>
      </c>
      <c r="AW70" s="146" t="str">
        <f t="shared" si="6"/>
        <v/>
      </c>
      <c r="AX70" s="146" t="str">
        <f t="shared" si="7"/>
        <v/>
      </c>
    </row>
    <row r="71" spans="2:50" hidden="1" x14ac:dyDescent="0.3">
      <c r="B71" s="101">
        <f t="shared" si="9"/>
        <v>63</v>
      </c>
      <c r="C71" s="128"/>
      <c r="D71" s="100"/>
      <c r="E71" s="104"/>
      <c r="F71" s="93"/>
      <c r="G71" s="198"/>
      <c r="H71" s="140"/>
      <c r="I71" s="141" t="str">
        <f t="shared" si="0"/>
        <v/>
      </c>
      <c r="J71" s="9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146" t="str">
        <f t="shared" si="1"/>
        <v/>
      </c>
      <c r="AS71" s="146" t="str">
        <f t="shared" si="2"/>
        <v/>
      </c>
      <c r="AT71" s="146" t="str">
        <f t="shared" si="3"/>
        <v/>
      </c>
      <c r="AU71" s="146" t="str">
        <f t="shared" si="4"/>
        <v/>
      </c>
      <c r="AV71" s="146" t="str">
        <f t="shared" si="5"/>
        <v/>
      </c>
      <c r="AW71" s="146" t="str">
        <f t="shared" si="6"/>
        <v/>
      </c>
      <c r="AX71" s="146" t="str">
        <f t="shared" si="7"/>
        <v/>
      </c>
    </row>
    <row r="72" spans="2:50" hidden="1" x14ac:dyDescent="0.3">
      <c r="B72" s="101">
        <f t="shared" si="9"/>
        <v>64</v>
      </c>
      <c r="C72" s="128"/>
      <c r="D72" s="100"/>
      <c r="E72" s="104"/>
      <c r="F72" s="93"/>
      <c r="G72" s="198"/>
      <c r="H72" s="140"/>
      <c r="I72" s="141" t="str">
        <f t="shared" si="0"/>
        <v/>
      </c>
      <c r="J72" s="9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146" t="str">
        <f t="shared" si="1"/>
        <v/>
      </c>
      <c r="AS72" s="146" t="str">
        <f t="shared" si="2"/>
        <v/>
      </c>
      <c r="AT72" s="146" t="str">
        <f t="shared" si="3"/>
        <v/>
      </c>
      <c r="AU72" s="146" t="str">
        <f t="shared" si="4"/>
        <v/>
      </c>
      <c r="AV72" s="146" t="str">
        <f t="shared" si="5"/>
        <v/>
      </c>
      <c r="AW72" s="146" t="str">
        <f t="shared" si="6"/>
        <v/>
      </c>
      <c r="AX72" s="146" t="str">
        <f t="shared" si="7"/>
        <v/>
      </c>
    </row>
    <row r="73" spans="2:50" hidden="1" x14ac:dyDescent="0.3">
      <c r="B73" s="101">
        <f t="shared" si="9"/>
        <v>65</v>
      </c>
      <c r="C73" s="128"/>
      <c r="D73" s="100"/>
      <c r="E73" s="104"/>
      <c r="F73" s="93"/>
      <c r="G73" s="198"/>
      <c r="H73" s="140"/>
      <c r="I73" s="141" t="str">
        <f t="shared" si="0"/>
        <v/>
      </c>
      <c r="J73" s="9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146" t="str">
        <f t="shared" si="1"/>
        <v/>
      </c>
      <c r="AS73" s="146" t="str">
        <f t="shared" si="2"/>
        <v/>
      </c>
      <c r="AT73" s="146" t="str">
        <f t="shared" si="3"/>
        <v/>
      </c>
      <c r="AU73" s="146" t="str">
        <f t="shared" si="4"/>
        <v/>
      </c>
      <c r="AV73" s="146" t="str">
        <f t="shared" si="5"/>
        <v/>
      </c>
      <c r="AW73" s="146" t="str">
        <f t="shared" si="6"/>
        <v/>
      </c>
      <c r="AX73" s="146" t="str">
        <f t="shared" si="7"/>
        <v/>
      </c>
    </row>
    <row r="74" spans="2:50" hidden="1" x14ac:dyDescent="0.3">
      <c r="B74" s="101">
        <f t="shared" si="9"/>
        <v>66</v>
      </c>
      <c r="C74" s="101"/>
      <c r="D74" s="100"/>
      <c r="E74" s="104"/>
      <c r="F74" s="102"/>
      <c r="G74" s="103"/>
      <c r="H74" s="96"/>
      <c r="I74" s="141" t="str">
        <f t="shared" ref="I74:I137" si="10">+IF(C74="","",SUM(G74*H74))</f>
        <v/>
      </c>
      <c r="J74" s="9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146" t="str">
        <f t="shared" ref="AR74:AR137" si="11">IF(C74="","",AVERAGE(J74:AQ74))</f>
        <v/>
      </c>
      <c r="AS74" s="146" t="str">
        <f t="shared" ref="AS74:AS137" si="12">IF(C74="","",STDEVA(J74:AQ74))</f>
        <v/>
      </c>
      <c r="AT74" s="146" t="str">
        <f t="shared" ref="AT74:AT137" si="13">IF(C74="","",MEDIAN(J74:AQ74))</f>
        <v/>
      </c>
      <c r="AU74" s="146" t="str">
        <f t="shared" ref="AU74:AU137" si="14">IF(C74="","",GEOMEAN(J74:AQ74))</f>
        <v/>
      </c>
      <c r="AV74" s="146" t="str">
        <f t="shared" ref="AV74:AV137" si="15">IF(C74="","",HARMEAN(J74:AQ74))</f>
        <v/>
      </c>
      <c r="AW74" s="146" t="str">
        <f t="shared" ref="AW74:AW137" si="16">IF(C74="","",MIN(J74:AQ74))</f>
        <v/>
      </c>
      <c r="AX74" s="146" t="str">
        <f t="shared" ref="AX74:AX137" si="17">IF(C74="","",MAX(J74:AQ74))</f>
        <v/>
      </c>
    </row>
    <row r="75" spans="2:50" hidden="1" x14ac:dyDescent="0.3">
      <c r="B75" s="101">
        <f t="shared" si="9"/>
        <v>67</v>
      </c>
      <c r="C75" s="101"/>
      <c r="D75" s="100"/>
      <c r="E75" s="104"/>
      <c r="F75" s="102"/>
      <c r="G75" s="103"/>
      <c r="H75" s="96"/>
      <c r="I75" s="141" t="str">
        <f t="shared" si="10"/>
        <v/>
      </c>
      <c r="J75" s="9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146" t="str">
        <f t="shared" si="11"/>
        <v/>
      </c>
      <c r="AS75" s="146" t="str">
        <f t="shared" si="12"/>
        <v/>
      </c>
      <c r="AT75" s="146" t="str">
        <f t="shared" si="13"/>
        <v/>
      </c>
      <c r="AU75" s="146" t="str">
        <f t="shared" si="14"/>
        <v/>
      </c>
      <c r="AV75" s="146" t="str">
        <f t="shared" si="15"/>
        <v/>
      </c>
      <c r="AW75" s="146" t="str">
        <f t="shared" si="16"/>
        <v/>
      </c>
      <c r="AX75" s="146" t="str">
        <f t="shared" si="17"/>
        <v/>
      </c>
    </row>
    <row r="76" spans="2:50" hidden="1" x14ac:dyDescent="0.3">
      <c r="B76" s="101">
        <f t="shared" si="9"/>
        <v>68</v>
      </c>
      <c r="C76" s="101"/>
      <c r="D76" s="100"/>
      <c r="E76" s="104"/>
      <c r="F76" s="102"/>
      <c r="G76" s="103"/>
      <c r="H76" s="96"/>
      <c r="I76" s="141" t="str">
        <f t="shared" si="10"/>
        <v/>
      </c>
      <c r="J76" s="9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146" t="str">
        <f t="shared" si="11"/>
        <v/>
      </c>
      <c r="AS76" s="146" t="str">
        <f t="shared" si="12"/>
        <v/>
      </c>
      <c r="AT76" s="146" t="str">
        <f t="shared" si="13"/>
        <v/>
      </c>
      <c r="AU76" s="146" t="str">
        <f t="shared" si="14"/>
        <v/>
      </c>
      <c r="AV76" s="146" t="str">
        <f t="shared" si="15"/>
        <v/>
      </c>
      <c r="AW76" s="146" t="str">
        <f t="shared" si="16"/>
        <v/>
      </c>
      <c r="AX76" s="146" t="str">
        <f t="shared" si="17"/>
        <v/>
      </c>
    </row>
    <row r="77" spans="2:50" hidden="1" x14ac:dyDescent="0.3">
      <c r="B77" s="101">
        <f t="shared" si="9"/>
        <v>69</v>
      </c>
      <c r="C77" s="101"/>
      <c r="D77" s="100"/>
      <c r="E77" s="104"/>
      <c r="F77" s="102"/>
      <c r="G77" s="103"/>
      <c r="H77" s="96"/>
      <c r="I77" s="141" t="str">
        <f t="shared" si="10"/>
        <v/>
      </c>
      <c r="J77" s="9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146" t="str">
        <f t="shared" si="11"/>
        <v/>
      </c>
      <c r="AS77" s="146" t="str">
        <f t="shared" si="12"/>
        <v/>
      </c>
      <c r="AT77" s="146" t="str">
        <f t="shared" si="13"/>
        <v/>
      </c>
      <c r="AU77" s="146" t="str">
        <f t="shared" si="14"/>
        <v/>
      </c>
      <c r="AV77" s="146" t="str">
        <f t="shared" si="15"/>
        <v/>
      </c>
      <c r="AW77" s="146" t="str">
        <f t="shared" si="16"/>
        <v/>
      </c>
      <c r="AX77" s="146" t="str">
        <f t="shared" si="17"/>
        <v/>
      </c>
    </row>
    <row r="78" spans="2:50" hidden="1" x14ac:dyDescent="0.3">
      <c r="B78" s="101">
        <f t="shared" si="9"/>
        <v>70</v>
      </c>
      <c r="C78" s="101"/>
      <c r="D78" s="100"/>
      <c r="E78" s="104"/>
      <c r="F78" s="102"/>
      <c r="G78" s="103"/>
      <c r="H78" s="96"/>
      <c r="I78" s="141" t="str">
        <f t="shared" si="10"/>
        <v/>
      </c>
      <c r="J78" s="9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146" t="str">
        <f t="shared" si="11"/>
        <v/>
      </c>
      <c r="AS78" s="146" t="str">
        <f t="shared" si="12"/>
        <v/>
      </c>
      <c r="AT78" s="146" t="str">
        <f t="shared" si="13"/>
        <v/>
      </c>
      <c r="AU78" s="146" t="str">
        <f t="shared" si="14"/>
        <v/>
      </c>
      <c r="AV78" s="146" t="str">
        <f t="shared" si="15"/>
        <v/>
      </c>
      <c r="AW78" s="146" t="str">
        <f t="shared" si="16"/>
        <v/>
      </c>
      <c r="AX78" s="146" t="str">
        <f t="shared" si="17"/>
        <v/>
      </c>
    </row>
    <row r="79" spans="2:50" hidden="1" x14ac:dyDescent="0.3">
      <c r="B79" s="101">
        <f t="shared" si="9"/>
        <v>71</v>
      </c>
      <c r="C79" s="101"/>
      <c r="D79" s="100"/>
      <c r="E79" s="104"/>
      <c r="F79" s="102"/>
      <c r="G79" s="103"/>
      <c r="H79" s="96"/>
      <c r="I79" s="141" t="str">
        <f t="shared" si="10"/>
        <v/>
      </c>
      <c r="J79" s="9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146" t="str">
        <f t="shared" si="11"/>
        <v/>
      </c>
      <c r="AS79" s="146" t="str">
        <f t="shared" si="12"/>
        <v/>
      </c>
      <c r="AT79" s="146" t="str">
        <f t="shared" si="13"/>
        <v/>
      </c>
      <c r="AU79" s="146" t="str">
        <f t="shared" si="14"/>
        <v/>
      </c>
      <c r="AV79" s="146" t="str">
        <f t="shared" si="15"/>
        <v/>
      </c>
      <c r="AW79" s="146" t="str">
        <f t="shared" si="16"/>
        <v/>
      </c>
      <c r="AX79" s="146" t="str">
        <f t="shared" si="17"/>
        <v/>
      </c>
    </row>
    <row r="80" spans="2:50" hidden="1" x14ac:dyDescent="0.3">
      <c r="B80" s="101">
        <f t="shared" si="9"/>
        <v>72</v>
      </c>
      <c r="C80" s="101"/>
      <c r="D80" s="100"/>
      <c r="E80" s="104"/>
      <c r="F80" s="102"/>
      <c r="G80" s="103"/>
      <c r="H80" s="96"/>
      <c r="I80" s="141" t="str">
        <f t="shared" si="10"/>
        <v/>
      </c>
      <c r="J80" s="9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146" t="str">
        <f t="shared" si="11"/>
        <v/>
      </c>
      <c r="AS80" s="146" t="str">
        <f t="shared" si="12"/>
        <v/>
      </c>
      <c r="AT80" s="146" t="str">
        <f t="shared" si="13"/>
        <v/>
      </c>
      <c r="AU80" s="146" t="str">
        <f t="shared" si="14"/>
        <v/>
      </c>
      <c r="AV80" s="146" t="str">
        <f t="shared" si="15"/>
        <v/>
      </c>
      <c r="AW80" s="146" t="str">
        <f t="shared" si="16"/>
        <v/>
      </c>
      <c r="AX80" s="146" t="str">
        <f t="shared" si="17"/>
        <v/>
      </c>
    </row>
    <row r="81" spans="2:50" hidden="1" x14ac:dyDescent="0.3">
      <c r="B81" s="101">
        <f t="shared" si="9"/>
        <v>73</v>
      </c>
      <c r="C81" s="101"/>
      <c r="D81" s="100"/>
      <c r="E81" s="104"/>
      <c r="F81" s="102"/>
      <c r="G81" s="103"/>
      <c r="H81" s="96"/>
      <c r="I81" s="141" t="str">
        <f t="shared" si="10"/>
        <v/>
      </c>
      <c r="J81" s="9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146" t="str">
        <f t="shared" si="11"/>
        <v/>
      </c>
      <c r="AS81" s="146" t="str">
        <f t="shared" si="12"/>
        <v/>
      </c>
      <c r="AT81" s="146" t="str">
        <f t="shared" si="13"/>
        <v/>
      </c>
      <c r="AU81" s="146" t="str">
        <f t="shared" si="14"/>
        <v/>
      </c>
      <c r="AV81" s="146" t="str">
        <f t="shared" si="15"/>
        <v/>
      </c>
      <c r="AW81" s="146" t="str">
        <f t="shared" si="16"/>
        <v/>
      </c>
      <c r="AX81" s="146" t="str">
        <f t="shared" si="17"/>
        <v/>
      </c>
    </row>
    <row r="82" spans="2:50" hidden="1" x14ac:dyDescent="0.3">
      <c r="B82" s="101">
        <f t="shared" si="9"/>
        <v>74</v>
      </c>
      <c r="C82" s="101"/>
      <c r="D82" s="100"/>
      <c r="E82" s="104"/>
      <c r="F82" s="102"/>
      <c r="G82" s="103"/>
      <c r="H82" s="96"/>
      <c r="I82" s="141" t="str">
        <f t="shared" si="10"/>
        <v/>
      </c>
      <c r="J82" s="9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146" t="str">
        <f t="shared" si="11"/>
        <v/>
      </c>
      <c r="AS82" s="146" t="str">
        <f t="shared" si="12"/>
        <v/>
      </c>
      <c r="AT82" s="146" t="str">
        <f t="shared" si="13"/>
        <v/>
      </c>
      <c r="AU82" s="146" t="str">
        <f t="shared" si="14"/>
        <v/>
      </c>
      <c r="AV82" s="146" t="str">
        <f t="shared" si="15"/>
        <v/>
      </c>
      <c r="AW82" s="146" t="str">
        <f t="shared" si="16"/>
        <v/>
      </c>
      <c r="AX82" s="146" t="str">
        <f t="shared" si="17"/>
        <v/>
      </c>
    </row>
    <row r="83" spans="2:50" hidden="1" x14ac:dyDescent="0.3">
      <c r="B83" s="101">
        <f t="shared" si="9"/>
        <v>75</v>
      </c>
      <c r="C83" s="101"/>
      <c r="D83" s="100"/>
      <c r="E83" s="104"/>
      <c r="F83" s="102"/>
      <c r="G83" s="103"/>
      <c r="H83" s="96"/>
      <c r="I83" s="141" t="str">
        <f t="shared" si="10"/>
        <v/>
      </c>
      <c r="J83" s="9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146" t="str">
        <f t="shared" si="11"/>
        <v/>
      </c>
      <c r="AS83" s="146" t="str">
        <f t="shared" si="12"/>
        <v/>
      </c>
      <c r="AT83" s="146" t="str">
        <f t="shared" si="13"/>
        <v/>
      </c>
      <c r="AU83" s="146" t="str">
        <f t="shared" si="14"/>
        <v/>
      </c>
      <c r="AV83" s="146" t="str">
        <f t="shared" si="15"/>
        <v/>
      </c>
      <c r="AW83" s="146" t="str">
        <f t="shared" si="16"/>
        <v/>
      </c>
      <c r="AX83" s="146" t="str">
        <f t="shared" si="17"/>
        <v/>
      </c>
    </row>
    <row r="84" spans="2:50" hidden="1" x14ac:dyDescent="0.3">
      <c r="B84" s="101">
        <f t="shared" si="9"/>
        <v>76</v>
      </c>
      <c r="C84" s="101"/>
      <c r="D84" s="100"/>
      <c r="E84" s="104"/>
      <c r="F84" s="102"/>
      <c r="G84" s="103"/>
      <c r="H84" s="96"/>
      <c r="I84" s="141" t="str">
        <f t="shared" si="10"/>
        <v/>
      </c>
      <c r="J84" s="9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146" t="str">
        <f t="shared" si="11"/>
        <v/>
      </c>
      <c r="AS84" s="146" t="str">
        <f t="shared" si="12"/>
        <v/>
      </c>
      <c r="AT84" s="146" t="str">
        <f t="shared" si="13"/>
        <v/>
      </c>
      <c r="AU84" s="146" t="str">
        <f t="shared" si="14"/>
        <v/>
      </c>
      <c r="AV84" s="146" t="str">
        <f t="shared" si="15"/>
        <v/>
      </c>
      <c r="AW84" s="146" t="str">
        <f t="shared" si="16"/>
        <v/>
      </c>
      <c r="AX84" s="146" t="str">
        <f t="shared" si="17"/>
        <v/>
      </c>
    </row>
    <row r="85" spans="2:50" hidden="1" x14ac:dyDescent="0.3">
      <c r="B85" s="101">
        <f t="shared" si="9"/>
        <v>77</v>
      </c>
      <c r="C85" s="101"/>
      <c r="D85" s="100"/>
      <c r="E85" s="104"/>
      <c r="F85" s="102"/>
      <c r="G85" s="103"/>
      <c r="H85" s="96"/>
      <c r="I85" s="141" t="str">
        <f t="shared" si="10"/>
        <v/>
      </c>
      <c r="J85" s="9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146" t="str">
        <f t="shared" si="11"/>
        <v/>
      </c>
      <c r="AS85" s="146" t="str">
        <f t="shared" si="12"/>
        <v/>
      </c>
      <c r="AT85" s="146" t="str">
        <f t="shared" si="13"/>
        <v/>
      </c>
      <c r="AU85" s="146" t="str">
        <f t="shared" si="14"/>
        <v/>
      </c>
      <c r="AV85" s="146" t="str">
        <f t="shared" si="15"/>
        <v/>
      </c>
      <c r="AW85" s="146" t="str">
        <f t="shared" si="16"/>
        <v/>
      </c>
      <c r="AX85" s="146" t="str">
        <f t="shared" si="17"/>
        <v/>
      </c>
    </row>
    <row r="86" spans="2:50" hidden="1" x14ac:dyDescent="0.3">
      <c r="B86" s="101">
        <f t="shared" si="9"/>
        <v>78</v>
      </c>
      <c r="C86" s="101"/>
      <c r="D86" s="100"/>
      <c r="E86" s="104"/>
      <c r="F86" s="102"/>
      <c r="G86" s="103"/>
      <c r="H86" s="96"/>
      <c r="I86" s="141" t="str">
        <f t="shared" si="10"/>
        <v/>
      </c>
      <c r="J86" s="9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146" t="str">
        <f t="shared" si="11"/>
        <v/>
      </c>
      <c r="AS86" s="146" t="str">
        <f t="shared" si="12"/>
        <v/>
      </c>
      <c r="AT86" s="146" t="str">
        <f t="shared" si="13"/>
        <v/>
      </c>
      <c r="AU86" s="146" t="str">
        <f t="shared" si="14"/>
        <v/>
      </c>
      <c r="AV86" s="146" t="str">
        <f t="shared" si="15"/>
        <v/>
      </c>
      <c r="AW86" s="146" t="str">
        <f t="shared" si="16"/>
        <v/>
      </c>
      <c r="AX86" s="146" t="str">
        <f t="shared" si="17"/>
        <v/>
      </c>
    </row>
    <row r="87" spans="2:50" hidden="1" x14ac:dyDescent="0.3">
      <c r="B87" s="101">
        <f t="shared" si="9"/>
        <v>79</v>
      </c>
      <c r="C87" s="101"/>
      <c r="D87" s="100"/>
      <c r="E87" s="104"/>
      <c r="F87" s="102"/>
      <c r="G87" s="103"/>
      <c r="H87" s="96"/>
      <c r="I87" s="141" t="str">
        <f t="shared" si="10"/>
        <v/>
      </c>
      <c r="J87" s="9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146" t="str">
        <f t="shared" si="11"/>
        <v/>
      </c>
      <c r="AS87" s="146" t="str">
        <f t="shared" si="12"/>
        <v/>
      </c>
      <c r="AT87" s="146" t="str">
        <f t="shared" si="13"/>
        <v/>
      </c>
      <c r="AU87" s="146" t="str">
        <f t="shared" si="14"/>
        <v/>
      </c>
      <c r="AV87" s="146" t="str">
        <f t="shared" si="15"/>
        <v/>
      </c>
      <c r="AW87" s="146" t="str">
        <f t="shared" si="16"/>
        <v/>
      </c>
      <c r="AX87" s="146" t="str">
        <f t="shared" si="17"/>
        <v/>
      </c>
    </row>
    <row r="88" spans="2:50" hidden="1" x14ac:dyDescent="0.3">
      <c r="B88" s="101">
        <f t="shared" si="9"/>
        <v>80</v>
      </c>
      <c r="C88" s="101"/>
      <c r="D88" s="100"/>
      <c r="E88" s="104"/>
      <c r="F88" s="102"/>
      <c r="G88" s="103"/>
      <c r="H88" s="96"/>
      <c r="I88" s="141" t="str">
        <f t="shared" si="10"/>
        <v/>
      </c>
      <c r="J88" s="9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146" t="str">
        <f t="shared" si="11"/>
        <v/>
      </c>
      <c r="AS88" s="146" t="str">
        <f t="shared" si="12"/>
        <v/>
      </c>
      <c r="AT88" s="146" t="str">
        <f t="shared" si="13"/>
        <v/>
      </c>
      <c r="AU88" s="146" t="str">
        <f t="shared" si="14"/>
        <v/>
      </c>
      <c r="AV88" s="146" t="str">
        <f t="shared" si="15"/>
        <v/>
      </c>
      <c r="AW88" s="146" t="str">
        <f t="shared" si="16"/>
        <v/>
      </c>
      <c r="AX88" s="146" t="str">
        <f t="shared" si="17"/>
        <v/>
      </c>
    </row>
    <row r="89" spans="2:50" hidden="1" x14ac:dyDescent="0.3">
      <c r="B89" s="101">
        <f t="shared" si="9"/>
        <v>81</v>
      </c>
      <c r="C89" s="101"/>
      <c r="D89" s="100"/>
      <c r="E89" s="104"/>
      <c r="F89" s="102"/>
      <c r="G89" s="103"/>
      <c r="H89" s="96"/>
      <c r="I89" s="141" t="str">
        <f t="shared" si="10"/>
        <v/>
      </c>
      <c r="J89" s="9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146" t="str">
        <f t="shared" si="11"/>
        <v/>
      </c>
      <c r="AS89" s="146" t="str">
        <f t="shared" si="12"/>
        <v/>
      </c>
      <c r="AT89" s="146" t="str">
        <f t="shared" si="13"/>
        <v/>
      </c>
      <c r="AU89" s="146" t="str">
        <f t="shared" si="14"/>
        <v/>
      </c>
      <c r="AV89" s="146" t="str">
        <f t="shared" si="15"/>
        <v/>
      </c>
      <c r="AW89" s="146" t="str">
        <f t="shared" si="16"/>
        <v/>
      </c>
      <c r="AX89" s="146" t="str">
        <f t="shared" si="17"/>
        <v/>
      </c>
    </row>
    <row r="90" spans="2:50" hidden="1" x14ac:dyDescent="0.3">
      <c r="B90" s="101">
        <f t="shared" si="9"/>
        <v>82</v>
      </c>
      <c r="C90" s="101"/>
      <c r="D90" s="100"/>
      <c r="E90" s="104"/>
      <c r="F90" s="102"/>
      <c r="G90" s="103"/>
      <c r="H90" s="96"/>
      <c r="I90" s="141" t="str">
        <f t="shared" si="10"/>
        <v/>
      </c>
      <c r="J90" s="9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146" t="str">
        <f t="shared" si="11"/>
        <v/>
      </c>
      <c r="AS90" s="146" t="str">
        <f t="shared" si="12"/>
        <v/>
      </c>
      <c r="AT90" s="146" t="str">
        <f t="shared" si="13"/>
        <v/>
      </c>
      <c r="AU90" s="146" t="str">
        <f t="shared" si="14"/>
        <v/>
      </c>
      <c r="AV90" s="146" t="str">
        <f t="shared" si="15"/>
        <v/>
      </c>
      <c r="AW90" s="146" t="str">
        <f t="shared" si="16"/>
        <v/>
      </c>
      <c r="AX90" s="146" t="str">
        <f t="shared" si="17"/>
        <v/>
      </c>
    </row>
    <row r="91" spans="2:50" hidden="1" x14ac:dyDescent="0.3">
      <c r="B91" s="101">
        <f t="shared" si="9"/>
        <v>83</v>
      </c>
      <c r="C91" s="101"/>
      <c r="D91" s="100"/>
      <c r="E91" s="104"/>
      <c r="F91" s="102"/>
      <c r="G91" s="103"/>
      <c r="H91" s="96"/>
      <c r="I91" s="141" t="str">
        <f t="shared" si="10"/>
        <v/>
      </c>
      <c r="J91" s="9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146" t="str">
        <f t="shared" si="11"/>
        <v/>
      </c>
      <c r="AS91" s="146" t="str">
        <f t="shared" si="12"/>
        <v/>
      </c>
      <c r="AT91" s="146" t="str">
        <f t="shared" si="13"/>
        <v/>
      </c>
      <c r="AU91" s="146" t="str">
        <f t="shared" si="14"/>
        <v/>
      </c>
      <c r="AV91" s="146" t="str">
        <f t="shared" si="15"/>
        <v/>
      </c>
      <c r="AW91" s="146" t="str">
        <f t="shared" si="16"/>
        <v/>
      </c>
      <c r="AX91" s="146" t="str">
        <f t="shared" si="17"/>
        <v/>
      </c>
    </row>
    <row r="92" spans="2:50" hidden="1" x14ac:dyDescent="0.3">
      <c r="B92" s="101">
        <f t="shared" si="9"/>
        <v>84</v>
      </c>
      <c r="C92" s="101"/>
      <c r="D92" s="100"/>
      <c r="E92" s="104"/>
      <c r="F92" s="102"/>
      <c r="G92" s="103"/>
      <c r="H92" s="96"/>
      <c r="I92" s="141" t="str">
        <f t="shared" si="10"/>
        <v/>
      </c>
      <c r="J92" s="9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146" t="str">
        <f t="shared" si="11"/>
        <v/>
      </c>
      <c r="AS92" s="146" t="str">
        <f t="shared" si="12"/>
        <v/>
      </c>
      <c r="AT92" s="146" t="str">
        <f t="shared" si="13"/>
        <v/>
      </c>
      <c r="AU92" s="146" t="str">
        <f t="shared" si="14"/>
        <v/>
      </c>
      <c r="AV92" s="146" t="str">
        <f t="shared" si="15"/>
        <v/>
      </c>
      <c r="AW92" s="146" t="str">
        <f t="shared" si="16"/>
        <v/>
      </c>
      <c r="AX92" s="146" t="str">
        <f t="shared" si="17"/>
        <v/>
      </c>
    </row>
    <row r="93" spans="2:50" hidden="1" x14ac:dyDescent="0.3">
      <c r="B93" s="101">
        <f t="shared" si="9"/>
        <v>85</v>
      </c>
      <c r="C93" s="101"/>
      <c r="D93" s="100"/>
      <c r="E93" s="104"/>
      <c r="F93" s="102"/>
      <c r="G93" s="103"/>
      <c r="H93" s="96"/>
      <c r="I93" s="141" t="str">
        <f t="shared" si="10"/>
        <v/>
      </c>
      <c r="J93" s="9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146" t="str">
        <f t="shared" si="11"/>
        <v/>
      </c>
      <c r="AS93" s="146" t="str">
        <f t="shared" si="12"/>
        <v/>
      </c>
      <c r="AT93" s="146" t="str">
        <f t="shared" si="13"/>
        <v/>
      </c>
      <c r="AU93" s="146" t="str">
        <f t="shared" si="14"/>
        <v/>
      </c>
      <c r="AV93" s="146" t="str">
        <f t="shared" si="15"/>
        <v/>
      </c>
      <c r="AW93" s="146" t="str">
        <f t="shared" si="16"/>
        <v/>
      </c>
      <c r="AX93" s="146" t="str">
        <f t="shared" si="17"/>
        <v/>
      </c>
    </row>
    <row r="94" spans="2:50" hidden="1" x14ac:dyDescent="0.3">
      <c r="B94" s="101">
        <f t="shared" si="9"/>
        <v>86</v>
      </c>
      <c r="C94" s="101"/>
      <c r="D94" s="100"/>
      <c r="E94" s="104"/>
      <c r="F94" s="102"/>
      <c r="G94" s="103"/>
      <c r="H94" s="96"/>
      <c r="I94" s="141" t="str">
        <f t="shared" si="10"/>
        <v/>
      </c>
      <c r="J94" s="9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146" t="str">
        <f t="shared" si="11"/>
        <v/>
      </c>
      <c r="AS94" s="146" t="str">
        <f t="shared" si="12"/>
        <v/>
      </c>
      <c r="AT94" s="146" t="str">
        <f t="shared" si="13"/>
        <v/>
      </c>
      <c r="AU94" s="146" t="str">
        <f t="shared" si="14"/>
        <v/>
      </c>
      <c r="AV94" s="146" t="str">
        <f t="shared" si="15"/>
        <v/>
      </c>
      <c r="AW94" s="146" t="str">
        <f t="shared" si="16"/>
        <v/>
      </c>
      <c r="AX94" s="146" t="str">
        <f t="shared" si="17"/>
        <v/>
      </c>
    </row>
    <row r="95" spans="2:50" hidden="1" x14ac:dyDescent="0.3">
      <c r="B95" s="101">
        <f t="shared" si="9"/>
        <v>87</v>
      </c>
      <c r="C95" s="101"/>
      <c r="D95" s="100"/>
      <c r="E95" s="104"/>
      <c r="F95" s="102"/>
      <c r="G95" s="103"/>
      <c r="H95" s="96"/>
      <c r="I95" s="141" t="str">
        <f t="shared" si="10"/>
        <v/>
      </c>
      <c r="J95" s="9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146" t="str">
        <f t="shared" si="11"/>
        <v/>
      </c>
      <c r="AS95" s="146" t="str">
        <f t="shared" si="12"/>
        <v/>
      </c>
      <c r="AT95" s="146" t="str">
        <f t="shared" si="13"/>
        <v/>
      </c>
      <c r="AU95" s="146" t="str">
        <f t="shared" si="14"/>
        <v/>
      </c>
      <c r="AV95" s="146" t="str">
        <f t="shared" si="15"/>
        <v/>
      </c>
      <c r="AW95" s="146" t="str">
        <f t="shared" si="16"/>
        <v/>
      </c>
      <c r="AX95" s="146" t="str">
        <f t="shared" si="17"/>
        <v/>
      </c>
    </row>
    <row r="96" spans="2:50" hidden="1" x14ac:dyDescent="0.3">
      <c r="B96" s="101">
        <f t="shared" si="9"/>
        <v>88</v>
      </c>
      <c r="C96" s="101"/>
      <c r="D96" s="100"/>
      <c r="E96" s="104"/>
      <c r="F96" s="102"/>
      <c r="G96" s="103"/>
      <c r="H96" s="96"/>
      <c r="I96" s="141" t="str">
        <f t="shared" si="10"/>
        <v/>
      </c>
      <c r="J96" s="9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146" t="str">
        <f t="shared" si="11"/>
        <v/>
      </c>
      <c r="AS96" s="146" t="str">
        <f t="shared" si="12"/>
        <v/>
      </c>
      <c r="AT96" s="146" t="str">
        <f t="shared" si="13"/>
        <v/>
      </c>
      <c r="AU96" s="146" t="str">
        <f t="shared" si="14"/>
        <v/>
      </c>
      <c r="AV96" s="146" t="str">
        <f t="shared" si="15"/>
        <v/>
      </c>
      <c r="AW96" s="146" t="str">
        <f t="shared" si="16"/>
        <v/>
      </c>
      <c r="AX96" s="146" t="str">
        <f t="shared" si="17"/>
        <v/>
      </c>
    </row>
    <row r="97" spans="2:50" hidden="1" x14ac:dyDescent="0.3">
      <c r="B97" s="101">
        <f t="shared" si="9"/>
        <v>89</v>
      </c>
      <c r="C97" s="101"/>
      <c r="D97" s="100"/>
      <c r="E97" s="104"/>
      <c r="F97" s="102"/>
      <c r="G97" s="103"/>
      <c r="H97" s="96"/>
      <c r="I97" s="141" t="str">
        <f t="shared" si="10"/>
        <v/>
      </c>
      <c r="J97" s="9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146" t="str">
        <f t="shared" si="11"/>
        <v/>
      </c>
      <c r="AS97" s="146" t="str">
        <f t="shared" si="12"/>
        <v/>
      </c>
      <c r="AT97" s="146" t="str">
        <f t="shared" si="13"/>
        <v/>
      </c>
      <c r="AU97" s="146" t="str">
        <f t="shared" si="14"/>
        <v/>
      </c>
      <c r="AV97" s="146" t="str">
        <f t="shared" si="15"/>
        <v/>
      </c>
      <c r="AW97" s="146" t="str">
        <f t="shared" si="16"/>
        <v/>
      </c>
      <c r="AX97" s="146" t="str">
        <f t="shared" si="17"/>
        <v/>
      </c>
    </row>
    <row r="98" spans="2:50" hidden="1" x14ac:dyDescent="0.3">
      <c r="B98" s="101">
        <f t="shared" si="9"/>
        <v>90</v>
      </c>
      <c r="C98" s="101"/>
      <c r="D98" s="100"/>
      <c r="E98" s="104"/>
      <c r="F98" s="102"/>
      <c r="G98" s="103"/>
      <c r="H98" s="96"/>
      <c r="I98" s="141" t="str">
        <f t="shared" si="10"/>
        <v/>
      </c>
      <c r="J98" s="9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146" t="str">
        <f t="shared" si="11"/>
        <v/>
      </c>
      <c r="AS98" s="146" t="str">
        <f t="shared" si="12"/>
        <v/>
      </c>
      <c r="AT98" s="146" t="str">
        <f t="shared" si="13"/>
        <v/>
      </c>
      <c r="AU98" s="146" t="str">
        <f t="shared" si="14"/>
        <v/>
      </c>
      <c r="AV98" s="146" t="str">
        <f t="shared" si="15"/>
        <v/>
      </c>
      <c r="AW98" s="146" t="str">
        <f t="shared" si="16"/>
        <v/>
      </c>
      <c r="AX98" s="146" t="str">
        <f t="shared" si="17"/>
        <v/>
      </c>
    </row>
    <row r="99" spans="2:50" hidden="1" x14ac:dyDescent="0.3">
      <c r="B99" s="101">
        <f t="shared" si="9"/>
        <v>91</v>
      </c>
      <c r="C99" s="101"/>
      <c r="D99" s="100"/>
      <c r="E99" s="104"/>
      <c r="F99" s="102"/>
      <c r="G99" s="103"/>
      <c r="H99" s="96"/>
      <c r="I99" s="141" t="str">
        <f t="shared" si="10"/>
        <v/>
      </c>
      <c r="J99" s="9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146" t="str">
        <f t="shared" si="11"/>
        <v/>
      </c>
      <c r="AS99" s="146" t="str">
        <f t="shared" si="12"/>
        <v/>
      </c>
      <c r="AT99" s="146" t="str">
        <f t="shared" si="13"/>
        <v/>
      </c>
      <c r="AU99" s="146" t="str">
        <f t="shared" si="14"/>
        <v/>
      </c>
      <c r="AV99" s="146" t="str">
        <f t="shared" si="15"/>
        <v/>
      </c>
      <c r="AW99" s="146" t="str">
        <f t="shared" si="16"/>
        <v/>
      </c>
      <c r="AX99" s="146" t="str">
        <f t="shared" si="17"/>
        <v/>
      </c>
    </row>
    <row r="100" spans="2:50" hidden="1" x14ac:dyDescent="0.3">
      <c r="B100" s="101">
        <f t="shared" si="9"/>
        <v>92</v>
      </c>
      <c r="C100" s="101"/>
      <c r="D100" s="100"/>
      <c r="E100" s="104"/>
      <c r="F100" s="102"/>
      <c r="G100" s="103"/>
      <c r="H100" s="96"/>
      <c r="I100" s="141" t="str">
        <f t="shared" si="10"/>
        <v/>
      </c>
      <c r="J100" s="9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146" t="str">
        <f t="shared" si="11"/>
        <v/>
      </c>
      <c r="AS100" s="146" t="str">
        <f t="shared" si="12"/>
        <v/>
      </c>
      <c r="AT100" s="146" t="str">
        <f t="shared" si="13"/>
        <v/>
      </c>
      <c r="AU100" s="146" t="str">
        <f t="shared" si="14"/>
        <v/>
      </c>
      <c r="AV100" s="146" t="str">
        <f t="shared" si="15"/>
        <v/>
      </c>
      <c r="AW100" s="146" t="str">
        <f t="shared" si="16"/>
        <v/>
      </c>
      <c r="AX100" s="146" t="str">
        <f t="shared" si="17"/>
        <v/>
      </c>
    </row>
    <row r="101" spans="2:50" hidden="1" x14ac:dyDescent="0.3">
      <c r="B101" s="101">
        <f t="shared" si="9"/>
        <v>93</v>
      </c>
      <c r="C101" s="101"/>
      <c r="D101" s="100"/>
      <c r="E101" s="104"/>
      <c r="F101" s="102"/>
      <c r="G101" s="103"/>
      <c r="H101" s="96"/>
      <c r="I101" s="141" t="str">
        <f t="shared" si="10"/>
        <v/>
      </c>
      <c r="J101" s="9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146" t="str">
        <f t="shared" si="11"/>
        <v/>
      </c>
      <c r="AS101" s="146" t="str">
        <f t="shared" si="12"/>
        <v/>
      </c>
      <c r="AT101" s="146" t="str">
        <f t="shared" si="13"/>
        <v/>
      </c>
      <c r="AU101" s="146" t="str">
        <f t="shared" si="14"/>
        <v/>
      </c>
      <c r="AV101" s="146" t="str">
        <f t="shared" si="15"/>
        <v/>
      </c>
      <c r="AW101" s="146" t="str">
        <f t="shared" si="16"/>
        <v/>
      </c>
      <c r="AX101" s="146" t="str">
        <f t="shared" si="17"/>
        <v/>
      </c>
    </row>
    <row r="102" spans="2:50" hidden="1" x14ac:dyDescent="0.3">
      <c r="B102" s="101">
        <f t="shared" si="9"/>
        <v>94</v>
      </c>
      <c r="C102" s="101"/>
      <c r="D102" s="100"/>
      <c r="E102" s="104"/>
      <c r="F102" s="102"/>
      <c r="G102" s="103"/>
      <c r="H102" s="96"/>
      <c r="I102" s="141" t="str">
        <f t="shared" si="10"/>
        <v/>
      </c>
      <c r="J102" s="9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146" t="str">
        <f t="shared" si="11"/>
        <v/>
      </c>
      <c r="AS102" s="146" t="str">
        <f t="shared" si="12"/>
        <v/>
      </c>
      <c r="AT102" s="146" t="str">
        <f t="shared" si="13"/>
        <v/>
      </c>
      <c r="AU102" s="146" t="str">
        <f t="shared" si="14"/>
        <v/>
      </c>
      <c r="AV102" s="146" t="str">
        <f t="shared" si="15"/>
        <v/>
      </c>
      <c r="AW102" s="146" t="str">
        <f t="shared" si="16"/>
        <v/>
      </c>
      <c r="AX102" s="146" t="str">
        <f t="shared" si="17"/>
        <v/>
      </c>
    </row>
    <row r="103" spans="2:50" hidden="1" x14ac:dyDescent="0.3">
      <c r="B103" s="101">
        <f t="shared" si="9"/>
        <v>95</v>
      </c>
      <c r="C103" s="101"/>
      <c r="D103" s="100"/>
      <c r="E103" s="104"/>
      <c r="F103" s="102"/>
      <c r="G103" s="103"/>
      <c r="H103" s="96"/>
      <c r="I103" s="141" t="str">
        <f t="shared" si="10"/>
        <v/>
      </c>
      <c r="J103" s="9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146" t="str">
        <f t="shared" si="11"/>
        <v/>
      </c>
      <c r="AS103" s="146" t="str">
        <f t="shared" si="12"/>
        <v/>
      </c>
      <c r="AT103" s="146" t="str">
        <f t="shared" si="13"/>
        <v/>
      </c>
      <c r="AU103" s="146" t="str">
        <f t="shared" si="14"/>
        <v/>
      </c>
      <c r="AV103" s="146" t="str">
        <f t="shared" si="15"/>
        <v/>
      </c>
      <c r="AW103" s="146" t="str">
        <f t="shared" si="16"/>
        <v/>
      </c>
      <c r="AX103" s="146" t="str">
        <f t="shared" si="17"/>
        <v/>
      </c>
    </row>
    <row r="104" spans="2:50" hidden="1" x14ac:dyDescent="0.3">
      <c r="B104" s="101">
        <f t="shared" si="9"/>
        <v>96</v>
      </c>
      <c r="C104" s="101"/>
      <c r="D104" s="100"/>
      <c r="E104" s="104"/>
      <c r="F104" s="102"/>
      <c r="G104" s="103"/>
      <c r="H104" s="96"/>
      <c r="I104" s="141" t="str">
        <f t="shared" si="10"/>
        <v/>
      </c>
      <c r="J104" s="9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146" t="str">
        <f t="shared" si="11"/>
        <v/>
      </c>
      <c r="AS104" s="146" t="str">
        <f t="shared" si="12"/>
        <v/>
      </c>
      <c r="AT104" s="146" t="str">
        <f t="shared" si="13"/>
        <v/>
      </c>
      <c r="AU104" s="146" t="str">
        <f t="shared" si="14"/>
        <v/>
      </c>
      <c r="AV104" s="146" t="str">
        <f t="shared" si="15"/>
        <v/>
      </c>
      <c r="AW104" s="146" t="str">
        <f t="shared" si="16"/>
        <v/>
      </c>
      <c r="AX104" s="146" t="str">
        <f t="shared" si="17"/>
        <v/>
      </c>
    </row>
    <row r="105" spans="2:50" hidden="1" x14ac:dyDescent="0.3">
      <c r="B105" s="101">
        <f t="shared" si="9"/>
        <v>97</v>
      </c>
      <c r="C105" s="101"/>
      <c r="D105" s="100"/>
      <c r="E105" s="104"/>
      <c r="F105" s="102"/>
      <c r="G105" s="103"/>
      <c r="H105" s="96"/>
      <c r="I105" s="141" t="str">
        <f t="shared" si="10"/>
        <v/>
      </c>
      <c r="J105" s="9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146" t="str">
        <f t="shared" si="11"/>
        <v/>
      </c>
      <c r="AS105" s="146" t="str">
        <f t="shared" si="12"/>
        <v/>
      </c>
      <c r="AT105" s="146" t="str">
        <f t="shared" si="13"/>
        <v/>
      </c>
      <c r="AU105" s="146" t="str">
        <f t="shared" si="14"/>
        <v/>
      </c>
      <c r="AV105" s="146" t="str">
        <f t="shared" si="15"/>
        <v/>
      </c>
      <c r="AW105" s="146" t="str">
        <f t="shared" si="16"/>
        <v/>
      </c>
      <c r="AX105" s="146" t="str">
        <f t="shared" si="17"/>
        <v/>
      </c>
    </row>
    <row r="106" spans="2:50" hidden="1" x14ac:dyDescent="0.3">
      <c r="B106" s="101">
        <f t="shared" si="9"/>
        <v>98</v>
      </c>
      <c r="C106" s="101"/>
      <c r="D106" s="100"/>
      <c r="E106" s="104"/>
      <c r="F106" s="102"/>
      <c r="G106" s="103"/>
      <c r="H106" s="96"/>
      <c r="I106" s="141" t="str">
        <f t="shared" si="10"/>
        <v/>
      </c>
      <c r="J106" s="9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146" t="str">
        <f t="shared" si="11"/>
        <v/>
      </c>
      <c r="AS106" s="146" t="str">
        <f t="shared" si="12"/>
        <v/>
      </c>
      <c r="AT106" s="146" t="str">
        <f t="shared" si="13"/>
        <v/>
      </c>
      <c r="AU106" s="146" t="str">
        <f t="shared" si="14"/>
        <v/>
      </c>
      <c r="AV106" s="146" t="str">
        <f t="shared" si="15"/>
        <v/>
      </c>
      <c r="AW106" s="146" t="str">
        <f t="shared" si="16"/>
        <v/>
      </c>
      <c r="AX106" s="146" t="str">
        <f t="shared" si="17"/>
        <v/>
      </c>
    </row>
    <row r="107" spans="2:50" hidden="1" x14ac:dyDescent="0.3">
      <c r="B107" s="101">
        <f t="shared" si="9"/>
        <v>99</v>
      </c>
      <c r="C107" s="101"/>
      <c r="D107" s="100"/>
      <c r="E107" s="104"/>
      <c r="F107" s="102"/>
      <c r="G107" s="103"/>
      <c r="H107" s="96"/>
      <c r="I107" s="141" t="str">
        <f t="shared" si="10"/>
        <v/>
      </c>
      <c r="J107" s="9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146" t="str">
        <f t="shared" si="11"/>
        <v/>
      </c>
      <c r="AS107" s="146" t="str">
        <f t="shared" si="12"/>
        <v/>
      </c>
      <c r="AT107" s="146" t="str">
        <f t="shared" si="13"/>
        <v/>
      </c>
      <c r="AU107" s="146" t="str">
        <f t="shared" si="14"/>
        <v/>
      </c>
      <c r="AV107" s="146" t="str">
        <f t="shared" si="15"/>
        <v/>
      </c>
      <c r="AW107" s="146" t="str">
        <f t="shared" si="16"/>
        <v/>
      </c>
      <c r="AX107" s="146" t="str">
        <f t="shared" si="17"/>
        <v/>
      </c>
    </row>
    <row r="108" spans="2:50" hidden="1" x14ac:dyDescent="0.3">
      <c r="B108" s="101">
        <f t="shared" si="9"/>
        <v>100</v>
      </c>
      <c r="C108" s="101"/>
      <c r="D108" s="100"/>
      <c r="E108" s="104"/>
      <c r="F108" s="102"/>
      <c r="G108" s="103"/>
      <c r="H108" s="96"/>
      <c r="I108" s="141" t="str">
        <f t="shared" si="10"/>
        <v/>
      </c>
      <c r="J108" s="9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146" t="str">
        <f t="shared" si="11"/>
        <v/>
      </c>
      <c r="AS108" s="146" t="str">
        <f t="shared" si="12"/>
        <v/>
      </c>
      <c r="AT108" s="146" t="str">
        <f t="shared" si="13"/>
        <v/>
      </c>
      <c r="AU108" s="146" t="str">
        <f t="shared" si="14"/>
        <v/>
      </c>
      <c r="AV108" s="146" t="str">
        <f t="shared" si="15"/>
        <v/>
      </c>
      <c r="AW108" s="146" t="str">
        <f t="shared" si="16"/>
        <v/>
      </c>
      <c r="AX108" s="146" t="str">
        <f t="shared" si="17"/>
        <v/>
      </c>
    </row>
    <row r="109" spans="2:50" hidden="1" x14ac:dyDescent="0.3">
      <c r="B109" s="101">
        <f t="shared" si="9"/>
        <v>101</v>
      </c>
      <c r="C109" s="101"/>
      <c r="D109" s="100"/>
      <c r="E109" s="104"/>
      <c r="F109" s="102"/>
      <c r="G109" s="103"/>
      <c r="H109" s="96"/>
      <c r="I109" s="141" t="str">
        <f t="shared" si="10"/>
        <v/>
      </c>
      <c r="J109" s="9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146" t="str">
        <f t="shared" si="11"/>
        <v/>
      </c>
      <c r="AS109" s="146" t="str">
        <f t="shared" si="12"/>
        <v/>
      </c>
      <c r="AT109" s="146" t="str">
        <f t="shared" si="13"/>
        <v/>
      </c>
      <c r="AU109" s="146" t="str">
        <f t="shared" si="14"/>
        <v/>
      </c>
      <c r="AV109" s="146" t="str">
        <f t="shared" si="15"/>
        <v/>
      </c>
      <c r="AW109" s="146" t="str">
        <f t="shared" si="16"/>
        <v/>
      </c>
      <c r="AX109" s="146" t="str">
        <f t="shared" si="17"/>
        <v/>
      </c>
    </row>
    <row r="110" spans="2:50" hidden="1" x14ac:dyDescent="0.3">
      <c r="B110" s="101">
        <f t="shared" si="9"/>
        <v>102</v>
      </c>
      <c r="C110" s="101"/>
      <c r="D110" s="100"/>
      <c r="E110" s="104"/>
      <c r="F110" s="102"/>
      <c r="G110" s="103"/>
      <c r="H110" s="96"/>
      <c r="I110" s="141" t="str">
        <f t="shared" si="10"/>
        <v/>
      </c>
      <c r="J110" s="9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146" t="str">
        <f t="shared" si="11"/>
        <v/>
      </c>
      <c r="AS110" s="146" t="str">
        <f t="shared" si="12"/>
        <v/>
      </c>
      <c r="AT110" s="146" t="str">
        <f t="shared" si="13"/>
        <v/>
      </c>
      <c r="AU110" s="146" t="str">
        <f t="shared" si="14"/>
        <v/>
      </c>
      <c r="AV110" s="146" t="str">
        <f t="shared" si="15"/>
        <v/>
      </c>
      <c r="AW110" s="146" t="str">
        <f t="shared" si="16"/>
        <v/>
      </c>
      <c r="AX110" s="146" t="str">
        <f t="shared" si="17"/>
        <v/>
      </c>
    </row>
    <row r="111" spans="2:50" hidden="1" x14ac:dyDescent="0.3">
      <c r="B111" s="101">
        <f t="shared" si="9"/>
        <v>103</v>
      </c>
      <c r="C111" s="101"/>
      <c r="D111" s="100"/>
      <c r="E111" s="104"/>
      <c r="F111" s="102"/>
      <c r="G111" s="103"/>
      <c r="H111" s="96"/>
      <c r="I111" s="141" t="str">
        <f t="shared" si="10"/>
        <v/>
      </c>
      <c r="J111" s="9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146" t="str">
        <f t="shared" si="11"/>
        <v/>
      </c>
      <c r="AS111" s="146" t="str">
        <f t="shared" si="12"/>
        <v/>
      </c>
      <c r="AT111" s="146" t="str">
        <f t="shared" si="13"/>
        <v/>
      </c>
      <c r="AU111" s="146" t="str">
        <f t="shared" si="14"/>
        <v/>
      </c>
      <c r="AV111" s="146" t="str">
        <f t="shared" si="15"/>
        <v/>
      </c>
      <c r="AW111" s="146" t="str">
        <f t="shared" si="16"/>
        <v/>
      </c>
      <c r="AX111" s="146" t="str">
        <f t="shared" si="17"/>
        <v/>
      </c>
    </row>
    <row r="112" spans="2:50" hidden="1" x14ac:dyDescent="0.3">
      <c r="B112" s="101">
        <f t="shared" si="9"/>
        <v>104</v>
      </c>
      <c r="C112" s="101"/>
      <c r="D112" s="100"/>
      <c r="E112" s="104"/>
      <c r="F112" s="102"/>
      <c r="G112" s="103"/>
      <c r="H112" s="96"/>
      <c r="I112" s="141" t="str">
        <f t="shared" si="10"/>
        <v/>
      </c>
      <c r="J112" s="9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146" t="str">
        <f t="shared" si="11"/>
        <v/>
      </c>
      <c r="AS112" s="146" t="str">
        <f t="shared" si="12"/>
        <v/>
      </c>
      <c r="AT112" s="146" t="str">
        <f t="shared" si="13"/>
        <v/>
      </c>
      <c r="AU112" s="146" t="str">
        <f t="shared" si="14"/>
        <v/>
      </c>
      <c r="AV112" s="146" t="str">
        <f t="shared" si="15"/>
        <v/>
      </c>
      <c r="AW112" s="146" t="str">
        <f t="shared" si="16"/>
        <v/>
      </c>
      <c r="AX112" s="146" t="str">
        <f t="shared" si="17"/>
        <v/>
      </c>
    </row>
    <row r="113" spans="2:50" hidden="1" x14ac:dyDescent="0.3">
      <c r="B113" s="101">
        <f t="shared" si="9"/>
        <v>105</v>
      </c>
      <c r="C113" s="101"/>
      <c r="D113" s="100"/>
      <c r="E113" s="104"/>
      <c r="F113" s="102"/>
      <c r="G113" s="103"/>
      <c r="H113" s="96"/>
      <c r="I113" s="141" t="str">
        <f t="shared" si="10"/>
        <v/>
      </c>
      <c r="J113" s="9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146" t="str">
        <f t="shared" si="11"/>
        <v/>
      </c>
      <c r="AS113" s="146" t="str">
        <f t="shared" si="12"/>
        <v/>
      </c>
      <c r="AT113" s="146" t="str">
        <f t="shared" si="13"/>
        <v/>
      </c>
      <c r="AU113" s="146" t="str">
        <f t="shared" si="14"/>
        <v/>
      </c>
      <c r="AV113" s="146" t="str">
        <f t="shared" si="15"/>
        <v/>
      </c>
      <c r="AW113" s="146" t="str">
        <f t="shared" si="16"/>
        <v/>
      </c>
      <c r="AX113" s="146" t="str">
        <f t="shared" si="17"/>
        <v/>
      </c>
    </row>
    <row r="114" spans="2:50" hidden="1" x14ac:dyDescent="0.3">
      <c r="B114" s="101">
        <f t="shared" si="9"/>
        <v>106</v>
      </c>
      <c r="C114" s="101"/>
      <c r="D114" s="100"/>
      <c r="E114" s="104"/>
      <c r="F114" s="102"/>
      <c r="G114" s="103"/>
      <c r="H114" s="96"/>
      <c r="I114" s="141" t="str">
        <f t="shared" si="10"/>
        <v/>
      </c>
      <c r="J114" s="9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146" t="str">
        <f t="shared" si="11"/>
        <v/>
      </c>
      <c r="AS114" s="146" t="str">
        <f t="shared" si="12"/>
        <v/>
      </c>
      <c r="AT114" s="146" t="str">
        <f t="shared" si="13"/>
        <v/>
      </c>
      <c r="AU114" s="146" t="str">
        <f t="shared" si="14"/>
        <v/>
      </c>
      <c r="AV114" s="146" t="str">
        <f t="shared" si="15"/>
        <v/>
      </c>
      <c r="AW114" s="146" t="str">
        <f t="shared" si="16"/>
        <v/>
      </c>
      <c r="AX114" s="146" t="str">
        <f t="shared" si="17"/>
        <v/>
      </c>
    </row>
    <row r="115" spans="2:50" hidden="1" x14ac:dyDescent="0.3">
      <c r="B115" s="101">
        <f t="shared" si="9"/>
        <v>107</v>
      </c>
      <c r="C115" s="101"/>
      <c r="D115" s="100"/>
      <c r="E115" s="104"/>
      <c r="F115" s="102"/>
      <c r="G115" s="103"/>
      <c r="H115" s="96"/>
      <c r="I115" s="141" t="str">
        <f t="shared" si="10"/>
        <v/>
      </c>
      <c r="J115" s="9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146" t="str">
        <f t="shared" si="11"/>
        <v/>
      </c>
      <c r="AS115" s="146" t="str">
        <f t="shared" si="12"/>
        <v/>
      </c>
      <c r="AT115" s="146" t="str">
        <f t="shared" si="13"/>
        <v/>
      </c>
      <c r="AU115" s="146" t="str">
        <f t="shared" si="14"/>
        <v/>
      </c>
      <c r="AV115" s="146" t="str">
        <f t="shared" si="15"/>
        <v/>
      </c>
      <c r="AW115" s="146" t="str">
        <f t="shared" si="16"/>
        <v/>
      </c>
      <c r="AX115" s="146" t="str">
        <f t="shared" si="17"/>
        <v/>
      </c>
    </row>
    <row r="116" spans="2:50" hidden="1" x14ac:dyDescent="0.3">
      <c r="B116" s="101">
        <f t="shared" si="9"/>
        <v>108</v>
      </c>
      <c r="C116" s="101"/>
      <c r="D116" s="100"/>
      <c r="E116" s="104"/>
      <c r="F116" s="102"/>
      <c r="G116" s="103"/>
      <c r="H116" s="96"/>
      <c r="I116" s="141" t="str">
        <f t="shared" si="10"/>
        <v/>
      </c>
      <c r="J116" s="9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146" t="str">
        <f t="shared" si="11"/>
        <v/>
      </c>
      <c r="AS116" s="146" t="str">
        <f t="shared" si="12"/>
        <v/>
      </c>
      <c r="AT116" s="146" t="str">
        <f t="shared" si="13"/>
        <v/>
      </c>
      <c r="AU116" s="146" t="str">
        <f t="shared" si="14"/>
        <v/>
      </c>
      <c r="AV116" s="146" t="str">
        <f t="shared" si="15"/>
        <v/>
      </c>
      <c r="AW116" s="146" t="str">
        <f t="shared" si="16"/>
        <v/>
      </c>
      <c r="AX116" s="146" t="str">
        <f t="shared" si="17"/>
        <v/>
      </c>
    </row>
    <row r="117" spans="2:50" hidden="1" x14ac:dyDescent="0.3">
      <c r="B117" s="101">
        <f t="shared" si="9"/>
        <v>109</v>
      </c>
      <c r="C117" s="101"/>
      <c r="D117" s="100"/>
      <c r="E117" s="104"/>
      <c r="F117" s="102"/>
      <c r="G117" s="103"/>
      <c r="H117" s="96"/>
      <c r="I117" s="141" t="str">
        <f t="shared" si="10"/>
        <v/>
      </c>
      <c r="J117" s="9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146" t="str">
        <f t="shared" si="11"/>
        <v/>
      </c>
      <c r="AS117" s="146" t="str">
        <f t="shared" si="12"/>
        <v/>
      </c>
      <c r="AT117" s="146" t="str">
        <f t="shared" si="13"/>
        <v/>
      </c>
      <c r="AU117" s="146" t="str">
        <f t="shared" si="14"/>
        <v/>
      </c>
      <c r="AV117" s="146" t="str">
        <f t="shared" si="15"/>
        <v/>
      </c>
      <c r="AW117" s="146" t="str">
        <f t="shared" si="16"/>
        <v/>
      </c>
      <c r="AX117" s="146" t="str">
        <f t="shared" si="17"/>
        <v/>
      </c>
    </row>
    <row r="118" spans="2:50" hidden="1" x14ac:dyDescent="0.3">
      <c r="B118" s="101">
        <f t="shared" si="9"/>
        <v>110</v>
      </c>
      <c r="C118" s="101"/>
      <c r="D118" s="100"/>
      <c r="E118" s="104"/>
      <c r="F118" s="102"/>
      <c r="G118" s="103"/>
      <c r="H118" s="96"/>
      <c r="I118" s="141" t="str">
        <f t="shared" si="10"/>
        <v/>
      </c>
      <c r="J118" s="9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146" t="str">
        <f t="shared" si="11"/>
        <v/>
      </c>
      <c r="AS118" s="146" t="str">
        <f t="shared" si="12"/>
        <v/>
      </c>
      <c r="AT118" s="146" t="str">
        <f t="shared" si="13"/>
        <v/>
      </c>
      <c r="AU118" s="146" t="str">
        <f t="shared" si="14"/>
        <v/>
      </c>
      <c r="AV118" s="146" t="str">
        <f t="shared" si="15"/>
        <v/>
      </c>
      <c r="AW118" s="146" t="str">
        <f t="shared" si="16"/>
        <v/>
      </c>
      <c r="AX118" s="146" t="str">
        <f t="shared" si="17"/>
        <v/>
      </c>
    </row>
    <row r="119" spans="2:50" hidden="1" x14ac:dyDescent="0.3">
      <c r="B119" s="101">
        <f t="shared" si="9"/>
        <v>111</v>
      </c>
      <c r="C119" s="101"/>
      <c r="D119" s="100"/>
      <c r="E119" s="104"/>
      <c r="F119" s="102"/>
      <c r="G119" s="103"/>
      <c r="H119" s="96"/>
      <c r="I119" s="141" t="str">
        <f t="shared" si="10"/>
        <v/>
      </c>
      <c r="J119" s="9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146" t="str">
        <f t="shared" si="11"/>
        <v/>
      </c>
      <c r="AS119" s="146" t="str">
        <f t="shared" si="12"/>
        <v/>
      </c>
      <c r="AT119" s="146" t="str">
        <f t="shared" si="13"/>
        <v/>
      </c>
      <c r="AU119" s="146" t="str">
        <f t="shared" si="14"/>
        <v/>
      </c>
      <c r="AV119" s="146" t="str">
        <f t="shared" si="15"/>
        <v/>
      </c>
      <c r="AW119" s="146" t="str">
        <f t="shared" si="16"/>
        <v/>
      </c>
      <c r="AX119" s="146" t="str">
        <f t="shared" si="17"/>
        <v/>
      </c>
    </row>
    <row r="120" spans="2:50" hidden="1" x14ac:dyDescent="0.3">
      <c r="B120" s="101">
        <f t="shared" si="9"/>
        <v>112</v>
      </c>
      <c r="C120" s="101"/>
      <c r="D120" s="100"/>
      <c r="E120" s="104"/>
      <c r="F120" s="102"/>
      <c r="G120" s="103"/>
      <c r="H120" s="96"/>
      <c r="I120" s="141" t="str">
        <f t="shared" si="10"/>
        <v/>
      </c>
      <c r="J120" s="9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146" t="str">
        <f t="shared" si="11"/>
        <v/>
      </c>
      <c r="AS120" s="146" t="str">
        <f t="shared" si="12"/>
        <v/>
      </c>
      <c r="AT120" s="146" t="str">
        <f t="shared" si="13"/>
        <v/>
      </c>
      <c r="AU120" s="146" t="str">
        <f t="shared" si="14"/>
        <v/>
      </c>
      <c r="AV120" s="146" t="str">
        <f t="shared" si="15"/>
        <v/>
      </c>
      <c r="AW120" s="146" t="str">
        <f t="shared" si="16"/>
        <v/>
      </c>
      <c r="AX120" s="146" t="str">
        <f t="shared" si="17"/>
        <v/>
      </c>
    </row>
    <row r="121" spans="2:50" hidden="1" x14ac:dyDescent="0.3">
      <c r="B121" s="101">
        <f t="shared" si="9"/>
        <v>113</v>
      </c>
      <c r="C121" s="101"/>
      <c r="D121" s="100"/>
      <c r="E121" s="104"/>
      <c r="F121" s="102"/>
      <c r="G121" s="103"/>
      <c r="H121" s="96"/>
      <c r="I121" s="141" t="str">
        <f t="shared" si="10"/>
        <v/>
      </c>
      <c r="J121" s="9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146" t="str">
        <f t="shared" si="11"/>
        <v/>
      </c>
      <c r="AS121" s="146" t="str">
        <f t="shared" si="12"/>
        <v/>
      </c>
      <c r="AT121" s="146" t="str">
        <f t="shared" si="13"/>
        <v/>
      </c>
      <c r="AU121" s="146" t="str">
        <f t="shared" si="14"/>
        <v/>
      </c>
      <c r="AV121" s="146" t="str">
        <f t="shared" si="15"/>
        <v/>
      </c>
      <c r="AW121" s="146" t="str">
        <f t="shared" si="16"/>
        <v/>
      </c>
      <c r="AX121" s="146" t="str">
        <f t="shared" si="17"/>
        <v/>
      </c>
    </row>
    <row r="122" spans="2:50" hidden="1" x14ac:dyDescent="0.3">
      <c r="B122" s="101">
        <f t="shared" si="9"/>
        <v>114</v>
      </c>
      <c r="C122" s="101"/>
      <c r="D122" s="100"/>
      <c r="E122" s="104"/>
      <c r="F122" s="102"/>
      <c r="G122" s="103"/>
      <c r="H122" s="96"/>
      <c r="I122" s="141" t="str">
        <f t="shared" si="10"/>
        <v/>
      </c>
      <c r="J122" s="9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146" t="str">
        <f t="shared" si="11"/>
        <v/>
      </c>
      <c r="AS122" s="146" t="str">
        <f t="shared" si="12"/>
        <v/>
      </c>
      <c r="AT122" s="146" t="str">
        <f t="shared" si="13"/>
        <v/>
      </c>
      <c r="AU122" s="146" t="str">
        <f t="shared" si="14"/>
        <v/>
      </c>
      <c r="AV122" s="146" t="str">
        <f t="shared" si="15"/>
        <v/>
      </c>
      <c r="AW122" s="146" t="str">
        <f t="shared" si="16"/>
        <v/>
      </c>
      <c r="AX122" s="146" t="str">
        <f t="shared" si="17"/>
        <v/>
      </c>
    </row>
    <row r="123" spans="2:50" hidden="1" x14ac:dyDescent="0.3">
      <c r="B123" s="101">
        <f t="shared" si="9"/>
        <v>115</v>
      </c>
      <c r="C123" s="101"/>
      <c r="D123" s="100"/>
      <c r="E123" s="104"/>
      <c r="F123" s="102"/>
      <c r="G123" s="103"/>
      <c r="H123" s="96"/>
      <c r="I123" s="141" t="str">
        <f t="shared" si="10"/>
        <v/>
      </c>
      <c r="J123" s="9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146" t="str">
        <f t="shared" si="11"/>
        <v/>
      </c>
      <c r="AS123" s="146" t="str">
        <f t="shared" si="12"/>
        <v/>
      </c>
      <c r="AT123" s="146" t="str">
        <f t="shared" si="13"/>
        <v/>
      </c>
      <c r="AU123" s="146" t="str">
        <f t="shared" si="14"/>
        <v/>
      </c>
      <c r="AV123" s="146" t="str">
        <f t="shared" si="15"/>
        <v/>
      </c>
      <c r="AW123" s="146" t="str">
        <f t="shared" si="16"/>
        <v/>
      </c>
      <c r="AX123" s="146" t="str">
        <f t="shared" si="17"/>
        <v/>
      </c>
    </row>
    <row r="124" spans="2:50" hidden="1" x14ac:dyDescent="0.3">
      <c r="B124" s="101">
        <f t="shared" si="9"/>
        <v>116</v>
      </c>
      <c r="C124" s="101"/>
      <c r="D124" s="100"/>
      <c r="E124" s="104"/>
      <c r="F124" s="102"/>
      <c r="G124" s="103"/>
      <c r="H124" s="96"/>
      <c r="I124" s="141" t="str">
        <f t="shared" si="10"/>
        <v/>
      </c>
      <c r="J124" s="9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146" t="str">
        <f t="shared" si="11"/>
        <v/>
      </c>
      <c r="AS124" s="146" t="str">
        <f t="shared" si="12"/>
        <v/>
      </c>
      <c r="AT124" s="146" t="str">
        <f t="shared" si="13"/>
        <v/>
      </c>
      <c r="AU124" s="146" t="str">
        <f t="shared" si="14"/>
        <v/>
      </c>
      <c r="AV124" s="146" t="str">
        <f t="shared" si="15"/>
        <v/>
      </c>
      <c r="AW124" s="146" t="str">
        <f t="shared" si="16"/>
        <v/>
      </c>
      <c r="AX124" s="146" t="str">
        <f t="shared" si="17"/>
        <v/>
      </c>
    </row>
    <row r="125" spans="2:50" hidden="1" x14ac:dyDescent="0.3">
      <c r="B125" s="101">
        <f t="shared" si="9"/>
        <v>117</v>
      </c>
      <c r="C125" s="101"/>
      <c r="D125" s="100"/>
      <c r="E125" s="104"/>
      <c r="F125" s="102"/>
      <c r="G125" s="103"/>
      <c r="H125" s="96"/>
      <c r="I125" s="141" t="str">
        <f t="shared" si="10"/>
        <v/>
      </c>
      <c r="J125" s="9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146" t="str">
        <f t="shared" si="11"/>
        <v/>
      </c>
      <c r="AS125" s="146" t="str">
        <f t="shared" si="12"/>
        <v/>
      </c>
      <c r="AT125" s="146" t="str">
        <f t="shared" si="13"/>
        <v/>
      </c>
      <c r="AU125" s="146" t="str">
        <f t="shared" si="14"/>
        <v/>
      </c>
      <c r="AV125" s="146" t="str">
        <f t="shared" si="15"/>
        <v/>
      </c>
      <c r="AW125" s="146" t="str">
        <f t="shared" si="16"/>
        <v/>
      </c>
      <c r="AX125" s="146" t="str">
        <f t="shared" si="17"/>
        <v/>
      </c>
    </row>
    <row r="126" spans="2:50" hidden="1" x14ac:dyDescent="0.3">
      <c r="B126" s="101">
        <f t="shared" si="9"/>
        <v>118</v>
      </c>
      <c r="C126" s="101"/>
      <c r="D126" s="100"/>
      <c r="E126" s="104"/>
      <c r="F126" s="102"/>
      <c r="G126" s="103"/>
      <c r="H126" s="96"/>
      <c r="I126" s="141" t="str">
        <f t="shared" si="10"/>
        <v/>
      </c>
      <c r="J126" s="9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146" t="str">
        <f t="shared" si="11"/>
        <v/>
      </c>
      <c r="AS126" s="146" t="str">
        <f t="shared" si="12"/>
        <v/>
      </c>
      <c r="AT126" s="146" t="str">
        <f t="shared" si="13"/>
        <v/>
      </c>
      <c r="AU126" s="146" t="str">
        <f t="shared" si="14"/>
        <v/>
      </c>
      <c r="AV126" s="146" t="str">
        <f t="shared" si="15"/>
        <v/>
      </c>
      <c r="AW126" s="146" t="str">
        <f t="shared" si="16"/>
        <v/>
      </c>
      <c r="AX126" s="146" t="str">
        <f t="shared" si="17"/>
        <v/>
      </c>
    </row>
    <row r="127" spans="2:50" hidden="1" x14ac:dyDescent="0.3">
      <c r="B127" s="101">
        <f t="shared" si="9"/>
        <v>119</v>
      </c>
      <c r="C127" s="101"/>
      <c r="D127" s="100"/>
      <c r="E127" s="104"/>
      <c r="F127" s="102"/>
      <c r="G127" s="103"/>
      <c r="H127" s="96"/>
      <c r="I127" s="141" t="str">
        <f t="shared" si="10"/>
        <v/>
      </c>
      <c r="J127" s="9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146" t="str">
        <f t="shared" si="11"/>
        <v/>
      </c>
      <c r="AS127" s="146" t="str">
        <f t="shared" si="12"/>
        <v/>
      </c>
      <c r="AT127" s="146" t="str">
        <f t="shared" si="13"/>
        <v/>
      </c>
      <c r="AU127" s="146" t="str">
        <f t="shared" si="14"/>
        <v/>
      </c>
      <c r="AV127" s="146" t="str">
        <f t="shared" si="15"/>
        <v/>
      </c>
      <c r="AW127" s="146" t="str">
        <f t="shared" si="16"/>
        <v/>
      </c>
      <c r="AX127" s="146" t="str">
        <f t="shared" si="17"/>
        <v/>
      </c>
    </row>
    <row r="128" spans="2:50" hidden="1" x14ac:dyDescent="0.3">
      <c r="B128" s="101">
        <f t="shared" si="9"/>
        <v>120</v>
      </c>
      <c r="C128" s="101"/>
      <c r="D128" s="100"/>
      <c r="E128" s="104"/>
      <c r="F128" s="102"/>
      <c r="G128" s="103"/>
      <c r="H128" s="96"/>
      <c r="I128" s="141" t="str">
        <f t="shared" si="10"/>
        <v/>
      </c>
      <c r="J128" s="9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146" t="str">
        <f t="shared" si="11"/>
        <v/>
      </c>
      <c r="AS128" s="146" t="str">
        <f t="shared" si="12"/>
        <v/>
      </c>
      <c r="AT128" s="146" t="str">
        <f t="shared" si="13"/>
        <v/>
      </c>
      <c r="AU128" s="146" t="str">
        <f t="shared" si="14"/>
        <v/>
      </c>
      <c r="AV128" s="146" t="str">
        <f t="shared" si="15"/>
        <v/>
      </c>
      <c r="AW128" s="146" t="str">
        <f t="shared" si="16"/>
        <v/>
      </c>
      <c r="AX128" s="146" t="str">
        <f t="shared" si="17"/>
        <v/>
      </c>
    </row>
    <row r="129" spans="2:50" hidden="1" x14ac:dyDescent="0.3">
      <c r="B129" s="101">
        <f t="shared" si="9"/>
        <v>121</v>
      </c>
      <c r="C129" s="101"/>
      <c r="D129" s="100"/>
      <c r="E129" s="104"/>
      <c r="F129" s="102"/>
      <c r="G129" s="103"/>
      <c r="H129" s="96"/>
      <c r="I129" s="141" t="str">
        <f t="shared" si="10"/>
        <v/>
      </c>
      <c r="J129" s="9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146" t="str">
        <f t="shared" si="11"/>
        <v/>
      </c>
      <c r="AS129" s="146" t="str">
        <f t="shared" si="12"/>
        <v/>
      </c>
      <c r="AT129" s="146" t="str">
        <f t="shared" si="13"/>
        <v/>
      </c>
      <c r="AU129" s="146" t="str">
        <f t="shared" si="14"/>
        <v/>
      </c>
      <c r="AV129" s="146" t="str">
        <f t="shared" si="15"/>
        <v/>
      </c>
      <c r="AW129" s="146" t="str">
        <f t="shared" si="16"/>
        <v/>
      </c>
      <c r="AX129" s="146" t="str">
        <f t="shared" si="17"/>
        <v/>
      </c>
    </row>
    <row r="130" spans="2:50" hidden="1" x14ac:dyDescent="0.3">
      <c r="B130" s="101">
        <f t="shared" si="9"/>
        <v>122</v>
      </c>
      <c r="C130" s="101"/>
      <c r="D130" s="100"/>
      <c r="E130" s="104"/>
      <c r="F130" s="102"/>
      <c r="G130" s="103"/>
      <c r="H130" s="96"/>
      <c r="I130" s="141" t="str">
        <f t="shared" si="10"/>
        <v/>
      </c>
      <c r="J130" s="9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146" t="str">
        <f t="shared" si="11"/>
        <v/>
      </c>
      <c r="AS130" s="146" t="str">
        <f t="shared" si="12"/>
        <v/>
      </c>
      <c r="AT130" s="146" t="str">
        <f t="shared" si="13"/>
        <v/>
      </c>
      <c r="AU130" s="146" t="str">
        <f t="shared" si="14"/>
        <v/>
      </c>
      <c r="AV130" s="146" t="str">
        <f t="shared" si="15"/>
        <v/>
      </c>
      <c r="AW130" s="146" t="str">
        <f t="shared" si="16"/>
        <v/>
      </c>
      <c r="AX130" s="146" t="str">
        <f t="shared" si="17"/>
        <v/>
      </c>
    </row>
    <row r="131" spans="2:50" hidden="1" x14ac:dyDescent="0.3">
      <c r="B131" s="101">
        <f t="shared" si="9"/>
        <v>123</v>
      </c>
      <c r="C131" s="101"/>
      <c r="D131" s="100"/>
      <c r="E131" s="104"/>
      <c r="F131" s="102"/>
      <c r="G131" s="103"/>
      <c r="H131" s="96"/>
      <c r="I131" s="141" t="str">
        <f t="shared" si="10"/>
        <v/>
      </c>
      <c r="J131" s="9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146" t="str">
        <f t="shared" si="11"/>
        <v/>
      </c>
      <c r="AS131" s="146" t="str">
        <f t="shared" si="12"/>
        <v/>
      </c>
      <c r="AT131" s="146" t="str">
        <f t="shared" si="13"/>
        <v/>
      </c>
      <c r="AU131" s="146" t="str">
        <f t="shared" si="14"/>
        <v/>
      </c>
      <c r="AV131" s="146" t="str">
        <f t="shared" si="15"/>
        <v/>
      </c>
      <c r="AW131" s="146" t="str">
        <f t="shared" si="16"/>
        <v/>
      </c>
      <c r="AX131" s="146" t="str">
        <f t="shared" si="17"/>
        <v/>
      </c>
    </row>
    <row r="132" spans="2:50" hidden="1" x14ac:dyDescent="0.3">
      <c r="B132" s="101">
        <f t="shared" si="9"/>
        <v>124</v>
      </c>
      <c r="C132" s="101"/>
      <c r="D132" s="100"/>
      <c r="E132" s="104"/>
      <c r="F132" s="102"/>
      <c r="G132" s="103"/>
      <c r="H132" s="96"/>
      <c r="I132" s="141" t="str">
        <f t="shared" si="10"/>
        <v/>
      </c>
      <c r="J132" s="9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146" t="str">
        <f t="shared" si="11"/>
        <v/>
      </c>
      <c r="AS132" s="146" t="str">
        <f t="shared" si="12"/>
        <v/>
      </c>
      <c r="AT132" s="146" t="str">
        <f t="shared" si="13"/>
        <v/>
      </c>
      <c r="AU132" s="146" t="str">
        <f t="shared" si="14"/>
        <v/>
      </c>
      <c r="AV132" s="146" t="str">
        <f t="shared" si="15"/>
        <v/>
      </c>
      <c r="AW132" s="146" t="str">
        <f t="shared" si="16"/>
        <v/>
      </c>
      <c r="AX132" s="146" t="str">
        <f t="shared" si="17"/>
        <v/>
      </c>
    </row>
    <row r="133" spans="2:50" hidden="1" x14ac:dyDescent="0.3">
      <c r="B133" s="101">
        <f t="shared" si="9"/>
        <v>125</v>
      </c>
      <c r="C133" s="101"/>
      <c r="D133" s="100"/>
      <c r="E133" s="104"/>
      <c r="F133" s="102"/>
      <c r="G133" s="103"/>
      <c r="H133" s="96"/>
      <c r="I133" s="141" t="str">
        <f t="shared" si="10"/>
        <v/>
      </c>
      <c r="J133" s="9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146" t="str">
        <f t="shared" si="11"/>
        <v/>
      </c>
      <c r="AS133" s="146" t="str">
        <f t="shared" si="12"/>
        <v/>
      </c>
      <c r="AT133" s="146" t="str">
        <f t="shared" si="13"/>
        <v/>
      </c>
      <c r="AU133" s="146" t="str">
        <f t="shared" si="14"/>
        <v/>
      </c>
      <c r="AV133" s="146" t="str">
        <f t="shared" si="15"/>
        <v/>
      </c>
      <c r="AW133" s="146" t="str">
        <f t="shared" si="16"/>
        <v/>
      </c>
      <c r="AX133" s="146" t="str">
        <f t="shared" si="17"/>
        <v/>
      </c>
    </row>
    <row r="134" spans="2:50" hidden="1" x14ac:dyDescent="0.3">
      <c r="B134" s="101">
        <f t="shared" si="9"/>
        <v>126</v>
      </c>
      <c r="C134" s="101"/>
      <c r="D134" s="100"/>
      <c r="E134" s="104"/>
      <c r="F134" s="102"/>
      <c r="G134" s="103"/>
      <c r="H134" s="96"/>
      <c r="I134" s="141" t="str">
        <f t="shared" si="10"/>
        <v/>
      </c>
      <c r="J134" s="9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146" t="str">
        <f t="shared" si="11"/>
        <v/>
      </c>
      <c r="AS134" s="146" t="str">
        <f t="shared" si="12"/>
        <v/>
      </c>
      <c r="AT134" s="146" t="str">
        <f t="shared" si="13"/>
        <v/>
      </c>
      <c r="AU134" s="146" t="str">
        <f t="shared" si="14"/>
        <v/>
      </c>
      <c r="AV134" s="146" t="str">
        <f t="shared" si="15"/>
        <v/>
      </c>
      <c r="AW134" s="146" t="str">
        <f t="shared" si="16"/>
        <v/>
      </c>
      <c r="AX134" s="146" t="str">
        <f t="shared" si="17"/>
        <v/>
      </c>
    </row>
    <row r="135" spans="2:50" hidden="1" x14ac:dyDescent="0.3">
      <c r="B135" s="101">
        <f t="shared" si="9"/>
        <v>127</v>
      </c>
      <c r="C135" s="101"/>
      <c r="D135" s="100"/>
      <c r="E135" s="104"/>
      <c r="F135" s="102"/>
      <c r="G135" s="103"/>
      <c r="H135" s="96"/>
      <c r="I135" s="141" t="str">
        <f t="shared" si="10"/>
        <v/>
      </c>
      <c r="J135" s="9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146" t="str">
        <f t="shared" si="11"/>
        <v/>
      </c>
      <c r="AS135" s="146" t="str">
        <f t="shared" si="12"/>
        <v/>
      </c>
      <c r="AT135" s="146" t="str">
        <f t="shared" si="13"/>
        <v/>
      </c>
      <c r="AU135" s="146" t="str">
        <f t="shared" si="14"/>
        <v/>
      </c>
      <c r="AV135" s="146" t="str">
        <f t="shared" si="15"/>
        <v/>
      </c>
      <c r="AW135" s="146" t="str">
        <f t="shared" si="16"/>
        <v/>
      </c>
      <c r="AX135" s="146" t="str">
        <f t="shared" si="17"/>
        <v/>
      </c>
    </row>
    <row r="136" spans="2:50" hidden="1" x14ac:dyDescent="0.3">
      <c r="B136" s="101">
        <f t="shared" si="9"/>
        <v>128</v>
      </c>
      <c r="C136" s="101"/>
      <c r="D136" s="100"/>
      <c r="E136" s="104"/>
      <c r="F136" s="102"/>
      <c r="G136" s="103"/>
      <c r="H136" s="96"/>
      <c r="I136" s="141" t="str">
        <f t="shared" si="10"/>
        <v/>
      </c>
      <c r="J136" s="9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146" t="str">
        <f t="shared" si="11"/>
        <v/>
      </c>
      <c r="AS136" s="146" t="str">
        <f t="shared" si="12"/>
        <v/>
      </c>
      <c r="AT136" s="146" t="str">
        <f t="shared" si="13"/>
        <v/>
      </c>
      <c r="AU136" s="146" t="str">
        <f t="shared" si="14"/>
        <v/>
      </c>
      <c r="AV136" s="146" t="str">
        <f t="shared" si="15"/>
        <v/>
      </c>
      <c r="AW136" s="146" t="str">
        <f t="shared" si="16"/>
        <v/>
      </c>
      <c r="AX136" s="146" t="str">
        <f t="shared" si="17"/>
        <v/>
      </c>
    </row>
    <row r="137" spans="2:50" hidden="1" x14ac:dyDescent="0.3">
      <c r="B137" s="101">
        <f t="shared" si="9"/>
        <v>129</v>
      </c>
      <c r="C137" s="101"/>
      <c r="D137" s="100"/>
      <c r="E137" s="104"/>
      <c r="F137" s="102"/>
      <c r="G137" s="103"/>
      <c r="H137" s="96"/>
      <c r="I137" s="141" t="str">
        <f t="shared" si="10"/>
        <v/>
      </c>
      <c r="J137" s="9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146" t="str">
        <f t="shared" si="11"/>
        <v/>
      </c>
      <c r="AS137" s="146" t="str">
        <f t="shared" si="12"/>
        <v/>
      </c>
      <c r="AT137" s="146" t="str">
        <f t="shared" si="13"/>
        <v/>
      </c>
      <c r="AU137" s="146" t="str">
        <f t="shared" si="14"/>
        <v/>
      </c>
      <c r="AV137" s="146" t="str">
        <f t="shared" si="15"/>
        <v/>
      </c>
      <c r="AW137" s="146" t="str">
        <f t="shared" si="16"/>
        <v/>
      </c>
      <c r="AX137" s="146" t="str">
        <f t="shared" si="17"/>
        <v/>
      </c>
    </row>
    <row r="138" spans="2:50" hidden="1" x14ac:dyDescent="0.3">
      <c r="B138" s="101">
        <f t="shared" si="9"/>
        <v>130</v>
      </c>
      <c r="C138" s="101"/>
      <c r="D138" s="100"/>
      <c r="E138" s="104"/>
      <c r="F138" s="102"/>
      <c r="G138" s="103"/>
      <c r="H138" s="96"/>
      <c r="I138" s="141" t="str">
        <f t="shared" ref="I138:I201" si="18">+IF(C138="","",SUM(G138*H138))</f>
        <v/>
      </c>
      <c r="J138" s="9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146" t="str">
        <f t="shared" ref="AR138:AR201" si="19">IF(C138="","",AVERAGE(J138:AQ138))</f>
        <v/>
      </c>
      <c r="AS138" s="146" t="str">
        <f t="shared" ref="AS138:AS201" si="20">IF(C138="","",STDEVA(J138:AQ138))</f>
        <v/>
      </c>
      <c r="AT138" s="146" t="str">
        <f t="shared" ref="AT138:AT201" si="21">IF(C138="","",MEDIAN(J138:AQ138))</f>
        <v/>
      </c>
      <c r="AU138" s="146" t="str">
        <f t="shared" ref="AU138:AU201" si="22">IF(C138="","",GEOMEAN(J138:AQ138))</f>
        <v/>
      </c>
      <c r="AV138" s="146" t="str">
        <f t="shared" ref="AV138:AV201" si="23">IF(C138="","",HARMEAN(J138:AQ138))</f>
        <v/>
      </c>
      <c r="AW138" s="146" t="str">
        <f t="shared" ref="AW138:AW201" si="24">IF(C138="","",MIN(J138:AQ138))</f>
        <v/>
      </c>
      <c r="AX138" s="146" t="str">
        <f t="shared" ref="AX138:AX201" si="25">IF(C138="","",MAX(J138:AQ138))</f>
        <v/>
      </c>
    </row>
    <row r="139" spans="2:50" hidden="1" x14ac:dyDescent="0.3">
      <c r="B139" s="101">
        <f t="shared" si="9"/>
        <v>131</v>
      </c>
      <c r="C139" s="101"/>
      <c r="D139" s="100"/>
      <c r="E139" s="104"/>
      <c r="F139" s="102"/>
      <c r="G139" s="103"/>
      <c r="H139" s="96"/>
      <c r="I139" s="141" t="str">
        <f t="shared" si="18"/>
        <v/>
      </c>
      <c r="J139" s="9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146" t="str">
        <f t="shared" si="19"/>
        <v/>
      </c>
      <c r="AS139" s="146" t="str">
        <f t="shared" si="20"/>
        <v/>
      </c>
      <c r="AT139" s="146" t="str">
        <f t="shared" si="21"/>
        <v/>
      </c>
      <c r="AU139" s="146" t="str">
        <f t="shared" si="22"/>
        <v/>
      </c>
      <c r="AV139" s="146" t="str">
        <f t="shared" si="23"/>
        <v/>
      </c>
      <c r="AW139" s="146" t="str">
        <f t="shared" si="24"/>
        <v/>
      </c>
      <c r="AX139" s="146" t="str">
        <f t="shared" si="25"/>
        <v/>
      </c>
    </row>
    <row r="140" spans="2:50" hidden="1" x14ac:dyDescent="0.3">
      <c r="B140" s="101">
        <f t="shared" si="9"/>
        <v>132</v>
      </c>
      <c r="C140" s="101"/>
      <c r="D140" s="100"/>
      <c r="E140" s="104"/>
      <c r="F140" s="102"/>
      <c r="G140" s="103"/>
      <c r="H140" s="96"/>
      <c r="I140" s="141" t="str">
        <f t="shared" si="18"/>
        <v/>
      </c>
      <c r="J140" s="9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146" t="str">
        <f t="shared" si="19"/>
        <v/>
      </c>
      <c r="AS140" s="146" t="str">
        <f t="shared" si="20"/>
        <v/>
      </c>
      <c r="AT140" s="146" t="str">
        <f t="shared" si="21"/>
        <v/>
      </c>
      <c r="AU140" s="146" t="str">
        <f t="shared" si="22"/>
        <v/>
      </c>
      <c r="AV140" s="146" t="str">
        <f t="shared" si="23"/>
        <v/>
      </c>
      <c r="AW140" s="146" t="str">
        <f t="shared" si="24"/>
        <v/>
      </c>
      <c r="AX140" s="146" t="str">
        <f t="shared" si="25"/>
        <v/>
      </c>
    </row>
    <row r="141" spans="2:50" hidden="1" x14ac:dyDescent="0.3">
      <c r="B141" s="101">
        <f t="shared" si="9"/>
        <v>133</v>
      </c>
      <c r="C141" s="101"/>
      <c r="D141" s="100"/>
      <c r="E141" s="104"/>
      <c r="F141" s="102"/>
      <c r="G141" s="103"/>
      <c r="H141" s="96"/>
      <c r="I141" s="141" t="str">
        <f t="shared" si="18"/>
        <v/>
      </c>
      <c r="J141" s="9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146" t="str">
        <f t="shared" si="19"/>
        <v/>
      </c>
      <c r="AS141" s="146" t="str">
        <f t="shared" si="20"/>
        <v/>
      </c>
      <c r="AT141" s="146" t="str">
        <f t="shared" si="21"/>
        <v/>
      </c>
      <c r="AU141" s="146" t="str">
        <f t="shared" si="22"/>
        <v/>
      </c>
      <c r="AV141" s="146" t="str">
        <f t="shared" si="23"/>
        <v/>
      </c>
      <c r="AW141" s="146" t="str">
        <f t="shared" si="24"/>
        <v/>
      </c>
      <c r="AX141" s="146" t="str">
        <f t="shared" si="25"/>
        <v/>
      </c>
    </row>
    <row r="142" spans="2:50" hidden="1" x14ac:dyDescent="0.3">
      <c r="B142" s="101">
        <f t="shared" si="9"/>
        <v>134</v>
      </c>
      <c r="C142" s="101"/>
      <c r="D142" s="100"/>
      <c r="E142" s="104"/>
      <c r="F142" s="102"/>
      <c r="G142" s="103"/>
      <c r="H142" s="96"/>
      <c r="I142" s="141" t="str">
        <f t="shared" si="18"/>
        <v/>
      </c>
      <c r="J142" s="9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146" t="str">
        <f t="shared" si="19"/>
        <v/>
      </c>
      <c r="AS142" s="146" t="str">
        <f t="shared" si="20"/>
        <v/>
      </c>
      <c r="AT142" s="146" t="str">
        <f t="shared" si="21"/>
        <v/>
      </c>
      <c r="AU142" s="146" t="str">
        <f t="shared" si="22"/>
        <v/>
      </c>
      <c r="AV142" s="146" t="str">
        <f t="shared" si="23"/>
        <v/>
      </c>
      <c r="AW142" s="146" t="str">
        <f t="shared" si="24"/>
        <v/>
      </c>
      <c r="AX142" s="146" t="str">
        <f t="shared" si="25"/>
        <v/>
      </c>
    </row>
    <row r="143" spans="2:50" hidden="1" x14ac:dyDescent="0.3">
      <c r="B143" s="101">
        <f t="shared" si="9"/>
        <v>135</v>
      </c>
      <c r="C143" s="101"/>
      <c r="D143" s="100"/>
      <c r="E143" s="104"/>
      <c r="F143" s="102"/>
      <c r="G143" s="103"/>
      <c r="H143" s="96"/>
      <c r="I143" s="141" t="str">
        <f t="shared" si="18"/>
        <v/>
      </c>
      <c r="J143" s="9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146" t="str">
        <f t="shared" si="19"/>
        <v/>
      </c>
      <c r="AS143" s="146" t="str">
        <f t="shared" si="20"/>
        <v/>
      </c>
      <c r="AT143" s="146" t="str">
        <f t="shared" si="21"/>
        <v/>
      </c>
      <c r="AU143" s="146" t="str">
        <f t="shared" si="22"/>
        <v/>
      </c>
      <c r="AV143" s="146" t="str">
        <f t="shared" si="23"/>
        <v/>
      </c>
      <c r="AW143" s="146" t="str">
        <f t="shared" si="24"/>
        <v/>
      </c>
      <c r="AX143" s="146" t="str">
        <f t="shared" si="25"/>
        <v/>
      </c>
    </row>
    <row r="144" spans="2:50" hidden="1" x14ac:dyDescent="0.3">
      <c r="B144" s="101">
        <f t="shared" si="9"/>
        <v>136</v>
      </c>
      <c r="C144" s="101"/>
      <c r="D144" s="100"/>
      <c r="E144" s="104"/>
      <c r="F144" s="102"/>
      <c r="G144" s="103"/>
      <c r="H144" s="96"/>
      <c r="I144" s="141" t="str">
        <f t="shared" si="18"/>
        <v/>
      </c>
      <c r="J144" s="9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146" t="str">
        <f t="shared" si="19"/>
        <v/>
      </c>
      <c r="AS144" s="146" t="str">
        <f t="shared" si="20"/>
        <v/>
      </c>
      <c r="AT144" s="146" t="str">
        <f t="shared" si="21"/>
        <v/>
      </c>
      <c r="AU144" s="146" t="str">
        <f t="shared" si="22"/>
        <v/>
      </c>
      <c r="AV144" s="146" t="str">
        <f t="shared" si="23"/>
        <v/>
      </c>
      <c r="AW144" s="146" t="str">
        <f t="shared" si="24"/>
        <v/>
      </c>
      <c r="AX144" s="146" t="str">
        <f t="shared" si="25"/>
        <v/>
      </c>
    </row>
    <row r="145" spans="2:50" hidden="1" x14ac:dyDescent="0.3">
      <c r="B145" s="101">
        <f t="shared" si="9"/>
        <v>137</v>
      </c>
      <c r="C145" s="101"/>
      <c r="D145" s="100"/>
      <c r="E145" s="104"/>
      <c r="F145" s="102"/>
      <c r="G145" s="103"/>
      <c r="H145" s="96"/>
      <c r="I145" s="141" t="str">
        <f t="shared" si="18"/>
        <v/>
      </c>
      <c r="J145" s="9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146" t="str">
        <f t="shared" si="19"/>
        <v/>
      </c>
      <c r="AS145" s="146" t="str">
        <f t="shared" si="20"/>
        <v/>
      </c>
      <c r="AT145" s="146" t="str">
        <f t="shared" si="21"/>
        <v/>
      </c>
      <c r="AU145" s="146" t="str">
        <f t="shared" si="22"/>
        <v/>
      </c>
      <c r="AV145" s="146" t="str">
        <f t="shared" si="23"/>
        <v/>
      </c>
      <c r="AW145" s="146" t="str">
        <f t="shared" si="24"/>
        <v/>
      </c>
      <c r="AX145" s="146" t="str">
        <f t="shared" si="25"/>
        <v/>
      </c>
    </row>
    <row r="146" spans="2:50" hidden="1" x14ac:dyDescent="0.3">
      <c r="B146" s="101">
        <f t="shared" si="9"/>
        <v>138</v>
      </c>
      <c r="C146" s="101"/>
      <c r="D146" s="100"/>
      <c r="E146" s="104"/>
      <c r="F146" s="102"/>
      <c r="G146" s="103"/>
      <c r="H146" s="96"/>
      <c r="I146" s="141" t="str">
        <f t="shared" si="18"/>
        <v/>
      </c>
      <c r="J146" s="9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146" t="str">
        <f t="shared" si="19"/>
        <v/>
      </c>
      <c r="AS146" s="146" t="str">
        <f t="shared" si="20"/>
        <v/>
      </c>
      <c r="AT146" s="146" t="str">
        <f t="shared" si="21"/>
        <v/>
      </c>
      <c r="AU146" s="146" t="str">
        <f t="shared" si="22"/>
        <v/>
      </c>
      <c r="AV146" s="146" t="str">
        <f t="shared" si="23"/>
        <v/>
      </c>
      <c r="AW146" s="146" t="str">
        <f t="shared" si="24"/>
        <v/>
      </c>
      <c r="AX146" s="146" t="str">
        <f t="shared" si="25"/>
        <v/>
      </c>
    </row>
    <row r="147" spans="2:50" hidden="1" x14ac:dyDescent="0.3">
      <c r="B147" s="101">
        <f t="shared" si="9"/>
        <v>139</v>
      </c>
      <c r="C147" s="101"/>
      <c r="D147" s="100"/>
      <c r="E147" s="104"/>
      <c r="F147" s="102"/>
      <c r="G147" s="103"/>
      <c r="H147" s="96"/>
      <c r="I147" s="141" t="str">
        <f t="shared" si="18"/>
        <v/>
      </c>
      <c r="J147" s="9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146" t="str">
        <f t="shared" si="19"/>
        <v/>
      </c>
      <c r="AS147" s="146" t="str">
        <f t="shared" si="20"/>
        <v/>
      </c>
      <c r="AT147" s="146" t="str">
        <f t="shared" si="21"/>
        <v/>
      </c>
      <c r="AU147" s="146" t="str">
        <f t="shared" si="22"/>
        <v/>
      </c>
      <c r="AV147" s="146" t="str">
        <f t="shared" si="23"/>
        <v/>
      </c>
      <c r="AW147" s="146" t="str">
        <f t="shared" si="24"/>
        <v/>
      </c>
      <c r="AX147" s="146" t="str">
        <f t="shared" si="25"/>
        <v/>
      </c>
    </row>
    <row r="148" spans="2:50" hidden="1" x14ac:dyDescent="0.3">
      <c r="B148" s="101">
        <f t="shared" si="9"/>
        <v>140</v>
      </c>
      <c r="C148" s="101"/>
      <c r="D148" s="100"/>
      <c r="E148" s="104"/>
      <c r="F148" s="102"/>
      <c r="G148" s="103"/>
      <c r="H148" s="96"/>
      <c r="I148" s="141" t="str">
        <f t="shared" si="18"/>
        <v/>
      </c>
      <c r="J148" s="9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146" t="str">
        <f t="shared" si="19"/>
        <v/>
      </c>
      <c r="AS148" s="146" t="str">
        <f t="shared" si="20"/>
        <v/>
      </c>
      <c r="AT148" s="146" t="str">
        <f t="shared" si="21"/>
        <v/>
      </c>
      <c r="AU148" s="146" t="str">
        <f t="shared" si="22"/>
        <v/>
      </c>
      <c r="AV148" s="146" t="str">
        <f t="shared" si="23"/>
        <v/>
      </c>
      <c r="AW148" s="146" t="str">
        <f t="shared" si="24"/>
        <v/>
      </c>
      <c r="AX148" s="146" t="str">
        <f t="shared" si="25"/>
        <v/>
      </c>
    </row>
    <row r="149" spans="2:50" hidden="1" x14ac:dyDescent="0.3">
      <c r="B149" s="101">
        <f t="shared" si="9"/>
        <v>141</v>
      </c>
      <c r="C149" s="101"/>
      <c r="D149" s="100"/>
      <c r="E149" s="104"/>
      <c r="F149" s="102"/>
      <c r="G149" s="103"/>
      <c r="H149" s="96"/>
      <c r="I149" s="141" t="str">
        <f t="shared" si="18"/>
        <v/>
      </c>
      <c r="J149" s="9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146" t="str">
        <f t="shared" si="19"/>
        <v/>
      </c>
      <c r="AS149" s="146" t="str">
        <f t="shared" si="20"/>
        <v/>
      </c>
      <c r="AT149" s="146" t="str">
        <f t="shared" si="21"/>
        <v/>
      </c>
      <c r="AU149" s="146" t="str">
        <f t="shared" si="22"/>
        <v/>
      </c>
      <c r="AV149" s="146" t="str">
        <f t="shared" si="23"/>
        <v/>
      </c>
      <c r="AW149" s="146" t="str">
        <f t="shared" si="24"/>
        <v/>
      </c>
      <c r="AX149" s="146" t="str">
        <f t="shared" si="25"/>
        <v/>
      </c>
    </row>
    <row r="150" spans="2:50" hidden="1" x14ac:dyDescent="0.3">
      <c r="B150" s="101">
        <f t="shared" si="9"/>
        <v>142</v>
      </c>
      <c r="C150" s="101"/>
      <c r="D150" s="100"/>
      <c r="E150" s="104"/>
      <c r="F150" s="102"/>
      <c r="G150" s="103"/>
      <c r="H150" s="96"/>
      <c r="I150" s="141" t="str">
        <f t="shared" si="18"/>
        <v/>
      </c>
      <c r="J150" s="9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146" t="str">
        <f t="shared" si="19"/>
        <v/>
      </c>
      <c r="AS150" s="146" t="str">
        <f t="shared" si="20"/>
        <v/>
      </c>
      <c r="AT150" s="146" t="str">
        <f t="shared" si="21"/>
        <v/>
      </c>
      <c r="AU150" s="146" t="str">
        <f t="shared" si="22"/>
        <v/>
      </c>
      <c r="AV150" s="146" t="str">
        <f t="shared" si="23"/>
        <v/>
      </c>
      <c r="AW150" s="146" t="str">
        <f t="shared" si="24"/>
        <v/>
      </c>
      <c r="AX150" s="146" t="str">
        <f t="shared" si="25"/>
        <v/>
      </c>
    </row>
    <row r="151" spans="2:50" hidden="1" x14ac:dyDescent="0.3">
      <c r="B151" s="101">
        <f t="shared" si="9"/>
        <v>143</v>
      </c>
      <c r="C151" s="101"/>
      <c r="D151" s="100"/>
      <c r="E151" s="104"/>
      <c r="F151" s="102"/>
      <c r="G151" s="103"/>
      <c r="H151" s="96"/>
      <c r="I151" s="141" t="str">
        <f t="shared" si="18"/>
        <v/>
      </c>
      <c r="J151" s="9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146" t="str">
        <f t="shared" si="19"/>
        <v/>
      </c>
      <c r="AS151" s="146" t="str">
        <f t="shared" si="20"/>
        <v/>
      </c>
      <c r="AT151" s="146" t="str">
        <f t="shared" si="21"/>
        <v/>
      </c>
      <c r="AU151" s="146" t="str">
        <f t="shared" si="22"/>
        <v/>
      </c>
      <c r="AV151" s="146" t="str">
        <f t="shared" si="23"/>
        <v/>
      </c>
      <c r="AW151" s="146" t="str">
        <f t="shared" si="24"/>
        <v/>
      </c>
      <c r="AX151" s="146" t="str">
        <f t="shared" si="25"/>
        <v/>
      </c>
    </row>
    <row r="152" spans="2:50" hidden="1" x14ac:dyDescent="0.3">
      <c r="B152" s="101">
        <f t="shared" si="9"/>
        <v>144</v>
      </c>
      <c r="C152" s="101"/>
      <c r="D152" s="100"/>
      <c r="E152" s="104"/>
      <c r="F152" s="102"/>
      <c r="G152" s="103"/>
      <c r="H152" s="96"/>
      <c r="I152" s="141" t="str">
        <f t="shared" si="18"/>
        <v/>
      </c>
      <c r="J152" s="9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146" t="str">
        <f t="shared" si="19"/>
        <v/>
      </c>
      <c r="AS152" s="146" t="str">
        <f t="shared" si="20"/>
        <v/>
      </c>
      <c r="AT152" s="146" t="str">
        <f t="shared" si="21"/>
        <v/>
      </c>
      <c r="AU152" s="146" t="str">
        <f t="shared" si="22"/>
        <v/>
      </c>
      <c r="AV152" s="146" t="str">
        <f t="shared" si="23"/>
        <v/>
      </c>
      <c r="AW152" s="146" t="str">
        <f t="shared" si="24"/>
        <v/>
      </c>
      <c r="AX152" s="146" t="str">
        <f t="shared" si="25"/>
        <v/>
      </c>
    </row>
    <row r="153" spans="2:50" hidden="1" x14ac:dyDescent="0.3">
      <c r="B153" s="101">
        <f t="shared" si="9"/>
        <v>145</v>
      </c>
      <c r="C153" s="101"/>
      <c r="D153" s="100"/>
      <c r="E153" s="104"/>
      <c r="F153" s="102"/>
      <c r="G153" s="103"/>
      <c r="H153" s="96"/>
      <c r="I153" s="141" t="str">
        <f t="shared" si="18"/>
        <v/>
      </c>
      <c r="J153" s="9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146" t="str">
        <f t="shared" si="19"/>
        <v/>
      </c>
      <c r="AS153" s="146" t="str">
        <f t="shared" si="20"/>
        <v/>
      </c>
      <c r="AT153" s="146" t="str">
        <f t="shared" si="21"/>
        <v/>
      </c>
      <c r="AU153" s="146" t="str">
        <f t="shared" si="22"/>
        <v/>
      </c>
      <c r="AV153" s="146" t="str">
        <f t="shared" si="23"/>
        <v/>
      </c>
      <c r="AW153" s="146" t="str">
        <f t="shared" si="24"/>
        <v/>
      </c>
      <c r="AX153" s="146" t="str">
        <f t="shared" si="25"/>
        <v/>
      </c>
    </row>
    <row r="154" spans="2:50" hidden="1" x14ac:dyDescent="0.3">
      <c r="B154" s="101">
        <f t="shared" si="9"/>
        <v>146</v>
      </c>
      <c r="C154" s="101"/>
      <c r="D154" s="100"/>
      <c r="E154" s="104"/>
      <c r="F154" s="102"/>
      <c r="G154" s="103"/>
      <c r="H154" s="96"/>
      <c r="I154" s="141" t="str">
        <f t="shared" si="18"/>
        <v/>
      </c>
      <c r="J154" s="9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146" t="str">
        <f t="shared" si="19"/>
        <v/>
      </c>
      <c r="AS154" s="146" t="str">
        <f t="shared" si="20"/>
        <v/>
      </c>
      <c r="AT154" s="146" t="str">
        <f t="shared" si="21"/>
        <v/>
      </c>
      <c r="AU154" s="146" t="str">
        <f t="shared" si="22"/>
        <v/>
      </c>
      <c r="AV154" s="146" t="str">
        <f t="shared" si="23"/>
        <v/>
      </c>
      <c r="AW154" s="146" t="str">
        <f t="shared" si="24"/>
        <v/>
      </c>
      <c r="AX154" s="146" t="str">
        <f t="shared" si="25"/>
        <v/>
      </c>
    </row>
    <row r="155" spans="2:50" hidden="1" x14ac:dyDescent="0.3">
      <c r="B155" s="101">
        <f t="shared" si="9"/>
        <v>147</v>
      </c>
      <c r="C155" s="101"/>
      <c r="D155" s="100"/>
      <c r="E155" s="104"/>
      <c r="F155" s="102"/>
      <c r="G155" s="103"/>
      <c r="H155" s="96"/>
      <c r="I155" s="141" t="str">
        <f t="shared" si="18"/>
        <v/>
      </c>
      <c r="J155" s="9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146" t="str">
        <f t="shared" si="19"/>
        <v/>
      </c>
      <c r="AS155" s="146" t="str">
        <f t="shared" si="20"/>
        <v/>
      </c>
      <c r="AT155" s="146" t="str">
        <f t="shared" si="21"/>
        <v/>
      </c>
      <c r="AU155" s="146" t="str">
        <f t="shared" si="22"/>
        <v/>
      </c>
      <c r="AV155" s="146" t="str">
        <f t="shared" si="23"/>
        <v/>
      </c>
      <c r="AW155" s="146" t="str">
        <f t="shared" si="24"/>
        <v/>
      </c>
      <c r="AX155" s="146" t="str">
        <f t="shared" si="25"/>
        <v/>
      </c>
    </row>
    <row r="156" spans="2:50" hidden="1" x14ac:dyDescent="0.3">
      <c r="B156" s="101">
        <f t="shared" si="9"/>
        <v>148</v>
      </c>
      <c r="C156" s="101"/>
      <c r="D156" s="100"/>
      <c r="E156" s="104"/>
      <c r="F156" s="102"/>
      <c r="G156" s="103"/>
      <c r="H156" s="96"/>
      <c r="I156" s="141" t="str">
        <f t="shared" si="18"/>
        <v/>
      </c>
      <c r="J156" s="9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146" t="str">
        <f t="shared" si="19"/>
        <v/>
      </c>
      <c r="AS156" s="146" t="str">
        <f t="shared" si="20"/>
        <v/>
      </c>
      <c r="AT156" s="146" t="str">
        <f t="shared" si="21"/>
        <v/>
      </c>
      <c r="AU156" s="146" t="str">
        <f t="shared" si="22"/>
        <v/>
      </c>
      <c r="AV156" s="146" t="str">
        <f t="shared" si="23"/>
        <v/>
      </c>
      <c r="AW156" s="146" t="str">
        <f t="shared" si="24"/>
        <v/>
      </c>
      <c r="AX156" s="146" t="str">
        <f t="shared" si="25"/>
        <v/>
      </c>
    </row>
    <row r="157" spans="2:50" hidden="1" x14ac:dyDescent="0.3">
      <c r="B157" s="101">
        <f t="shared" si="9"/>
        <v>149</v>
      </c>
      <c r="C157" s="101"/>
      <c r="D157" s="100"/>
      <c r="E157" s="104"/>
      <c r="F157" s="102"/>
      <c r="G157" s="103"/>
      <c r="H157" s="96"/>
      <c r="I157" s="141" t="str">
        <f t="shared" si="18"/>
        <v/>
      </c>
      <c r="J157" s="9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146" t="str">
        <f t="shared" si="19"/>
        <v/>
      </c>
      <c r="AS157" s="146" t="str">
        <f t="shared" si="20"/>
        <v/>
      </c>
      <c r="AT157" s="146" t="str">
        <f t="shared" si="21"/>
        <v/>
      </c>
      <c r="AU157" s="146" t="str">
        <f t="shared" si="22"/>
        <v/>
      </c>
      <c r="AV157" s="146" t="str">
        <f t="shared" si="23"/>
        <v/>
      </c>
      <c r="AW157" s="146" t="str">
        <f t="shared" si="24"/>
        <v/>
      </c>
      <c r="AX157" s="146" t="str">
        <f t="shared" si="25"/>
        <v/>
      </c>
    </row>
    <row r="158" spans="2:50" hidden="1" x14ac:dyDescent="0.3">
      <c r="B158" s="101">
        <f t="shared" si="9"/>
        <v>150</v>
      </c>
      <c r="C158" s="101"/>
      <c r="D158" s="100"/>
      <c r="E158" s="104"/>
      <c r="F158" s="102"/>
      <c r="G158" s="103"/>
      <c r="H158" s="96"/>
      <c r="I158" s="141" t="str">
        <f t="shared" si="18"/>
        <v/>
      </c>
      <c r="J158" s="9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146" t="str">
        <f t="shared" si="19"/>
        <v/>
      </c>
      <c r="AS158" s="146" t="str">
        <f t="shared" si="20"/>
        <v/>
      </c>
      <c r="AT158" s="146" t="str">
        <f t="shared" si="21"/>
        <v/>
      </c>
      <c r="AU158" s="146" t="str">
        <f t="shared" si="22"/>
        <v/>
      </c>
      <c r="AV158" s="146" t="str">
        <f t="shared" si="23"/>
        <v/>
      </c>
      <c r="AW158" s="146" t="str">
        <f t="shared" si="24"/>
        <v/>
      </c>
      <c r="AX158" s="146" t="str">
        <f t="shared" si="25"/>
        <v/>
      </c>
    </row>
    <row r="159" spans="2:50" hidden="1" x14ac:dyDescent="0.3">
      <c r="B159" s="101">
        <f t="shared" si="9"/>
        <v>151</v>
      </c>
      <c r="C159" s="101"/>
      <c r="D159" s="100"/>
      <c r="E159" s="104"/>
      <c r="F159" s="102"/>
      <c r="G159" s="103"/>
      <c r="H159" s="96"/>
      <c r="I159" s="141" t="str">
        <f t="shared" si="18"/>
        <v/>
      </c>
      <c r="J159" s="9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146" t="str">
        <f t="shared" si="19"/>
        <v/>
      </c>
      <c r="AS159" s="146" t="str">
        <f t="shared" si="20"/>
        <v/>
      </c>
      <c r="AT159" s="146" t="str">
        <f t="shared" si="21"/>
        <v/>
      </c>
      <c r="AU159" s="146" t="str">
        <f t="shared" si="22"/>
        <v/>
      </c>
      <c r="AV159" s="146" t="str">
        <f t="shared" si="23"/>
        <v/>
      </c>
      <c r="AW159" s="146" t="str">
        <f t="shared" si="24"/>
        <v/>
      </c>
      <c r="AX159" s="146" t="str">
        <f t="shared" si="25"/>
        <v/>
      </c>
    </row>
    <row r="160" spans="2:50" hidden="1" x14ac:dyDescent="0.3">
      <c r="B160" s="101">
        <f t="shared" si="9"/>
        <v>152</v>
      </c>
      <c r="C160" s="101"/>
      <c r="D160" s="100"/>
      <c r="E160" s="104"/>
      <c r="F160" s="102"/>
      <c r="G160" s="103"/>
      <c r="H160" s="96"/>
      <c r="I160" s="141" t="str">
        <f t="shared" si="18"/>
        <v/>
      </c>
      <c r="J160" s="9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146" t="str">
        <f t="shared" si="19"/>
        <v/>
      </c>
      <c r="AS160" s="146" t="str">
        <f t="shared" si="20"/>
        <v/>
      </c>
      <c r="AT160" s="146" t="str">
        <f t="shared" si="21"/>
        <v/>
      </c>
      <c r="AU160" s="146" t="str">
        <f t="shared" si="22"/>
        <v/>
      </c>
      <c r="AV160" s="146" t="str">
        <f t="shared" si="23"/>
        <v/>
      </c>
      <c r="AW160" s="146" t="str">
        <f t="shared" si="24"/>
        <v/>
      </c>
      <c r="AX160" s="146" t="str">
        <f t="shared" si="25"/>
        <v/>
      </c>
    </row>
    <row r="161" spans="2:50" hidden="1" x14ac:dyDescent="0.3">
      <c r="B161" s="101">
        <f t="shared" si="9"/>
        <v>153</v>
      </c>
      <c r="C161" s="101"/>
      <c r="D161" s="100"/>
      <c r="E161" s="104"/>
      <c r="F161" s="102"/>
      <c r="G161" s="103"/>
      <c r="H161" s="96"/>
      <c r="I161" s="141" t="str">
        <f t="shared" si="18"/>
        <v/>
      </c>
      <c r="J161" s="9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146" t="str">
        <f t="shared" si="19"/>
        <v/>
      </c>
      <c r="AS161" s="146" t="str">
        <f t="shared" si="20"/>
        <v/>
      </c>
      <c r="AT161" s="146" t="str">
        <f t="shared" si="21"/>
        <v/>
      </c>
      <c r="AU161" s="146" t="str">
        <f t="shared" si="22"/>
        <v/>
      </c>
      <c r="AV161" s="146" t="str">
        <f t="shared" si="23"/>
        <v/>
      </c>
      <c r="AW161" s="146" t="str">
        <f t="shared" si="24"/>
        <v/>
      </c>
      <c r="AX161" s="146" t="str">
        <f t="shared" si="25"/>
        <v/>
      </c>
    </row>
    <row r="162" spans="2:50" hidden="1" x14ac:dyDescent="0.3">
      <c r="B162" s="101">
        <f t="shared" si="9"/>
        <v>154</v>
      </c>
      <c r="C162" s="101"/>
      <c r="D162" s="100"/>
      <c r="E162" s="104"/>
      <c r="F162" s="102"/>
      <c r="G162" s="103"/>
      <c r="H162" s="96"/>
      <c r="I162" s="141" t="str">
        <f t="shared" si="18"/>
        <v/>
      </c>
      <c r="J162" s="9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146" t="str">
        <f t="shared" si="19"/>
        <v/>
      </c>
      <c r="AS162" s="146" t="str">
        <f t="shared" si="20"/>
        <v/>
      </c>
      <c r="AT162" s="146" t="str">
        <f t="shared" si="21"/>
        <v/>
      </c>
      <c r="AU162" s="146" t="str">
        <f t="shared" si="22"/>
        <v/>
      </c>
      <c r="AV162" s="146" t="str">
        <f t="shared" si="23"/>
        <v/>
      </c>
      <c r="AW162" s="146" t="str">
        <f t="shared" si="24"/>
        <v/>
      </c>
      <c r="AX162" s="146" t="str">
        <f t="shared" si="25"/>
        <v/>
      </c>
    </row>
    <row r="163" spans="2:50" hidden="1" x14ac:dyDescent="0.3">
      <c r="B163" s="101">
        <f t="shared" si="9"/>
        <v>155</v>
      </c>
      <c r="C163" s="101"/>
      <c r="D163" s="100"/>
      <c r="E163" s="104"/>
      <c r="F163" s="102"/>
      <c r="G163" s="103"/>
      <c r="H163" s="96"/>
      <c r="I163" s="141" t="str">
        <f t="shared" si="18"/>
        <v/>
      </c>
      <c r="J163" s="9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146" t="str">
        <f t="shared" si="19"/>
        <v/>
      </c>
      <c r="AS163" s="146" t="str">
        <f t="shared" si="20"/>
        <v/>
      </c>
      <c r="AT163" s="146" t="str">
        <f t="shared" si="21"/>
        <v/>
      </c>
      <c r="AU163" s="146" t="str">
        <f t="shared" si="22"/>
        <v/>
      </c>
      <c r="AV163" s="146" t="str">
        <f t="shared" si="23"/>
        <v/>
      </c>
      <c r="AW163" s="146" t="str">
        <f t="shared" si="24"/>
        <v/>
      </c>
      <c r="AX163" s="146" t="str">
        <f t="shared" si="25"/>
        <v/>
      </c>
    </row>
    <row r="164" spans="2:50" hidden="1" x14ac:dyDescent="0.3">
      <c r="B164" s="101">
        <f t="shared" si="9"/>
        <v>156</v>
      </c>
      <c r="C164" s="101"/>
      <c r="D164" s="100"/>
      <c r="E164" s="104"/>
      <c r="F164" s="102"/>
      <c r="G164" s="103"/>
      <c r="H164" s="96"/>
      <c r="I164" s="141" t="str">
        <f t="shared" si="18"/>
        <v/>
      </c>
      <c r="J164" s="9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146" t="str">
        <f t="shared" si="19"/>
        <v/>
      </c>
      <c r="AS164" s="146" t="str">
        <f t="shared" si="20"/>
        <v/>
      </c>
      <c r="AT164" s="146" t="str">
        <f t="shared" si="21"/>
        <v/>
      </c>
      <c r="AU164" s="146" t="str">
        <f t="shared" si="22"/>
        <v/>
      </c>
      <c r="AV164" s="146" t="str">
        <f t="shared" si="23"/>
        <v/>
      </c>
      <c r="AW164" s="146" t="str">
        <f t="shared" si="24"/>
        <v/>
      </c>
      <c r="AX164" s="146" t="str">
        <f t="shared" si="25"/>
        <v/>
      </c>
    </row>
    <row r="165" spans="2:50" hidden="1" x14ac:dyDescent="0.3">
      <c r="B165" s="101">
        <f t="shared" si="9"/>
        <v>157</v>
      </c>
      <c r="C165" s="101"/>
      <c r="D165" s="100"/>
      <c r="E165" s="104"/>
      <c r="F165" s="102"/>
      <c r="G165" s="103"/>
      <c r="H165" s="96"/>
      <c r="I165" s="141" t="str">
        <f t="shared" si="18"/>
        <v/>
      </c>
      <c r="J165" s="9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146" t="str">
        <f t="shared" si="19"/>
        <v/>
      </c>
      <c r="AS165" s="146" t="str">
        <f t="shared" si="20"/>
        <v/>
      </c>
      <c r="AT165" s="146" t="str">
        <f t="shared" si="21"/>
        <v/>
      </c>
      <c r="AU165" s="146" t="str">
        <f t="shared" si="22"/>
        <v/>
      </c>
      <c r="AV165" s="146" t="str">
        <f t="shared" si="23"/>
        <v/>
      </c>
      <c r="AW165" s="146" t="str">
        <f t="shared" si="24"/>
        <v/>
      </c>
      <c r="AX165" s="146" t="str">
        <f t="shared" si="25"/>
        <v/>
      </c>
    </row>
    <row r="166" spans="2:50" hidden="1" x14ac:dyDescent="0.3">
      <c r="B166" s="101">
        <f t="shared" si="9"/>
        <v>158</v>
      </c>
      <c r="C166" s="101"/>
      <c r="D166" s="100"/>
      <c r="E166" s="104"/>
      <c r="F166" s="102"/>
      <c r="G166" s="103"/>
      <c r="H166" s="96"/>
      <c r="I166" s="141" t="str">
        <f t="shared" si="18"/>
        <v/>
      </c>
      <c r="J166" s="9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146" t="str">
        <f t="shared" si="19"/>
        <v/>
      </c>
      <c r="AS166" s="146" t="str">
        <f t="shared" si="20"/>
        <v/>
      </c>
      <c r="AT166" s="146" t="str">
        <f t="shared" si="21"/>
        <v/>
      </c>
      <c r="AU166" s="146" t="str">
        <f t="shared" si="22"/>
        <v/>
      </c>
      <c r="AV166" s="146" t="str">
        <f t="shared" si="23"/>
        <v/>
      </c>
      <c r="AW166" s="146" t="str">
        <f t="shared" si="24"/>
        <v/>
      </c>
      <c r="AX166" s="146" t="str">
        <f t="shared" si="25"/>
        <v/>
      </c>
    </row>
    <row r="167" spans="2:50" hidden="1" x14ac:dyDescent="0.3">
      <c r="B167" s="101">
        <f t="shared" si="9"/>
        <v>159</v>
      </c>
      <c r="C167" s="101"/>
      <c r="D167" s="100"/>
      <c r="E167" s="104"/>
      <c r="F167" s="102"/>
      <c r="G167" s="103"/>
      <c r="H167" s="96"/>
      <c r="I167" s="141" t="str">
        <f t="shared" si="18"/>
        <v/>
      </c>
      <c r="J167" s="9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146" t="str">
        <f t="shared" si="19"/>
        <v/>
      </c>
      <c r="AS167" s="146" t="str">
        <f t="shared" si="20"/>
        <v/>
      </c>
      <c r="AT167" s="146" t="str">
        <f t="shared" si="21"/>
        <v/>
      </c>
      <c r="AU167" s="146" t="str">
        <f t="shared" si="22"/>
        <v/>
      </c>
      <c r="AV167" s="146" t="str">
        <f t="shared" si="23"/>
        <v/>
      </c>
      <c r="AW167" s="146" t="str">
        <f t="shared" si="24"/>
        <v/>
      </c>
      <c r="AX167" s="146" t="str">
        <f t="shared" si="25"/>
        <v/>
      </c>
    </row>
    <row r="168" spans="2:50" hidden="1" x14ac:dyDescent="0.3">
      <c r="B168" s="101">
        <f t="shared" si="9"/>
        <v>160</v>
      </c>
      <c r="C168" s="101"/>
      <c r="D168" s="100"/>
      <c r="E168" s="104"/>
      <c r="F168" s="102"/>
      <c r="G168" s="103"/>
      <c r="H168" s="96"/>
      <c r="I168" s="141" t="str">
        <f t="shared" si="18"/>
        <v/>
      </c>
      <c r="J168" s="9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146" t="str">
        <f t="shared" si="19"/>
        <v/>
      </c>
      <c r="AS168" s="146" t="str">
        <f t="shared" si="20"/>
        <v/>
      </c>
      <c r="AT168" s="146" t="str">
        <f t="shared" si="21"/>
        <v/>
      </c>
      <c r="AU168" s="146" t="str">
        <f t="shared" si="22"/>
        <v/>
      </c>
      <c r="AV168" s="146" t="str">
        <f t="shared" si="23"/>
        <v/>
      </c>
      <c r="AW168" s="146" t="str">
        <f t="shared" si="24"/>
        <v/>
      </c>
      <c r="AX168" s="146" t="str">
        <f t="shared" si="25"/>
        <v/>
      </c>
    </row>
    <row r="169" spans="2:50" hidden="1" x14ac:dyDescent="0.3">
      <c r="B169" s="101">
        <f t="shared" si="9"/>
        <v>161</v>
      </c>
      <c r="C169" s="101"/>
      <c r="D169" s="100"/>
      <c r="E169" s="104"/>
      <c r="F169" s="102"/>
      <c r="G169" s="103"/>
      <c r="H169" s="96"/>
      <c r="I169" s="141" t="str">
        <f t="shared" si="18"/>
        <v/>
      </c>
      <c r="J169" s="9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146" t="str">
        <f t="shared" si="19"/>
        <v/>
      </c>
      <c r="AS169" s="146" t="str">
        <f t="shared" si="20"/>
        <v/>
      </c>
      <c r="AT169" s="146" t="str">
        <f t="shared" si="21"/>
        <v/>
      </c>
      <c r="AU169" s="146" t="str">
        <f t="shared" si="22"/>
        <v/>
      </c>
      <c r="AV169" s="146" t="str">
        <f t="shared" si="23"/>
        <v/>
      </c>
      <c r="AW169" s="146" t="str">
        <f t="shared" si="24"/>
        <v/>
      </c>
      <c r="AX169" s="146" t="str">
        <f t="shared" si="25"/>
        <v/>
      </c>
    </row>
    <row r="170" spans="2:50" hidden="1" x14ac:dyDescent="0.3">
      <c r="B170" s="101">
        <f t="shared" si="9"/>
        <v>162</v>
      </c>
      <c r="C170" s="101"/>
      <c r="D170" s="100"/>
      <c r="E170" s="104"/>
      <c r="F170" s="102"/>
      <c r="G170" s="103"/>
      <c r="H170" s="96"/>
      <c r="I170" s="141" t="str">
        <f t="shared" si="18"/>
        <v/>
      </c>
      <c r="J170" s="9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146" t="str">
        <f t="shared" si="19"/>
        <v/>
      </c>
      <c r="AS170" s="146" t="str">
        <f t="shared" si="20"/>
        <v/>
      </c>
      <c r="AT170" s="146" t="str">
        <f t="shared" si="21"/>
        <v/>
      </c>
      <c r="AU170" s="146" t="str">
        <f t="shared" si="22"/>
        <v/>
      </c>
      <c r="AV170" s="146" t="str">
        <f t="shared" si="23"/>
        <v/>
      </c>
      <c r="AW170" s="146" t="str">
        <f t="shared" si="24"/>
        <v/>
      </c>
      <c r="AX170" s="146" t="str">
        <f t="shared" si="25"/>
        <v/>
      </c>
    </row>
    <row r="171" spans="2:50" hidden="1" x14ac:dyDescent="0.3">
      <c r="B171" s="101">
        <f t="shared" si="9"/>
        <v>163</v>
      </c>
      <c r="C171" s="101"/>
      <c r="D171" s="100"/>
      <c r="E171" s="104"/>
      <c r="F171" s="102"/>
      <c r="G171" s="103"/>
      <c r="H171" s="96"/>
      <c r="I171" s="141" t="str">
        <f t="shared" si="18"/>
        <v/>
      </c>
      <c r="J171" s="9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146" t="str">
        <f t="shared" si="19"/>
        <v/>
      </c>
      <c r="AS171" s="146" t="str">
        <f t="shared" si="20"/>
        <v/>
      </c>
      <c r="AT171" s="146" t="str">
        <f t="shared" si="21"/>
        <v/>
      </c>
      <c r="AU171" s="146" t="str">
        <f t="shared" si="22"/>
        <v/>
      </c>
      <c r="AV171" s="146" t="str">
        <f t="shared" si="23"/>
        <v/>
      </c>
      <c r="AW171" s="146" t="str">
        <f t="shared" si="24"/>
        <v/>
      </c>
      <c r="AX171" s="146" t="str">
        <f t="shared" si="25"/>
        <v/>
      </c>
    </row>
    <row r="172" spans="2:50" hidden="1" x14ac:dyDescent="0.3">
      <c r="B172" s="101">
        <f t="shared" si="9"/>
        <v>164</v>
      </c>
      <c r="C172" s="101"/>
      <c r="D172" s="100"/>
      <c r="E172" s="104"/>
      <c r="F172" s="102"/>
      <c r="G172" s="103"/>
      <c r="H172" s="96"/>
      <c r="I172" s="141" t="str">
        <f t="shared" si="18"/>
        <v/>
      </c>
      <c r="J172" s="9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146" t="str">
        <f t="shared" si="19"/>
        <v/>
      </c>
      <c r="AS172" s="146" t="str">
        <f t="shared" si="20"/>
        <v/>
      </c>
      <c r="AT172" s="146" t="str">
        <f t="shared" si="21"/>
        <v/>
      </c>
      <c r="AU172" s="146" t="str">
        <f t="shared" si="22"/>
        <v/>
      </c>
      <c r="AV172" s="146" t="str">
        <f t="shared" si="23"/>
        <v/>
      </c>
      <c r="AW172" s="146" t="str">
        <f t="shared" si="24"/>
        <v/>
      </c>
      <c r="AX172" s="146" t="str">
        <f t="shared" si="25"/>
        <v/>
      </c>
    </row>
    <row r="173" spans="2:50" hidden="1" x14ac:dyDescent="0.3">
      <c r="B173" s="101">
        <f t="shared" si="9"/>
        <v>165</v>
      </c>
      <c r="C173" s="101"/>
      <c r="D173" s="100"/>
      <c r="E173" s="104"/>
      <c r="F173" s="102"/>
      <c r="G173" s="103"/>
      <c r="H173" s="96"/>
      <c r="I173" s="141" t="str">
        <f t="shared" si="18"/>
        <v/>
      </c>
      <c r="J173" s="9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146" t="str">
        <f t="shared" si="19"/>
        <v/>
      </c>
      <c r="AS173" s="146" t="str">
        <f t="shared" si="20"/>
        <v/>
      </c>
      <c r="AT173" s="146" t="str">
        <f t="shared" si="21"/>
        <v/>
      </c>
      <c r="AU173" s="146" t="str">
        <f t="shared" si="22"/>
        <v/>
      </c>
      <c r="AV173" s="146" t="str">
        <f t="shared" si="23"/>
        <v/>
      </c>
      <c r="AW173" s="146" t="str">
        <f t="shared" si="24"/>
        <v/>
      </c>
      <c r="AX173" s="146" t="str">
        <f t="shared" si="25"/>
        <v/>
      </c>
    </row>
    <row r="174" spans="2:50" hidden="1" x14ac:dyDescent="0.3">
      <c r="B174" s="101">
        <f t="shared" si="9"/>
        <v>166</v>
      </c>
      <c r="C174" s="101"/>
      <c r="D174" s="100"/>
      <c r="E174" s="104"/>
      <c r="F174" s="102"/>
      <c r="G174" s="103"/>
      <c r="H174" s="96"/>
      <c r="I174" s="141" t="str">
        <f t="shared" si="18"/>
        <v/>
      </c>
      <c r="J174" s="9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146" t="str">
        <f t="shared" si="19"/>
        <v/>
      </c>
      <c r="AS174" s="146" t="str">
        <f t="shared" si="20"/>
        <v/>
      </c>
      <c r="AT174" s="146" t="str">
        <f t="shared" si="21"/>
        <v/>
      </c>
      <c r="AU174" s="146" t="str">
        <f t="shared" si="22"/>
        <v/>
      </c>
      <c r="AV174" s="146" t="str">
        <f t="shared" si="23"/>
        <v/>
      </c>
      <c r="AW174" s="146" t="str">
        <f t="shared" si="24"/>
        <v/>
      </c>
      <c r="AX174" s="146" t="str">
        <f t="shared" si="25"/>
        <v/>
      </c>
    </row>
    <row r="175" spans="2:50" hidden="1" x14ac:dyDescent="0.3">
      <c r="B175" s="101">
        <f t="shared" si="9"/>
        <v>167</v>
      </c>
      <c r="C175" s="101"/>
      <c r="D175" s="100"/>
      <c r="E175" s="104"/>
      <c r="F175" s="102"/>
      <c r="G175" s="103"/>
      <c r="H175" s="96"/>
      <c r="I175" s="141" t="str">
        <f t="shared" si="18"/>
        <v/>
      </c>
      <c r="J175" s="9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146" t="str">
        <f t="shared" si="19"/>
        <v/>
      </c>
      <c r="AS175" s="146" t="str">
        <f t="shared" si="20"/>
        <v/>
      </c>
      <c r="AT175" s="146" t="str">
        <f t="shared" si="21"/>
        <v/>
      </c>
      <c r="AU175" s="146" t="str">
        <f t="shared" si="22"/>
        <v/>
      </c>
      <c r="AV175" s="146" t="str">
        <f t="shared" si="23"/>
        <v/>
      </c>
      <c r="AW175" s="146" t="str">
        <f t="shared" si="24"/>
        <v/>
      </c>
      <c r="AX175" s="146" t="str">
        <f t="shared" si="25"/>
        <v/>
      </c>
    </row>
    <row r="176" spans="2:50" hidden="1" x14ac:dyDescent="0.3">
      <c r="B176" s="101">
        <f t="shared" si="9"/>
        <v>168</v>
      </c>
      <c r="C176" s="101"/>
      <c r="D176" s="100"/>
      <c r="E176" s="104"/>
      <c r="F176" s="102"/>
      <c r="G176" s="103"/>
      <c r="H176" s="96"/>
      <c r="I176" s="141" t="str">
        <f t="shared" si="18"/>
        <v/>
      </c>
      <c r="J176" s="9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146" t="str">
        <f t="shared" si="19"/>
        <v/>
      </c>
      <c r="AS176" s="146" t="str">
        <f t="shared" si="20"/>
        <v/>
      </c>
      <c r="AT176" s="146" t="str">
        <f t="shared" si="21"/>
        <v/>
      </c>
      <c r="AU176" s="146" t="str">
        <f t="shared" si="22"/>
        <v/>
      </c>
      <c r="AV176" s="146" t="str">
        <f t="shared" si="23"/>
        <v/>
      </c>
      <c r="AW176" s="146" t="str">
        <f t="shared" si="24"/>
        <v/>
      </c>
      <c r="AX176" s="146" t="str">
        <f t="shared" si="25"/>
        <v/>
      </c>
    </row>
    <row r="177" spans="2:50" hidden="1" x14ac:dyDescent="0.3">
      <c r="B177" s="101">
        <f t="shared" si="9"/>
        <v>169</v>
      </c>
      <c r="C177" s="101"/>
      <c r="D177" s="100"/>
      <c r="E177" s="104"/>
      <c r="F177" s="102"/>
      <c r="G177" s="103"/>
      <c r="H177" s="96"/>
      <c r="I177" s="141" t="str">
        <f t="shared" si="18"/>
        <v/>
      </c>
      <c r="J177" s="9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146" t="str">
        <f t="shared" si="19"/>
        <v/>
      </c>
      <c r="AS177" s="146" t="str">
        <f t="shared" si="20"/>
        <v/>
      </c>
      <c r="AT177" s="146" t="str">
        <f t="shared" si="21"/>
        <v/>
      </c>
      <c r="AU177" s="146" t="str">
        <f t="shared" si="22"/>
        <v/>
      </c>
      <c r="AV177" s="146" t="str">
        <f t="shared" si="23"/>
        <v/>
      </c>
      <c r="AW177" s="146" t="str">
        <f t="shared" si="24"/>
        <v/>
      </c>
      <c r="AX177" s="146" t="str">
        <f t="shared" si="25"/>
        <v/>
      </c>
    </row>
    <row r="178" spans="2:50" hidden="1" x14ac:dyDescent="0.3">
      <c r="B178" s="101">
        <f t="shared" si="9"/>
        <v>170</v>
      </c>
      <c r="C178" s="101"/>
      <c r="D178" s="100"/>
      <c r="E178" s="104"/>
      <c r="F178" s="102"/>
      <c r="G178" s="103"/>
      <c r="H178" s="96"/>
      <c r="I178" s="141" t="str">
        <f t="shared" si="18"/>
        <v/>
      </c>
      <c r="J178" s="9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146" t="str">
        <f t="shared" si="19"/>
        <v/>
      </c>
      <c r="AS178" s="146" t="str">
        <f t="shared" si="20"/>
        <v/>
      </c>
      <c r="AT178" s="146" t="str">
        <f t="shared" si="21"/>
        <v/>
      </c>
      <c r="AU178" s="146" t="str">
        <f t="shared" si="22"/>
        <v/>
      </c>
      <c r="AV178" s="146" t="str">
        <f t="shared" si="23"/>
        <v/>
      </c>
      <c r="AW178" s="146" t="str">
        <f t="shared" si="24"/>
        <v/>
      </c>
      <c r="AX178" s="146" t="str">
        <f t="shared" si="25"/>
        <v/>
      </c>
    </row>
    <row r="179" spans="2:50" hidden="1" x14ac:dyDescent="0.3">
      <c r="B179" s="101">
        <f t="shared" si="9"/>
        <v>171</v>
      </c>
      <c r="C179" s="101"/>
      <c r="D179" s="100"/>
      <c r="E179" s="104"/>
      <c r="F179" s="102"/>
      <c r="G179" s="103"/>
      <c r="H179" s="96"/>
      <c r="I179" s="141" t="str">
        <f t="shared" si="18"/>
        <v/>
      </c>
      <c r="J179" s="9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146" t="str">
        <f t="shared" si="19"/>
        <v/>
      </c>
      <c r="AS179" s="146" t="str">
        <f t="shared" si="20"/>
        <v/>
      </c>
      <c r="AT179" s="146" t="str">
        <f t="shared" si="21"/>
        <v/>
      </c>
      <c r="AU179" s="146" t="str">
        <f t="shared" si="22"/>
        <v/>
      </c>
      <c r="AV179" s="146" t="str">
        <f t="shared" si="23"/>
        <v/>
      </c>
      <c r="AW179" s="146" t="str">
        <f t="shared" si="24"/>
        <v/>
      </c>
      <c r="AX179" s="146" t="str">
        <f t="shared" si="25"/>
        <v/>
      </c>
    </row>
    <row r="180" spans="2:50" hidden="1" x14ac:dyDescent="0.3">
      <c r="B180" s="101">
        <f t="shared" si="9"/>
        <v>172</v>
      </c>
      <c r="C180" s="101"/>
      <c r="D180" s="100"/>
      <c r="E180" s="104"/>
      <c r="F180" s="102"/>
      <c r="G180" s="103"/>
      <c r="H180" s="96"/>
      <c r="I180" s="141" t="str">
        <f t="shared" si="18"/>
        <v/>
      </c>
      <c r="J180" s="9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146" t="str">
        <f t="shared" si="19"/>
        <v/>
      </c>
      <c r="AS180" s="146" t="str">
        <f t="shared" si="20"/>
        <v/>
      </c>
      <c r="AT180" s="146" t="str">
        <f t="shared" si="21"/>
        <v/>
      </c>
      <c r="AU180" s="146" t="str">
        <f t="shared" si="22"/>
        <v/>
      </c>
      <c r="AV180" s="146" t="str">
        <f t="shared" si="23"/>
        <v/>
      </c>
      <c r="AW180" s="146" t="str">
        <f t="shared" si="24"/>
        <v/>
      </c>
      <c r="AX180" s="146" t="str">
        <f t="shared" si="25"/>
        <v/>
      </c>
    </row>
    <row r="181" spans="2:50" hidden="1" x14ac:dyDescent="0.3">
      <c r="B181" s="101">
        <f t="shared" si="9"/>
        <v>173</v>
      </c>
      <c r="C181" s="101"/>
      <c r="D181" s="100"/>
      <c r="E181" s="104"/>
      <c r="F181" s="102"/>
      <c r="G181" s="103"/>
      <c r="H181" s="96"/>
      <c r="I181" s="141" t="str">
        <f t="shared" si="18"/>
        <v/>
      </c>
      <c r="J181" s="9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146" t="str">
        <f t="shared" si="19"/>
        <v/>
      </c>
      <c r="AS181" s="146" t="str">
        <f t="shared" si="20"/>
        <v/>
      </c>
      <c r="AT181" s="146" t="str">
        <f t="shared" si="21"/>
        <v/>
      </c>
      <c r="AU181" s="146" t="str">
        <f t="shared" si="22"/>
        <v/>
      </c>
      <c r="AV181" s="146" t="str">
        <f t="shared" si="23"/>
        <v/>
      </c>
      <c r="AW181" s="146" t="str">
        <f t="shared" si="24"/>
        <v/>
      </c>
      <c r="AX181" s="146" t="str">
        <f t="shared" si="25"/>
        <v/>
      </c>
    </row>
    <row r="182" spans="2:50" hidden="1" x14ac:dyDescent="0.3">
      <c r="B182" s="101">
        <f t="shared" si="9"/>
        <v>174</v>
      </c>
      <c r="C182" s="101"/>
      <c r="D182" s="100"/>
      <c r="E182" s="104"/>
      <c r="F182" s="102"/>
      <c r="G182" s="103"/>
      <c r="H182" s="96"/>
      <c r="I182" s="141" t="str">
        <f t="shared" si="18"/>
        <v/>
      </c>
      <c r="J182" s="9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146" t="str">
        <f t="shared" si="19"/>
        <v/>
      </c>
      <c r="AS182" s="146" t="str">
        <f t="shared" si="20"/>
        <v/>
      </c>
      <c r="AT182" s="146" t="str">
        <f t="shared" si="21"/>
        <v/>
      </c>
      <c r="AU182" s="146" t="str">
        <f t="shared" si="22"/>
        <v/>
      </c>
      <c r="AV182" s="146" t="str">
        <f t="shared" si="23"/>
        <v/>
      </c>
      <c r="AW182" s="146" t="str">
        <f t="shared" si="24"/>
        <v/>
      </c>
      <c r="AX182" s="146" t="str">
        <f t="shared" si="25"/>
        <v/>
      </c>
    </row>
    <row r="183" spans="2:50" hidden="1" x14ac:dyDescent="0.3">
      <c r="B183" s="101">
        <f t="shared" si="9"/>
        <v>175</v>
      </c>
      <c r="C183" s="101"/>
      <c r="D183" s="100"/>
      <c r="E183" s="104"/>
      <c r="F183" s="102"/>
      <c r="G183" s="103"/>
      <c r="H183" s="96"/>
      <c r="I183" s="141" t="str">
        <f t="shared" si="18"/>
        <v/>
      </c>
      <c r="J183" s="9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146" t="str">
        <f t="shared" si="19"/>
        <v/>
      </c>
      <c r="AS183" s="146" t="str">
        <f t="shared" si="20"/>
        <v/>
      </c>
      <c r="AT183" s="146" t="str">
        <f t="shared" si="21"/>
        <v/>
      </c>
      <c r="AU183" s="146" t="str">
        <f t="shared" si="22"/>
        <v/>
      </c>
      <c r="AV183" s="146" t="str">
        <f t="shared" si="23"/>
        <v/>
      </c>
      <c r="AW183" s="146" t="str">
        <f t="shared" si="24"/>
        <v/>
      </c>
      <c r="AX183" s="146" t="str">
        <f t="shared" si="25"/>
        <v/>
      </c>
    </row>
    <row r="184" spans="2:50" hidden="1" x14ac:dyDescent="0.3">
      <c r="B184" s="101">
        <f t="shared" si="9"/>
        <v>176</v>
      </c>
      <c r="C184" s="101"/>
      <c r="D184" s="100"/>
      <c r="E184" s="104"/>
      <c r="F184" s="102"/>
      <c r="G184" s="103"/>
      <c r="H184" s="96"/>
      <c r="I184" s="141" t="str">
        <f t="shared" si="18"/>
        <v/>
      </c>
      <c r="J184" s="9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146" t="str">
        <f t="shared" si="19"/>
        <v/>
      </c>
      <c r="AS184" s="146" t="str">
        <f t="shared" si="20"/>
        <v/>
      </c>
      <c r="AT184" s="146" t="str">
        <f t="shared" si="21"/>
        <v/>
      </c>
      <c r="AU184" s="146" t="str">
        <f t="shared" si="22"/>
        <v/>
      </c>
      <c r="AV184" s="146" t="str">
        <f t="shared" si="23"/>
        <v/>
      </c>
      <c r="AW184" s="146" t="str">
        <f t="shared" si="24"/>
        <v/>
      </c>
      <c r="AX184" s="146" t="str">
        <f t="shared" si="25"/>
        <v/>
      </c>
    </row>
    <row r="185" spans="2:50" hidden="1" x14ac:dyDescent="0.3">
      <c r="B185" s="101">
        <f t="shared" si="9"/>
        <v>177</v>
      </c>
      <c r="C185" s="101"/>
      <c r="D185" s="100"/>
      <c r="E185" s="104"/>
      <c r="F185" s="102"/>
      <c r="G185" s="103"/>
      <c r="H185" s="96"/>
      <c r="I185" s="141" t="str">
        <f t="shared" si="18"/>
        <v/>
      </c>
      <c r="J185" s="9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146" t="str">
        <f t="shared" si="19"/>
        <v/>
      </c>
      <c r="AS185" s="146" t="str">
        <f t="shared" si="20"/>
        <v/>
      </c>
      <c r="AT185" s="146" t="str">
        <f t="shared" si="21"/>
        <v/>
      </c>
      <c r="AU185" s="146" t="str">
        <f t="shared" si="22"/>
        <v/>
      </c>
      <c r="AV185" s="146" t="str">
        <f t="shared" si="23"/>
        <v/>
      </c>
      <c r="AW185" s="146" t="str">
        <f t="shared" si="24"/>
        <v/>
      </c>
      <c r="AX185" s="146" t="str">
        <f t="shared" si="25"/>
        <v/>
      </c>
    </row>
    <row r="186" spans="2:50" hidden="1" x14ac:dyDescent="0.3">
      <c r="B186" s="101">
        <f t="shared" si="9"/>
        <v>178</v>
      </c>
      <c r="C186" s="101"/>
      <c r="D186" s="100"/>
      <c r="E186" s="104"/>
      <c r="F186" s="102"/>
      <c r="G186" s="103"/>
      <c r="H186" s="96"/>
      <c r="I186" s="141" t="str">
        <f t="shared" si="18"/>
        <v/>
      </c>
      <c r="J186" s="9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146" t="str">
        <f t="shared" si="19"/>
        <v/>
      </c>
      <c r="AS186" s="146" t="str">
        <f t="shared" si="20"/>
        <v/>
      </c>
      <c r="AT186" s="146" t="str">
        <f t="shared" si="21"/>
        <v/>
      </c>
      <c r="AU186" s="146" t="str">
        <f t="shared" si="22"/>
        <v/>
      </c>
      <c r="AV186" s="146" t="str">
        <f t="shared" si="23"/>
        <v/>
      </c>
      <c r="AW186" s="146" t="str">
        <f t="shared" si="24"/>
        <v/>
      </c>
      <c r="AX186" s="146" t="str">
        <f t="shared" si="25"/>
        <v/>
      </c>
    </row>
    <row r="187" spans="2:50" hidden="1" x14ac:dyDescent="0.3">
      <c r="B187" s="101">
        <f t="shared" si="9"/>
        <v>179</v>
      </c>
      <c r="C187" s="101"/>
      <c r="D187" s="100"/>
      <c r="E187" s="104"/>
      <c r="F187" s="102"/>
      <c r="G187" s="103"/>
      <c r="H187" s="96"/>
      <c r="I187" s="141" t="str">
        <f t="shared" si="18"/>
        <v/>
      </c>
      <c r="J187" s="9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146" t="str">
        <f t="shared" si="19"/>
        <v/>
      </c>
      <c r="AS187" s="146" t="str">
        <f t="shared" si="20"/>
        <v/>
      </c>
      <c r="AT187" s="146" t="str">
        <f t="shared" si="21"/>
        <v/>
      </c>
      <c r="AU187" s="146" t="str">
        <f t="shared" si="22"/>
        <v/>
      </c>
      <c r="AV187" s="146" t="str">
        <f t="shared" si="23"/>
        <v/>
      </c>
      <c r="AW187" s="146" t="str">
        <f t="shared" si="24"/>
        <v/>
      </c>
      <c r="AX187" s="146" t="str">
        <f t="shared" si="25"/>
        <v/>
      </c>
    </row>
    <row r="188" spans="2:50" hidden="1" x14ac:dyDescent="0.3">
      <c r="B188" s="101">
        <f t="shared" si="9"/>
        <v>180</v>
      </c>
      <c r="C188" s="101"/>
      <c r="D188" s="100"/>
      <c r="E188" s="104"/>
      <c r="F188" s="102"/>
      <c r="G188" s="103"/>
      <c r="H188" s="96"/>
      <c r="I188" s="141" t="str">
        <f t="shared" si="18"/>
        <v/>
      </c>
      <c r="J188" s="9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146" t="str">
        <f t="shared" si="19"/>
        <v/>
      </c>
      <c r="AS188" s="146" t="str">
        <f t="shared" si="20"/>
        <v/>
      </c>
      <c r="AT188" s="146" t="str">
        <f t="shared" si="21"/>
        <v/>
      </c>
      <c r="AU188" s="146" t="str">
        <f t="shared" si="22"/>
        <v/>
      </c>
      <c r="AV188" s="146" t="str">
        <f t="shared" si="23"/>
        <v/>
      </c>
      <c r="AW188" s="146" t="str">
        <f t="shared" si="24"/>
        <v/>
      </c>
      <c r="AX188" s="146" t="str">
        <f t="shared" si="25"/>
        <v/>
      </c>
    </row>
    <row r="189" spans="2:50" hidden="1" x14ac:dyDescent="0.3">
      <c r="B189" s="101">
        <f t="shared" si="9"/>
        <v>181</v>
      </c>
      <c r="C189" s="101"/>
      <c r="D189" s="100"/>
      <c r="E189" s="104"/>
      <c r="F189" s="102"/>
      <c r="G189" s="103"/>
      <c r="H189" s="96"/>
      <c r="I189" s="141" t="str">
        <f t="shared" si="18"/>
        <v/>
      </c>
      <c r="J189" s="9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146" t="str">
        <f t="shared" si="19"/>
        <v/>
      </c>
      <c r="AS189" s="146" t="str">
        <f t="shared" si="20"/>
        <v/>
      </c>
      <c r="AT189" s="146" t="str">
        <f t="shared" si="21"/>
        <v/>
      </c>
      <c r="AU189" s="146" t="str">
        <f t="shared" si="22"/>
        <v/>
      </c>
      <c r="AV189" s="146" t="str">
        <f t="shared" si="23"/>
        <v/>
      </c>
      <c r="AW189" s="146" t="str">
        <f t="shared" si="24"/>
        <v/>
      </c>
      <c r="AX189" s="146" t="str">
        <f t="shared" si="25"/>
        <v/>
      </c>
    </row>
    <row r="190" spans="2:50" hidden="1" x14ac:dyDescent="0.3">
      <c r="B190" s="101">
        <f t="shared" si="9"/>
        <v>182</v>
      </c>
      <c r="C190" s="101"/>
      <c r="D190" s="100"/>
      <c r="E190" s="104"/>
      <c r="F190" s="102"/>
      <c r="G190" s="103"/>
      <c r="H190" s="96"/>
      <c r="I190" s="141" t="str">
        <f t="shared" si="18"/>
        <v/>
      </c>
      <c r="J190" s="9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146" t="str">
        <f t="shared" si="19"/>
        <v/>
      </c>
      <c r="AS190" s="146" t="str">
        <f t="shared" si="20"/>
        <v/>
      </c>
      <c r="AT190" s="146" t="str">
        <f t="shared" si="21"/>
        <v/>
      </c>
      <c r="AU190" s="146" t="str">
        <f t="shared" si="22"/>
        <v/>
      </c>
      <c r="AV190" s="146" t="str">
        <f t="shared" si="23"/>
        <v/>
      </c>
      <c r="AW190" s="146" t="str">
        <f t="shared" si="24"/>
        <v/>
      </c>
      <c r="AX190" s="146" t="str">
        <f t="shared" si="25"/>
        <v/>
      </c>
    </row>
    <row r="191" spans="2:50" hidden="1" x14ac:dyDescent="0.3">
      <c r="B191" s="101">
        <f t="shared" si="9"/>
        <v>183</v>
      </c>
      <c r="C191" s="101"/>
      <c r="D191" s="100"/>
      <c r="E191" s="104"/>
      <c r="F191" s="102"/>
      <c r="G191" s="103"/>
      <c r="H191" s="96"/>
      <c r="I191" s="141" t="str">
        <f t="shared" si="18"/>
        <v/>
      </c>
      <c r="J191" s="9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146" t="str">
        <f t="shared" si="19"/>
        <v/>
      </c>
      <c r="AS191" s="146" t="str">
        <f t="shared" si="20"/>
        <v/>
      </c>
      <c r="AT191" s="146" t="str">
        <f t="shared" si="21"/>
        <v/>
      </c>
      <c r="AU191" s="146" t="str">
        <f t="shared" si="22"/>
        <v/>
      </c>
      <c r="AV191" s="146" t="str">
        <f t="shared" si="23"/>
        <v/>
      </c>
      <c r="AW191" s="146" t="str">
        <f t="shared" si="24"/>
        <v/>
      </c>
      <c r="AX191" s="146" t="str">
        <f t="shared" si="25"/>
        <v/>
      </c>
    </row>
    <row r="192" spans="2:50" hidden="1" x14ac:dyDescent="0.3">
      <c r="B192" s="101">
        <f t="shared" si="9"/>
        <v>184</v>
      </c>
      <c r="C192" s="101"/>
      <c r="D192" s="100"/>
      <c r="E192" s="104"/>
      <c r="F192" s="102"/>
      <c r="G192" s="103"/>
      <c r="H192" s="96"/>
      <c r="I192" s="141" t="str">
        <f t="shared" si="18"/>
        <v/>
      </c>
      <c r="J192" s="9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146" t="str">
        <f t="shared" si="19"/>
        <v/>
      </c>
      <c r="AS192" s="146" t="str">
        <f t="shared" si="20"/>
        <v/>
      </c>
      <c r="AT192" s="146" t="str">
        <f t="shared" si="21"/>
        <v/>
      </c>
      <c r="AU192" s="146" t="str">
        <f t="shared" si="22"/>
        <v/>
      </c>
      <c r="AV192" s="146" t="str">
        <f t="shared" si="23"/>
        <v/>
      </c>
      <c r="AW192" s="146" t="str">
        <f t="shared" si="24"/>
        <v/>
      </c>
      <c r="AX192" s="146" t="str">
        <f t="shared" si="25"/>
        <v/>
      </c>
    </row>
    <row r="193" spans="2:50" hidden="1" x14ac:dyDescent="0.3">
      <c r="B193" s="101">
        <f t="shared" si="9"/>
        <v>185</v>
      </c>
      <c r="C193" s="101"/>
      <c r="D193" s="100"/>
      <c r="E193" s="104"/>
      <c r="F193" s="102"/>
      <c r="G193" s="103"/>
      <c r="H193" s="96"/>
      <c r="I193" s="141" t="str">
        <f t="shared" si="18"/>
        <v/>
      </c>
      <c r="J193" s="9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146" t="str">
        <f t="shared" si="19"/>
        <v/>
      </c>
      <c r="AS193" s="146" t="str">
        <f t="shared" si="20"/>
        <v/>
      </c>
      <c r="AT193" s="146" t="str">
        <f t="shared" si="21"/>
        <v/>
      </c>
      <c r="AU193" s="146" t="str">
        <f t="shared" si="22"/>
        <v/>
      </c>
      <c r="AV193" s="146" t="str">
        <f t="shared" si="23"/>
        <v/>
      </c>
      <c r="AW193" s="146" t="str">
        <f t="shared" si="24"/>
        <v/>
      </c>
      <c r="AX193" s="146" t="str">
        <f t="shared" si="25"/>
        <v/>
      </c>
    </row>
    <row r="194" spans="2:50" hidden="1" x14ac:dyDescent="0.3">
      <c r="B194" s="101">
        <f t="shared" si="9"/>
        <v>186</v>
      </c>
      <c r="C194" s="101"/>
      <c r="D194" s="100"/>
      <c r="E194" s="104"/>
      <c r="F194" s="102"/>
      <c r="G194" s="103"/>
      <c r="H194" s="96"/>
      <c r="I194" s="141" t="str">
        <f t="shared" si="18"/>
        <v/>
      </c>
      <c r="J194" s="9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146" t="str">
        <f t="shared" si="19"/>
        <v/>
      </c>
      <c r="AS194" s="146" t="str">
        <f t="shared" si="20"/>
        <v/>
      </c>
      <c r="AT194" s="146" t="str">
        <f t="shared" si="21"/>
        <v/>
      </c>
      <c r="AU194" s="146" t="str">
        <f t="shared" si="22"/>
        <v/>
      </c>
      <c r="AV194" s="146" t="str">
        <f t="shared" si="23"/>
        <v/>
      </c>
      <c r="AW194" s="146" t="str">
        <f t="shared" si="24"/>
        <v/>
      </c>
      <c r="AX194" s="146" t="str">
        <f t="shared" si="25"/>
        <v/>
      </c>
    </row>
    <row r="195" spans="2:50" hidden="1" x14ac:dyDescent="0.3">
      <c r="B195" s="101">
        <f t="shared" si="9"/>
        <v>187</v>
      </c>
      <c r="C195" s="101"/>
      <c r="D195" s="100"/>
      <c r="E195" s="104"/>
      <c r="F195" s="102"/>
      <c r="G195" s="103"/>
      <c r="H195" s="96"/>
      <c r="I195" s="141" t="str">
        <f t="shared" si="18"/>
        <v/>
      </c>
      <c r="J195" s="9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146" t="str">
        <f t="shared" si="19"/>
        <v/>
      </c>
      <c r="AS195" s="146" t="str">
        <f t="shared" si="20"/>
        <v/>
      </c>
      <c r="AT195" s="146" t="str">
        <f t="shared" si="21"/>
        <v/>
      </c>
      <c r="AU195" s="146" t="str">
        <f t="shared" si="22"/>
        <v/>
      </c>
      <c r="AV195" s="146" t="str">
        <f t="shared" si="23"/>
        <v/>
      </c>
      <c r="AW195" s="146" t="str">
        <f t="shared" si="24"/>
        <v/>
      </c>
      <c r="AX195" s="146" t="str">
        <f t="shared" si="25"/>
        <v/>
      </c>
    </row>
    <row r="196" spans="2:50" hidden="1" x14ac:dyDescent="0.3">
      <c r="B196" s="101">
        <f t="shared" si="9"/>
        <v>188</v>
      </c>
      <c r="C196" s="101"/>
      <c r="D196" s="100"/>
      <c r="E196" s="104"/>
      <c r="F196" s="102"/>
      <c r="G196" s="103"/>
      <c r="H196" s="96"/>
      <c r="I196" s="141" t="str">
        <f t="shared" si="18"/>
        <v/>
      </c>
      <c r="J196" s="9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146" t="str">
        <f t="shared" si="19"/>
        <v/>
      </c>
      <c r="AS196" s="146" t="str">
        <f t="shared" si="20"/>
        <v/>
      </c>
      <c r="AT196" s="146" t="str">
        <f t="shared" si="21"/>
        <v/>
      </c>
      <c r="AU196" s="146" t="str">
        <f t="shared" si="22"/>
        <v/>
      </c>
      <c r="AV196" s="146" t="str">
        <f t="shared" si="23"/>
        <v/>
      </c>
      <c r="AW196" s="146" t="str">
        <f t="shared" si="24"/>
        <v/>
      </c>
      <c r="AX196" s="146" t="str">
        <f t="shared" si="25"/>
        <v/>
      </c>
    </row>
    <row r="197" spans="2:50" hidden="1" x14ac:dyDescent="0.3">
      <c r="B197" s="101">
        <f t="shared" si="9"/>
        <v>189</v>
      </c>
      <c r="C197" s="101"/>
      <c r="D197" s="100"/>
      <c r="E197" s="104"/>
      <c r="F197" s="102"/>
      <c r="G197" s="103"/>
      <c r="H197" s="96"/>
      <c r="I197" s="141" t="str">
        <f t="shared" si="18"/>
        <v/>
      </c>
      <c r="J197" s="9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146" t="str">
        <f t="shared" si="19"/>
        <v/>
      </c>
      <c r="AS197" s="146" t="str">
        <f t="shared" si="20"/>
        <v/>
      </c>
      <c r="AT197" s="146" t="str">
        <f t="shared" si="21"/>
        <v/>
      </c>
      <c r="AU197" s="146" t="str">
        <f t="shared" si="22"/>
        <v/>
      </c>
      <c r="AV197" s="146" t="str">
        <f t="shared" si="23"/>
        <v/>
      </c>
      <c r="AW197" s="146" t="str">
        <f t="shared" si="24"/>
        <v/>
      </c>
      <c r="AX197" s="146" t="str">
        <f t="shared" si="25"/>
        <v/>
      </c>
    </row>
    <row r="198" spans="2:50" hidden="1" x14ac:dyDescent="0.3">
      <c r="B198" s="101">
        <f t="shared" si="9"/>
        <v>190</v>
      </c>
      <c r="C198" s="101"/>
      <c r="D198" s="100"/>
      <c r="E198" s="96"/>
      <c r="F198" s="105"/>
      <c r="G198" s="103"/>
      <c r="H198" s="96"/>
      <c r="I198" s="141" t="str">
        <f t="shared" si="18"/>
        <v/>
      </c>
      <c r="J198" s="9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146" t="str">
        <f t="shared" si="19"/>
        <v/>
      </c>
      <c r="AS198" s="146" t="str">
        <f t="shared" si="20"/>
        <v/>
      </c>
      <c r="AT198" s="146" t="str">
        <f t="shared" si="21"/>
        <v/>
      </c>
      <c r="AU198" s="146" t="str">
        <f t="shared" si="22"/>
        <v/>
      </c>
      <c r="AV198" s="146" t="str">
        <f t="shared" si="23"/>
        <v/>
      </c>
      <c r="AW198" s="146" t="str">
        <f t="shared" si="24"/>
        <v/>
      </c>
      <c r="AX198" s="146" t="str">
        <f t="shared" si="25"/>
        <v/>
      </c>
    </row>
    <row r="199" spans="2:50" hidden="1" x14ac:dyDescent="0.3">
      <c r="B199" s="101">
        <f t="shared" si="9"/>
        <v>191</v>
      </c>
      <c r="C199" s="101"/>
      <c r="D199" s="100"/>
      <c r="E199" s="96"/>
      <c r="F199" s="105"/>
      <c r="G199" s="103"/>
      <c r="H199" s="96"/>
      <c r="I199" s="141" t="str">
        <f t="shared" si="18"/>
        <v/>
      </c>
      <c r="J199" s="9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146" t="str">
        <f t="shared" si="19"/>
        <v/>
      </c>
      <c r="AS199" s="146" t="str">
        <f t="shared" si="20"/>
        <v/>
      </c>
      <c r="AT199" s="146" t="str">
        <f t="shared" si="21"/>
        <v/>
      </c>
      <c r="AU199" s="146" t="str">
        <f t="shared" si="22"/>
        <v/>
      </c>
      <c r="AV199" s="146" t="str">
        <f t="shared" si="23"/>
        <v/>
      </c>
      <c r="AW199" s="146" t="str">
        <f t="shared" si="24"/>
        <v/>
      </c>
      <c r="AX199" s="146" t="str">
        <f t="shared" si="25"/>
        <v/>
      </c>
    </row>
    <row r="200" spans="2:50" hidden="1" x14ac:dyDescent="0.3">
      <c r="B200" s="101">
        <f t="shared" si="9"/>
        <v>192</v>
      </c>
      <c r="C200" s="101"/>
      <c r="D200" s="100"/>
      <c r="E200" s="96"/>
      <c r="F200" s="105"/>
      <c r="G200" s="103"/>
      <c r="H200" s="96"/>
      <c r="I200" s="141" t="str">
        <f t="shared" si="18"/>
        <v/>
      </c>
      <c r="J200" s="9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146" t="str">
        <f t="shared" si="19"/>
        <v/>
      </c>
      <c r="AS200" s="146" t="str">
        <f t="shared" si="20"/>
        <v/>
      </c>
      <c r="AT200" s="146" t="str">
        <f t="shared" si="21"/>
        <v/>
      </c>
      <c r="AU200" s="146" t="str">
        <f t="shared" si="22"/>
        <v/>
      </c>
      <c r="AV200" s="146" t="str">
        <f t="shared" si="23"/>
        <v/>
      </c>
      <c r="AW200" s="146" t="str">
        <f t="shared" si="24"/>
        <v/>
      </c>
      <c r="AX200" s="146" t="str">
        <f t="shared" si="25"/>
        <v/>
      </c>
    </row>
    <row r="201" spans="2:50" hidden="1" x14ac:dyDescent="0.3">
      <c r="B201" s="101">
        <f t="shared" si="9"/>
        <v>193</v>
      </c>
      <c r="C201" s="101"/>
      <c r="D201" s="100"/>
      <c r="E201" s="96"/>
      <c r="F201" s="105"/>
      <c r="G201" s="103"/>
      <c r="H201" s="96"/>
      <c r="I201" s="141" t="str">
        <f t="shared" si="18"/>
        <v/>
      </c>
      <c r="J201" s="9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  <c r="AB201" s="58"/>
      <c r="AC201" s="58"/>
      <c r="AD201" s="58"/>
      <c r="AE201" s="58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  <c r="AQ201" s="58"/>
      <c r="AR201" s="146" t="str">
        <f t="shared" si="19"/>
        <v/>
      </c>
      <c r="AS201" s="146" t="str">
        <f t="shared" si="20"/>
        <v/>
      </c>
      <c r="AT201" s="146" t="str">
        <f t="shared" si="21"/>
        <v/>
      </c>
      <c r="AU201" s="146" t="str">
        <f t="shared" si="22"/>
        <v/>
      </c>
      <c r="AV201" s="146" t="str">
        <f t="shared" si="23"/>
        <v/>
      </c>
      <c r="AW201" s="146" t="str">
        <f t="shared" si="24"/>
        <v/>
      </c>
      <c r="AX201" s="146" t="str">
        <f t="shared" si="25"/>
        <v/>
      </c>
    </row>
    <row r="202" spans="2:50" hidden="1" x14ac:dyDescent="0.3">
      <c r="B202" s="101">
        <f t="shared" si="9"/>
        <v>194</v>
      </c>
      <c r="C202" s="101"/>
      <c r="D202" s="100"/>
      <c r="E202" s="96"/>
      <c r="F202" s="105"/>
      <c r="G202" s="103"/>
      <c r="H202" s="96"/>
      <c r="I202" s="141" t="str">
        <f t="shared" ref="I202:I210" si="26">+IF(C202="","",SUM(G202*H202))</f>
        <v/>
      </c>
      <c r="J202" s="9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58"/>
      <c r="AD202" s="58"/>
      <c r="AE202" s="58"/>
      <c r="AF202" s="58"/>
      <c r="AG202" s="58"/>
      <c r="AH202" s="58"/>
      <c r="AI202" s="58"/>
      <c r="AJ202" s="58"/>
      <c r="AK202" s="58"/>
      <c r="AL202" s="58"/>
      <c r="AM202" s="58"/>
      <c r="AN202" s="58"/>
      <c r="AO202" s="58"/>
      <c r="AP202" s="58"/>
      <c r="AQ202" s="58"/>
      <c r="AR202" s="146" t="str">
        <f t="shared" ref="AR202:AR210" si="27">IF(C202="","",AVERAGE(J202:AQ202))</f>
        <v/>
      </c>
      <c r="AS202" s="146" t="str">
        <f t="shared" ref="AS202:AS210" si="28">IF(C202="","",STDEVA(J202:AQ202))</f>
        <v/>
      </c>
      <c r="AT202" s="146" t="str">
        <f t="shared" ref="AT202:AT210" si="29">IF(C202="","",MEDIAN(J202:AQ202))</f>
        <v/>
      </c>
      <c r="AU202" s="146" t="str">
        <f t="shared" ref="AU202:AU210" si="30">IF(C202="","",GEOMEAN(J202:AQ202))</f>
        <v/>
      </c>
      <c r="AV202" s="146" t="str">
        <f t="shared" ref="AV202:AV210" si="31">IF(C202="","",HARMEAN(J202:AQ202))</f>
        <v/>
      </c>
      <c r="AW202" s="146" t="str">
        <f t="shared" ref="AW202:AW210" si="32">IF(C202="","",MIN(J202:AQ202))</f>
        <v/>
      </c>
      <c r="AX202" s="146" t="str">
        <f t="shared" ref="AX202:AX210" si="33">IF(C202="","",MAX(J202:AQ202))</f>
        <v/>
      </c>
    </row>
    <row r="203" spans="2:50" hidden="1" x14ac:dyDescent="0.3">
      <c r="B203" s="101">
        <f t="shared" si="9"/>
        <v>195</v>
      </c>
      <c r="C203" s="101"/>
      <c r="D203" s="100"/>
      <c r="E203" s="96"/>
      <c r="F203" s="105"/>
      <c r="G203" s="103"/>
      <c r="H203" s="96"/>
      <c r="I203" s="141" t="str">
        <f t="shared" si="26"/>
        <v/>
      </c>
      <c r="J203" s="9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146" t="str">
        <f t="shared" si="27"/>
        <v/>
      </c>
      <c r="AS203" s="146" t="str">
        <f t="shared" si="28"/>
        <v/>
      </c>
      <c r="AT203" s="146" t="str">
        <f t="shared" si="29"/>
        <v/>
      </c>
      <c r="AU203" s="146" t="str">
        <f t="shared" si="30"/>
        <v/>
      </c>
      <c r="AV203" s="146" t="str">
        <f t="shared" si="31"/>
        <v/>
      </c>
      <c r="AW203" s="146" t="str">
        <f t="shared" si="32"/>
        <v/>
      </c>
      <c r="AX203" s="146" t="str">
        <f t="shared" si="33"/>
        <v/>
      </c>
    </row>
    <row r="204" spans="2:50" hidden="1" x14ac:dyDescent="0.3">
      <c r="B204" s="101">
        <f t="shared" si="9"/>
        <v>196</v>
      </c>
      <c r="C204" s="101"/>
      <c r="D204" s="100"/>
      <c r="E204" s="96"/>
      <c r="F204" s="105"/>
      <c r="G204" s="103"/>
      <c r="H204" s="96"/>
      <c r="I204" s="141" t="str">
        <f t="shared" si="26"/>
        <v/>
      </c>
      <c r="J204" s="9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146" t="str">
        <f t="shared" si="27"/>
        <v/>
      </c>
      <c r="AS204" s="146" t="str">
        <f t="shared" si="28"/>
        <v/>
      </c>
      <c r="AT204" s="146" t="str">
        <f t="shared" si="29"/>
        <v/>
      </c>
      <c r="AU204" s="146" t="str">
        <f t="shared" si="30"/>
        <v/>
      </c>
      <c r="AV204" s="146" t="str">
        <f t="shared" si="31"/>
        <v/>
      </c>
      <c r="AW204" s="146" t="str">
        <f t="shared" si="32"/>
        <v/>
      </c>
      <c r="AX204" s="146" t="str">
        <f t="shared" si="33"/>
        <v/>
      </c>
    </row>
    <row r="205" spans="2:50" hidden="1" x14ac:dyDescent="0.3">
      <c r="B205" s="101">
        <f t="shared" si="9"/>
        <v>197</v>
      </c>
      <c r="C205" s="101"/>
      <c r="D205" s="100"/>
      <c r="E205" s="96"/>
      <c r="F205" s="105"/>
      <c r="G205" s="103"/>
      <c r="H205" s="96"/>
      <c r="I205" s="141" t="str">
        <f t="shared" si="26"/>
        <v/>
      </c>
      <c r="J205" s="9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  <c r="AB205" s="58"/>
      <c r="AC205" s="58"/>
      <c r="AD205" s="58"/>
      <c r="AE205" s="58"/>
      <c r="AF205" s="58"/>
      <c r="AG205" s="58"/>
      <c r="AH205" s="58"/>
      <c r="AI205" s="58"/>
      <c r="AJ205" s="58"/>
      <c r="AK205" s="58"/>
      <c r="AL205" s="58"/>
      <c r="AM205" s="58"/>
      <c r="AN205" s="58"/>
      <c r="AO205" s="58"/>
      <c r="AP205" s="58"/>
      <c r="AQ205" s="58"/>
      <c r="AR205" s="146" t="str">
        <f t="shared" si="27"/>
        <v/>
      </c>
      <c r="AS205" s="146" t="str">
        <f t="shared" si="28"/>
        <v/>
      </c>
      <c r="AT205" s="146" t="str">
        <f t="shared" si="29"/>
        <v/>
      </c>
      <c r="AU205" s="146" t="str">
        <f t="shared" si="30"/>
        <v/>
      </c>
      <c r="AV205" s="146" t="str">
        <f t="shared" si="31"/>
        <v/>
      </c>
      <c r="AW205" s="146" t="str">
        <f t="shared" si="32"/>
        <v/>
      </c>
      <c r="AX205" s="146" t="str">
        <f t="shared" si="33"/>
        <v/>
      </c>
    </row>
    <row r="206" spans="2:50" hidden="1" x14ac:dyDescent="0.3">
      <c r="B206" s="101">
        <f t="shared" si="9"/>
        <v>198</v>
      </c>
      <c r="C206" s="101"/>
      <c r="D206" s="100"/>
      <c r="E206" s="96"/>
      <c r="F206" s="105"/>
      <c r="G206" s="103"/>
      <c r="H206" s="96"/>
      <c r="I206" s="141" t="str">
        <f t="shared" si="26"/>
        <v/>
      </c>
      <c r="J206" s="9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8"/>
      <c r="AB206" s="58"/>
      <c r="AC206" s="58"/>
      <c r="AD206" s="58"/>
      <c r="AE206" s="58"/>
      <c r="AF206" s="58"/>
      <c r="AG206" s="58"/>
      <c r="AH206" s="58"/>
      <c r="AI206" s="58"/>
      <c r="AJ206" s="58"/>
      <c r="AK206" s="58"/>
      <c r="AL206" s="58"/>
      <c r="AM206" s="58"/>
      <c r="AN206" s="58"/>
      <c r="AO206" s="58"/>
      <c r="AP206" s="58"/>
      <c r="AQ206" s="58"/>
      <c r="AR206" s="146" t="str">
        <f t="shared" si="27"/>
        <v/>
      </c>
      <c r="AS206" s="146" t="str">
        <f t="shared" si="28"/>
        <v/>
      </c>
      <c r="AT206" s="146" t="str">
        <f t="shared" si="29"/>
        <v/>
      </c>
      <c r="AU206" s="146" t="str">
        <f t="shared" si="30"/>
        <v/>
      </c>
      <c r="AV206" s="146" t="str">
        <f t="shared" si="31"/>
        <v/>
      </c>
      <c r="AW206" s="146" t="str">
        <f t="shared" si="32"/>
        <v/>
      </c>
      <c r="AX206" s="146" t="str">
        <f t="shared" si="33"/>
        <v/>
      </c>
    </row>
    <row r="207" spans="2:50" hidden="1" x14ac:dyDescent="0.3">
      <c r="B207" s="101">
        <f t="shared" si="9"/>
        <v>199</v>
      </c>
      <c r="C207" s="101"/>
      <c r="D207" s="100"/>
      <c r="E207" s="96"/>
      <c r="F207" s="105"/>
      <c r="G207" s="103"/>
      <c r="H207" s="96"/>
      <c r="I207" s="141" t="str">
        <f t="shared" si="26"/>
        <v/>
      </c>
      <c r="J207" s="9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8"/>
      <c r="AB207" s="58"/>
      <c r="AC207" s="58"/>
      <c r="AD207" s="58"/>
      <c r="AE207" s="58"/>
      <c r="AF207" s="58"/>
      <c r="AG207" s="58"/>
      <c r="AH207" s="58"/>
      <c r="AI207" s="58"/>
      <c r="AJ207" s="58"/>
      <c r="AK207" s="58"/>
      <c r="AL207" s="58"/>
      <c r="AM207" s="58"/>
      <c r="AN207" s="58"/>
      <c r="AO207" s="58"/>
      <c r="AP207" s="58"/>
      <c r="AQ207" s="58"/>
      <c r="AR207" s="146" t="str">
        <f t="shared" si="27"/>
        <v/>
      </c>
      <c r="AS207" s="146" t="str">
        <f t="shared" si="28"/>
        <v/>
      </c>
      <c r="AT207" s="146" t="str">
        <f t="shared" si="29"/>
        <v/>
      </c>
      <c r="AU207" s="146" t="str">
        <f t="shared" si="30"/>
        <v/>
      </c>
      <c r="AV207" s="146" t="str">
        <f t="shared" si="31"/>
        <v/>
      </c>
      <c r="AW207" s="146" t="str">
        <f t="shared" si="32"/>
        <v/>
      </c>
      <c r="AX207" s="146" t="str">
        <f t="shared" si="33"/>
        <v/>
      </c>
    </row>
    <row r="208" spans="2:50" hidden="1" x14ac:dyDescent="0.3">
      <c r="B208" s="101">
        <f t="shared" si="9"/>
        <v>200</v>
      </c>
      <c r="C208" s="101"/>
      <c r="D208" s="100"/>
      <c r="E208" s="96"/>
      <c r="F208" s="105"/>
      <c r="G208" s="103"/>
      <c r="H208" s="96"/>
      <c r="I208" s="141" t="str">
        <f t="shared" si="26"/>
        <v/>
      </c>
      <c r="J208" s="9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146" t="str">
        <f t="shared" si="27"/>
        <v/>
      </c>
      <c r="AS208" s="146" t="str">
        <f t="shared" si="28"/>
        <v/>
      </c>
      <c r="AT208" s="146" t="str">
        <f t="shared" si="29"/>
        <v/>
      </c>
      <c r="AU208" s="146" t="str">
        <f t="shared" si="30"/>
        <v/>
      </c>
      <c r="AV208" s="146" t="str">
        <f t="shared" si="31"/>
        <v/>
      </c>
      <c r="AW208" s="146" t="str">
        <f t="shared" si="32"/>
        <v/>
      </c>
      <c r="AX208" s="146" t="str">
        <f t="shared" si="33"/>
        <v/>
      </c>
    </row>
    <row r="209" spans="2:50" hidden="1" x14ac:dyDescent="0.3">
      <c r="B209" s="101">
        <f t="shared" si="9"/>
        <v>201</v>
      </c>
      <c r="C209" s="101"/>
      <c r="D209" s="100"/>
      <c r="E209" s="96"/>
      <c r="F209" s="105"/>
      <c r="G209" s="103"/>
      <c r="H209" s="96"/>
      <c r="I209" s="141" t="str">
        <f t="shared" si="26"/>
        <v/>
      </c>
      <c r="J209" s="9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8"/>
      <c r="AB209" s="58"/>
      <c r="AC209" s="58"/>
      <c r="AD209" s="58"/>
      <c r="AE209" s="58"/>
      <c r="AF209" s="58"/>
      <c r="AG209" s="58"/>
      <c r="AH209" s="58"/>
      <c r="AI209" s="58"/>
      <c r="AJ209" s="58"/>
      <c r="AK209" s="58"/>
      <c r="AL209" s="58"/>
      <c r="AM209" s="58"/>
      <c r="AN209" s="58"/>
      <c r="AO209" s="58"/>
      <c r="AP209" s="58"/>
      <c r="AQ209" s="58"/>
      <c r="AR209" s="146" t="str">
        <f t="shared" si="27"/>
        <v/>
      </c>
      <c r="AS209" s="146" t="str">
        <f t="shared" si="28"/>
        <v/>
      </c>
      <c r="AT209" s="146" t="str">
        <f t="shared" si="29"/>
        <v/>
      </c>
      <c r="AU209" s="146" t="str">
        <f t="shared" si="30"/>
        <v/>
      </c>
      <c r="AV209" s="146" t="str">
        <f t="shared" si="31"/>
        <v/>
      </c>
      <c r="AW209" s="146" t="str">
        <f t="shared" si="32"/>
        <v/>
      </c>
      <c r="AX209" s="146" t="str">
        <f t="shared" si="33"/>
        <v/>
      </c>
    </row>
    <row r="210" spans="2:50" hidden="1" x14ac:dyDescent="0.3">
      <c r="B210" s="101">
        <f t="shared" si="9"/>
        <v>202</v>
      </c>
      <c r="C210" s="101"/>
      <c r="D210" s="100"/>
      <c r="E210" s="96"/>
      <c r="F210" s="105"/>
      <c r="G210" s="103"/>
      <c r="H210" s="96"/>
      <c r="I210" s="141" t="str">
        <f t="shared" si="26"/>
        <v/>
      </c>
      <c r="J210" s="9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146" t="str">
        <f t="shared" si="27"/>
        <v/>
      </c>
      <c r="AS210" s="146" t="str">
        <f t="shared" si="28"/>
        <v/>
      </c>
      <c r="AT210" s="146" t="str">
        <f t="shared" si="29"/>
        <v/>
      </c>
      <c r="AU210" s="146" t="str">
        <f t="shared" si="30"/>
        <v/>
      </c>
      <c r="AV210" s="146" t="str">
        <f t="shared" si="31"/>
        <v/>
      </c>
      <c r="AW210" s="146" t="str">
        <f t="shared" si="32"/>
        <v/>
      </c>
      <c r="AX210" s="146" t="str">
        <f t="shared" si="33"/>
        <v/>
      </c>
    </row>
    <row r="211" spans="2:50" x14ac:dyDescent="0.3">
      <c r="B211" s="158" t="s">
        <v>29</v>
      </c>
      <c r="C211" s="158"/>
      <c r="D211" s="158"/>
      <c r="E211" s="158"/>
      <c r="F211" s="158"/>
      <c r="G211" s="158"/>
      <c r="H211" s="114">
        <f t="shared" ref="H211:AX211" si="34">SUM(H9:H210)</f>
        <v>40</v>
      </c>
      <c r="I211" s="114">
        <f t="shared" si="34"/>
        <v>135</v>
      </c>
      <c r="J211" s="115"/>
      <c r="K211" s="115"/>
      <c r="L211" s="115"/>
      <c r="M211" s="115">
        <f t="shared" si="34"/>
        <v>0</v>
      </c>
      <c r="N211" s="115">
        <f t="shared" si="34"/>
        <v>0</v>
      </c>
      <c r="O211" s="115">
        <f t="shared" si="34"/>
        <v>0</v>
      </c>
      <c r="P211" s="115">
        <f t="shared" si="34"/>
        <v>0</v>
      </c>
      <c r="Q211" s="115">
        <f t="shared" si="34"/>
        <v>0</v>
      </c>
      <c r="R211" s="115">
        <f t="shared" si="34"/>
        <v>0</v>
      </c>
      <c r="S211" s="115">
        <f t="shared" si="34"/>
        <v>0</v>
      </c>
      <c r="T211" s="115">
        <f t="shared" si="34"/>
        <v>0</v>
      </c>
      <c r="U211" s="115">
        <f t="shared" si="34"/>
        <v>0</v>
      </c>
      <c r="V211" s="115">
        <f t="shared" si="34"/>
        <v>0</v>
      </c>
      <c r="W211" s="115">
        <f t="shared" si="34"/>
        <v>0</v>
      </c>
      <c r="X211" s="115">
        <f t="shared" si="34"/>
        <v>0</v>
      </c>
      <c r="Y211" s="115">
        <f t="shared" si="34"/>
        <v>0</v>
      </c>
      <c r="Z211" s="115">
        <f t="shared" si="34"/>
        <v>0</v>
      </c>
      <c r="AA211" s="115">
        <f t="shared" si="34"/>
        <v>0</v>
      </c>
      <c r="AB211" s="115">
        <f t="shared" si="34"/>
        <v>0</v>
      </c>
      <c r="AC211" s="115">
        <f t="shared" si="34"/>
        <v>0</v>
      </c>
      <c r="AD211" s="115">
        <f t="shared" si="34"/>
        <v>0</v>
      </c>
      <c r="AE211" s="115">
        <f t="shared" si="34"/>
        <v>0</v>
      </c>
      <c r="AF211" s="115">
        <f t="shared" si="34"/>
        <v>0</v>
      </c>
      <c r="AG211" s="115">
        <f t="shared" si="34"/>
        <v>0</v>
      </c>
      <c r="AH211" s="115">
        <f t="shared" si="34"/>
        <v>0</v>
      </c>
      <c r="AI211" s="115">
        <f t="shared" si="34"/>
        <v>0</v>
      </c>
      <c r="AJ211" s="115">
        <f t="shared" si="34"/>
        <v>0</v>
      </c>
      <c r="AK211" s="115">
        <f t="shared" si="34"/>
        <v>0</v>
      </c>
      <c r="AL211" s="115">
        <f t="shared" si="34"/>
        <v>0</v>
      </c>
      <c r="AM211" s="115">
        <f t="shared" si="34"/>
        <v>0</v>
      </c>
      <c r="AN211" s="115">
        <f t="shared" si="34"/>
        <v>0</v>
      </c>
      <c r="AO211" s="115">
        <f t="shared" si="34"/>
        <v>0</v>
      </c>
      <c r="AP211" s="115">
        <f t="shared" si="34"/>
        <v>0</v>
      </c>
      <c r="AQ211" s="115">
        <f t="shared" si="34"/>
        <v>0</v>
      </c>
      <c r="AR211" s="115">
        <f t="shared" si="34"/>
        <v>42108789.333333343</v>
      </c>
      <c r="AS211" s="115">
        <f t="shared" si="34"/>
        <v>9419665.1162357703</v>
      </c>
      <c r="AT211" s="115">
        <f t="shared" si="34"/>
        <v>42801796</v>
      </c>
      <c r="AU211" s="115">
        <f t="shared" si="34"/>
        <v>41009160.636576094</v>
      </c>
      <c r="AV211" s="115">
        <f t="shared" si="34"/>
        <v>39884668.498195812</v>
      </c>
      <c r="AW211" s="115">
        <f t="shared" si="34"/>
        <v>32773300</v>
      </c>
      <c r="AX211" s="115">
        <f t="shared" si="34"/>
        <v>50751272.000000015</v>
      </c>
    </row>
  </sheetData>
  <mergeCells count="5">
    <mergeCell ref="B211:G211"/>
    <mergeCell ref="J6:AQ6"/>
    <mergeCell ref="B1:I1"/>
    <mergeCell ref="B3:I7"/>
    <mergeCell ref="AR6:AX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205"/>
  <sheetViews>
    <sheetView topLeftCell="A27" workbookViewId="0">
      <selection activeCell="C43" sqref="A43:XFD204"/>
    </sheetView>
  </sheetViews>
  <sheetFormatPr baseColWidth="10" defaultColWidth="11.42578125" defaultRowHeight="16.5" x14ac:dyDescent="0.3"/>
  <cols>
    <col min="1" max="1" width="11.42578125" style="42"/>
    <col min="2" max="2" width="13.28515625" style="42" customWidth="1"/>
    <col min="3" max="3" width="17" style="42" customWidth="1"/>
    <col min="4" max="4" width="17.42578125" style="42" customWidth="1"/>
    <col min="5" max="5" width="16" style="42" customWidth="1"/>
    <col min="6" max="6" width="16.28515625" style="42" customWidth="1"/>
    <col min="7" max="16384" width="11.42578125" style="42"/>
  </cols>
  <sheetData>
    <row r="1" spans="2:6" ht="33" x14ac:dyDescent="0.3">
      <c r="B1" s="174" t="s">
        <v>4</v>
      </c>
      <c r="C1" s="52" t="s">
        <v>5</v>
      </c>
      <c r="D1" s="52" t="s">
        <v>7</v>
      </c>
      <c r="E1" s="176" t="s">
        <v>9</v>
      </c>
      <c r="F1" s="176" t="s">
        <v>10</v>
      </c>
    </row>
    <row r="2" spans="2:6" ht="83.25" thickBot="1" x14ac:dyDescent="0.35">
      <c r="B2" s="175"/>
      <c r="C2" s="69" t="s">
        <v>6</v>
      </c>
      <c r="D2" s="69" t="s">
        <v>8</v>
      </c>
      <c r="E2" s="177"/>
      <c r="F2" s="178"/>
    </row>
    <row r="3" spans="2:6" x14ac:dyDescent="0.3">
      <c r="B3" s="49">
        <v>1</v>
      </c>
      <c r="C3" s="59">
        <f>IF('Cálculos '!AR9="","",'Cálculos '!AR9)</f>
        <v>1788666.6666666667</v>
      </c>
      <c r="D3" s="60">
        <f>IF('Cálculos '!AU9="","",'Cálculos '!AU9)</f>
        <v>1733379.7185154287</v>
      </c>
      <c r="E3" s="70">
        <f>IF('Cálculos '!AV9="","",'Cálculos '!AV9)</f>
        <v>1685482.8562441019</v>
      </c>
      <c r="F3" s="66">
        <f>+IF(C3="","",C3)</f>
        <v>1788666.6666666667</v>
      </c>
    </row>
    <row r="4" spans="2:6" x14ac:dyDescent="0.3">
      <c r="B4" s="50">
        <f>+B3+1</f>
        <v>2</v>
      </c>
      <c r="C4" s="61">
        <f>IF('Cálculos '!AR10="","",'Cálculos '!AR10)</f>
        <v>1150840.5333333334</v>
      </c>
      <c r="D4" s="62">
        <f>IF('Cálculos '!AU10="","",'Cálculos '!AU10)</f>
        <v>1147050.1516430071</v>
      </c>
      <c r="E4" s="71">
        <f>IF('Cálculos '!AV10="","",'Cálculos '!AV10)</f>
        <v>1143168.6282505372</v>
      </c>
      <c r="F4" s="67">
        <f t="shared" ref="F4:F67" si="0">+IF(C4="","",C4)</f>
        <v>1150840.5333333334</v>
      </c>
    </row>
    <row r="5" spans="2:6" x14ac:dyDescent="0.3">
      <c r="B5" s="50">
        <f t="shared" ref="B5:B68" si="1">+B4+1</f>
        <v>3</v>
      </c>
      <c r="C5" s="61">
        <f>IF('Cálculos '!AR11="","",'Cálculos '!AR11)</f>
        <v>756724</v>
      </c>
      <c r="D5" s="62">
        <f>IF('Cálculos '!AU11="","",'Cálculos '!AU11)</f>
        <v>730022.66347102786</v>
      </c>
      <c r="E5" s="71">
        <f>IF('Cálculos '!AV11="","",'Cálculos '!AV11)</f>
        <v>701513.76778883836</v>
      </c>
      <c r="F5" s="67">
        <f t="shared" si="0"/>
        <v>756724</v>
      </c>
    </row>
    <row r="6" spans="2:6" x14ac:dyDescent="0.3">
      <c r="B6" s="50">
        <f t="shared" si="1"/>
        <v>4</v>
      </c>
      <c r="C6" s="61">
        <f>IF('Cálculos '!AR12="","",'Cálculos '!AR12)</f>
        <v>765724</v>
      </c>
      <c r="D6" s="62">
        <f>IF('Cálculos '!AU12="","",'Cálculos '!AU12)</f>
        <v>742984.34514190617</v>
      </c>
      <c r="E6" s="71">
        <f>IF('Cálculos '!AV12="","",'Cálculos '!AV12)</f>
        <v>718873.4801334826</v>
      </c>
      <c r="F6" s="67">
        <f t="shared" si="0"/>
        <v>765724</v>
      </c>
    </row>
    <row r="7" spans="2:6" x14ac:dyDescent="0.3">
      <c r="B7" s="50">
        <f t="shared" si="1"/>
        <v>5</v>
      </c>
      <c r="C7" s="61">
        <f>IF('Cálculos '!AR13="","",'Cálculos '!AR13)</f>
        <v>1268003.7333333334</v>
      </c>
      <c r="D7" s="62">
        <f>IF('Cálculos '!AU13="","",'Cálculos '!AU13)</f>
        <v>1262809.7363515543</v>
      </c>
      <c r="E7" s="71">
        <f>IF('Cálculos '!AV13="","",'Cálculos '!AV13)</f>
        <v>1257743.7556000703</v>
      </c>
      <c r="F7" s="67">
        <f t="shared" si="0"/>
        <v>1268003.7333333334</v>
      </c>
    </row>
    <row r="8" spans="2:6" x14ac:dyDescent="0.3">
      <c r="B8" s="50">
        <f t="shared" si="1"/>
        <v>6</v>
      </c>
      <c r="C8" s="61">
        <f>IF('Cálculos '!AR14="","",'Cálculos '!AR14)</f>
        <v>1268003.7333333334</v>
      </c>
      <c r="D8" s="62">
        <f>IF('Cálculos '!AU14="","",'Cálculos '!AU14)</f>
        <v>1262809.7363515543</v>
      </c>
      <c r="E8" s="71">
        <f>IF('Cálculos '!AV14="","",'Cálculos '!AV14)</f>
        <v>1257743.7556000703</v>
      </c>
      <c r="F8" s="67">
        <f t="shared" si="0"/>
        <v>1268003.7333333334</v>
      </c>
    </row>
    <row r="9" spans="2:6" x14ac:dyDescent="0.3">
      <c r="B9" s="50">
        <f t="shared" si="1"/>
        <v>7</v>
      </c>
      <c r="C9" s="61">
        <f>IF('Cálculos '!AR15="","",'Cálculos '!AR15)</f>
        <v>444184.26666666666</v>
      </c>
      <c r="D9" s="62">
        <f>IF('Cálculos '!AU15="","",'Cálculos '!AU15)</f>
        <v>437423.95521376177</v>
      </c>
      <c r="E9" s="71">
        <f>IF('Cálculos '!AV15="","",'Cálculos '!AV15)</f>
        <v>430460.81922578742</v>
      </c>
      <c r="F9" s="67">
        <f t="shared" si="0"/>
        <v>444184.26666666666</v>
      </c>
    </row>
    <row r="10" spans="2:6" x14ac:dyDescent="0.3">
      <c r="B10" s="50">
        <f t="shared" si="1"/>
        <v>8</v>
      </c>
      <c r="C10" s="61">
        <f>IF('Cálculos '!AR16="","",'Cálculos '!AR16)</f>
        <v>1749553.5999999999</v>
      </c>
      <c r="D10" s="62">
        <f>IF('Cálculos '!AU16="","",'Cálculos '!AU16)</f>
        <v>1614190.1728478076</v>
      </c>
      <c r="E10" s="71">
        <f>IF('Cálculos '!AV16="","",'Cálculos '!AV16)</f>
        <v>1466340.2399242581</v>
      </c>
      <c r="F10" s="67">
        <f t="shared" si="0"/>
        <v>1749553.5999999999</v>
      </c>
    </row>
    <row r="11" spans="2:6" x14ac:dyDescent="0.3">
      <c r="B11" s="50">
        <f t="shared" si="1"/>
        <v>9</v>
      </c>
      <c r="C11" s="61">
        <f>IF('Cálculos '!AR17="","",'Cálculos '!AR17)</f>
        <v>1371184.2666666666</v>
      </c>
      <c r="D11" s="62">
        <f>IF('Cálculos '!AU17="","",'Cálculos '!AU17)</f>
        <v>1336659.6194107351</v>
      </c>
      <c r="E11" s="71">
        <f>IF('Cálculos '!AV17="","",'Cálculos '!AV17)</f>
        <v>1300306.204187528</v>
      </c>
      <c r="F11" s="67">
        <f t="shared" si="0"/>
        <v>1371184.2666666666</v>
      </c>
    </row>
    <row r="12" spans="2:6" x14ac:dyDescent="0.3">
      <c r="B12" s="50">
        <f t="shared" si="1"/>
        <v>10</v>
      </c>
      <c r="C12" s="61">
        <f>IF('Cálculos '!AR18="","",'Cálculos '!AR18)</f>
        <v>1371184.2666666666</v>
      </c>
      <c r="D12" s="62">
        <f>IF('Cálculos '!AU18="","",'Cálculos '!AU18)</f>
        <v>1336659.6194107351</v>
      </c>
      <c r="E12" s="71">
        <f>IF('Cálculos '!AV18="","",'Cálculos '!AV18)</f>
        <v>1300306.204187528</v>
      </c>
      <c r="F12" s="67">
        <f t="shared" si="0"/>
        <v>1371184.2666666666</v>
      </c>
    </row>
    <row r="13" spans="2:6" x14ac:dyDescent="0.3">
      <c r="B13" s="50">
        <f t="shared" si="1"/>
        <v>11</v>
      </c>
      <c r="C13" s="61">
        <f>IF('Cálculos '!AR19="","",'Cálculos '!AR19)</f>
        <v>1371184.2666666666</v>
      </c>
      <c r="D13" s="62">
        <f>IF('Cálculos '!AU19="","",'Cálculos '!AU19)</f>
        <v>1336659.6194107351</v>
      </c>
      <c r="E13" s="71">
        <f>IF('Cálculos '!AV19="","",'Cálculos '!AV19)</f>
        <v>1300306.204187528</v>
      </c>
      <c r="F13" s="67">
        <f t="shared" si="0"/>
        <v>1371184.2666666666</v>
      </c>
    </row>
    <row r="14" spans="2:6" x14ac:dyDescent="0.3">
      <c r="B14" s="50">
        <f t="shared" si="1"/>
        <v>12</v>
      </c>
      <c r="C14" s="61">
        <f>IF('Cálculos '!AR20="","",'Cálculos '!AR20)</f>
        <v>1853850.9333333333</v>
      </c>
      <c r="D14" s="62">
        <f>IF('Cálculos '!AU20="","",'Cálculos '!AU20)</f>
        <v>1810892.0222790423</v>
      </c>
      <c r="E14" s="71">
        <f>IF('Cálculos '!AV20="","",'Cálculos '!AV20)</f>
        <v>1771649.9701253343</v>
      </c>
      <c r="F14" s="67">
        <f t="shared" si="0"/>
        <v>1853850.9333333333</v>
      </c>
    </row>
    <row r="15" spans="2:6" x14ac:dyDescent="0.3">
      <c r="B15" s="50">
        <f t="shared" si="1"/>
        <v>13</v>
      </c>
      <c r="C15" s="61">
        <f>IF('Cálculos '!AR21="","",'Cálculos '!AR21)</f>
        <v>978620.2666666666</v>
      </c>
      <c r="D15" s="62">
        <f>IF('Cálculos '!AU21="","",'Cálculos '!AU21)</f>
        <v>908538.09063567221</v>
      </c>
      <c r="E15" s="71">
        <f>IF('Cálculos '!AV21="","",'Cálculos '!AV21)</f>
        <v>832078.52862712089</v>
      </c>
      <c r="F15" s="67">
        <f t="shared" si="0"/>
        <v>978620.2666666666</v>
      </c>
    </row>
    <row r="16" spans="2:6" x14ac:dyDescent="0.3">
      <c r="B16" s="50">
        <f t="shared" si="1"/>
        <v>14</v>
      </c>
      <c r="C16" s="61">
        <f>IF('Cálculos '!AR22="","",'Cálculos '!AR22)</f>
        <v>978620.2666666666</v>
      </c>
      <c r="D16" s="62">
        <f>IF('Cálculos '!AU22="","",'Cálculos '!AU22)</f>
        <v>908538.09063567221</v>
      </c>
      <c r="E16" s="71">
        <f>IF('Cálculos '!AV22="","",'Cálculos '!AV22)</f>
        <v>832078.52862712089</v>
      </c>
      <c r="F16" s="67">
        <f t="shared" si="0"/>
        <v>978620.2666666666</v>
      </c>
    </row>
    <row r="17" spans="2:6" x14ac:dyDescent="0.3">
      <c r="B17" s="50">
        <f t="shared" si="1"/>
        <v>15</v>
      </c>
      <c r="C17" s="61">
        <f>IF('Cálculos '!AR23="","",'Cálculos '!AR23)</f>
        <v>444184.26666666666</v>
      </c>
      <c r="D17" s="62">
        <f>IF('Cálculos '!AU23="","",'Cálculos '!AU23)</f>
        <v>437423.95521376177</v>
      </c>
      <c r="E17" s="71">
        <f>IF('Cálculos '!AV23="","",'Cálculos '!AV23)</f>
        <v>430460.81922578742</v>
      </c>
      <c r="F17" s="67">
        <f t="shared" si="0"/>
        <v>444184.26666666666</v>
      </c>
    </row>
    <row r="18" spans="2:6" x14ac:dyDescent="0.3">
      <c r="B18" s="50">
        <f t="shared" si="1"/>
        <v>16</v>
      </c>
      <c r="C18" s="61">
        <f>IF('Cálculos '!AR24="","",'Cálculos '!AR24)</f>
        <v>1060840.5333333334</v>
      </c>
      <c r="D18" s="62">
        <f>IF('Cálculos '!AU24="","",'Cálculos '!AU24)</f>
        <v>1057290.089609286</v>
      </c>
      <c r="E18" s="71">
        <f>IF('Cálculos '!AV24="","",'Cálculos '!AV24)</f>
        <v>1053847.043173227</v>
      </c>
      <c r="F18" s="67">
        <f t="shared" si="0"/>
        <v>1060840.5333333334</v>
      </c>
    </row>
    <row r="19" spans="2:6" x14ac:dyDescent="0.3">
      <c r="B19" s="50">
        <f t="shared" si="1"/>
        <v>17</v>
      </c>
      <c r="C19" s="61">
        <f>IF('Cálculos '!AR25="","",'Cálculos '!AR25)</f>
        <v>1060840.5333333334</v>
      </c>
      <c r="D19" s="62">
        <f>IF('Cálculos '!AU25="","",'Cálculos '!AU25)</f>
        <v>1057290.089609286</v>
      </c>
      <c r="E19" s="71">
        <f>IF('Cálculos '!AV25="","",'Cálculos '!AV25)</f>
        <v>1053847.043173227</v>
      </c>
      <c r="F19" s="67">
        <f t="shared" si="0"/>
        <v>1060840.5333333334</v>
      </c>
    </row>
    <row r="20" spans="2:6" x14ac:dyDescent="0.3">
      <c r="B20" s="50">
        <f t="shared" si="1"/>
        <v>18</v>
      </c>
      <c r="C20" s="61">
        <f>IF('Cálculos '!AR26="","",'Cálculos '!AR26)</f>
        <v>1060840.5333333334</v>
      </c>
      <c r="D20" s="62">
        <f>IF('Cálculos '!AU26="","",'Cálculos '!AU26)</f>
        <v>1057290.089609286</v>
      </c>
      <c r="E20" s="71">
        <f>IF('Cálculos '!AV26="","",'Cálculos '!AV26)</f>
        <v>1053847.043173227</v>
      </c>
      <c r="F20" s="67">
        <f t="shared" si="0"/>
        <v>1060840.5333333334</v>
      </c>
    </row>
    <row r="21" spans="2:6" x14ac:dyDescent="0.3">
      <c r="B21" s="50">
        <f t="shared" si="1"/>
        <v>19</v>
      </c>
      <c r="C21" s="61">
        <f>IF('Cálculos '!AR27="","",'Cálculos '!AR27)</f>
        <v>1060840.5333333334</v>
      </c>
      <c r="D21" s="62">
        <f>IF('Cálculos '!AU27="","",'Cálculos '!AU27)</f>
        <v>1057290.089609286</v>
      </c>
      <c r="E21" s="71">
        <f>IF('Cálculos '!AV27="","",'Cálculos '!AV27)</f>
        <v>1053847.043173227</v>
      </c>
      <c r="F21" s="67">
        <f t="shared" si="0"/>
        <v>1060840.5333333334</v>
      </c>
    </row>
    <row r="22" spans="2:6" x14ac:dyDescent="0.3">
      <c r="B22" s="50">
        <f t="shared" si="1"/>
        <v>20</v>
      </c>
      <c r="C22" s="61">
        <f>IF('Cálculos '!AR28="","",'Cálculos '!AR28)</f>
        <v>1060840.5333333334</v>
      </c>
      <c r="D22" s="62">
        <f>IF('Cálculos '!AU28="","",'Cálculos '!AU28)</f>
        <v>1057290.089609286</v>
      </c>
      <c r="E22" s="71">
        <f>IF('Cálculos '!AV28="","",'Cálculos '!AV28)</f>
        <v>1053847.043173227</v>
      </c>
      <c r="F22" s="67">
        <f t="shared" si="0"/>
        <v>1060840.5333333334</v>
      </c>
    </row>
    <row r="23" spans="2:6" x14ac:dyDescent="0.3">
      <c r="B23" s="50">
        <f t="shared" si="1"/>
        <v>21</v>
      </c>
      <c r="C23" s="61">
        <f>IF('Cálculos '!AR29="","",'Cálculos '!AR29)</f>
        <v>1060840.5333333334</v>
      </c>
      <c r="D23" s="62">
        <f>IF('Cálculos '!AU29="","",'Cálculos '!AU29)</f>
        <v>1057290.089609286</v>
      </c>
      <c r="E23" s="71">
        <f>IF('Cálculos '!AV29="","",'Cálculos '!AV29)</f>
        <v>1053847.043173227</v>
      </c>
      <c r="F23" s="67">
        <f t="shared" si="0"/>
        <v>1060840.5333333334</v>
      </c>
    </row>
    <row r="24" spans="2:6" x14ac:dyDescent="0.3">
      <c r="B24" s="50">
        <f t="shared" si="1"/>
        <v>22</v>
      </c>
      <c r="C24" s="61">
        <f>IF('Cálculos '!AR30="","",'Cálculos '!AR30)</f>
        <v>433184.26666666666</v>
      </c>
      <c r="D24" s="62">
        <f>IF('Cálculos '!AU30="","",'Cálculos '!AU30)</f>
        <v>423007.17072095373</v>
      </c>
      <c r="E24" s="71">
        <f>IF('Cálculos '!AV30="","",'Cálculos '!AV30)</f>
        <v>412322.79534109816</v>
      </c>
      <c r="F24" s="67">
        <f t="shared" si="0"/>
        <v>433184.26666666666</v>
      </c>
    </row>
    <row r="25" spans="2:6" x14ac:dyDescent="0.3">
      <c r="B25" s="50">
        <f t="shared" si="1"/>
        <v>23</v>
      </c>
      <c r="C25" s="61">
        <f>IF('Cálculos '!AR31="","",'Cálculos '!AR31)</f>
        <v>433184.26666666666</v>
      </c>
      <c r="D25" s="62">
        <f>IF('Cálculos '!AU31="","",'Cálculos '!AU31)</f>
        <v>423007.17072095373</v>
      </c>
      <c r="E25" s="71">
        <f>IF('Cálculos '!AV31="","",'Cálculos '!AV31)</f>
        <v>412322.79534109816</v>
      </c>
      <c r="F25" s="67">
        <f t="shared" si="0"/>
        <v>433184.26666666666</v>
      </c>
    </row>
    <row r="26" spans="2:6" x14ac:dyDescent="0.3">
      <c r="B26" s="50">
        <f t="shared" si="1"/>
        <v>24</v>
      </c>
      <c r="C26" s="61">
        <f>IF('Cálculos '!AR32="","",'Cálculos '!AR32)</f>
        <v>433184.26666666666</v>
      </c>
      <c r="D26" s="62">
        <f>IF('Cálculos '!AU32="","",'Cálculos '!AU32)</f>
        <v>423007.17072095373</v>
      </c>
      <c r="E26" s="71">
        <f>IF('Cálculos '!AV32="","",'Cálculos '!AV32)</f>
        <v>412322.79534109816</v>
      </c>
      <c r="F26" s="67">
        <f t="shared" si="0"/>
        <v>433184.26666666666</v>
      </c>
    </row>
    <row r="27" spans="2:6" x14ac:dyDescent="0.3">
      <c r="B27" s="50">
        <f t="shared" si="1"/>
        <v>25</v>
      </c>
      <c r="C27" s="61">
        <f>IF('Cálculos '!AR33="","",'Cálculos '!AR33)</f>
        <v>433184.26666666666</v>
      </c>
      <c r="D27" s="62">
        <f>IF('Cálculos '!AU33="","",'Cálculos '!AU33)</f>
        <v>423007.17072095373</v>
      </c>
      <c r="E27" s="71">
        <f>IF('Cálculos '!AV33="","",'Cálculos '!AV33)</f>
        <v>412322.79534109816</v>
      </c>
      <c r="F27" s="67">
        <f t="shared" si="0"/>
        <v>433184.26666666666</v>
      </c>
    </row>
    <row r="28" spans="2:6" x14ac:dyDescent="0.3">
      <c r="B28" s="50">
        <f t="shared" si="1"/>
        <v>26</v>
      </c>
      <c r="C28" s="61">
        <f>IF('Cálculos '!AR34="","",'Cálculos '!AR34)</f>
        <v>1262987.2</v>
      </c>
      <c r="D28" s="62">
        <f>IF('Cálculos '!AU34="","",'Cálculos '!AU34)</f>
        <v>1255922.8563943643</v>
      </c>
      <c r="E28" s="71">
        <f>IF('Cálculos '!AV34="","",'Cálculos '!AV34)</f>
        <v>1248954.1142978743</v>
      </c>
      <c r="F28" s="67">
        <f t="shared" si="0"/>
        <v>1262987.2</v>
      </c>
    </row>
    <row r="29" spans="2:6" x14ac:dyDescent="0.3">
      <c r="B29" s="50">
        <f t="shared" si="1"/>
        <v>27</v>
      </c>
      <c r="C29" s="61">
        <f>IF('Cálculos '!AR35="","",'Cálculos '!AR35)</f>
        <v>1014618.1333333333</v>
      </c>
      <c r="D29" s="62">
        <f>IF('Cálculos '!AU35="","",'Cálculos '!AU35)</f>
        <v>758504.93180372892</v>
      </c>
      <c r="E29" s="71">
        <f>IF('Cálculos '!AV35="","",'Cálculos '!AV35)</f>
        <v>502591.66717713774</v>
      </c>
      <c r="F29" s="67">
        <f t="shared" si="0"/>
        <v>1014618.1333333333</v>
      </c>
    </row>
    <row r="30" spans="2:6" x14ac:dyDescent="0.3">
      <c r="B30" s="50">
        <f t="shared" si="1"/>
        <v>28</v>
      </c>
      <c r="C30" s="61">
        <f>IF('Cálculos '!AR36="","",'Cálculos '!AR36)</f>
        <v>433184.26666666666</v>
      </c>
      <c r="D30" s="62">
        <f>IF('Cálculos '!AU36="","",'Cálculos '!AU36)</f>
        <v>423007.17072095373</v>
      </c>
      <c r="E30" s="71">
        <f>IF('Cálculos '!AV36="","",'Cálculos '!AV36)</f>
        <v>412322.79534109816</v>
      </c>
      <c r="F30" s="67">
        <f t="shared" si="0"/>
        <v>433184.26666666666</v>
      </c>
    </row>
    <row r="31" spans="2:6" x14ac:dyDescent="0.3">
      <c r="B31" s="50">
        <f t="shared" si="1"/>
        <v>29</v>
      </c>
      <c r="C31" s="61">
        <f>IF('Cálculos '!AR37="","",'Cálculos '!AR37)</f>
        <v>1060840.5333333334</v>
      </c>
      <c r="D31" s="62">
        <f>IF('Cálculos '!AU37="","",'Cálculos '!AU37)</f>
        <v>1057290.089609286</v>
      </c>
      <c r="E31" s="71">
        <f>IF('Cálculos '!AV37="","",'Cálculos '!AV37)</f>
        <v>1053847.043173227</v>
      </c>
      <c r="F31" s="67">
        <f t="shared" si="0"/>
        <v>1060840.5333333334</v>
      </c>
    </row>
    <row r="32" spans="2:6" x14ac:dyDescent="0.3">
      <c r="B32" s="50">
        <f t="shared" si="1"/>
        <v>30</v>
      </c>
      <c r="C32" s="61">
        <f>IF('Cálculos '!AR38="","",'Cálculos '!AR38)</f>
        <v>1060840.5333333334</v>
      </c>
      <c r="D32" s="62">
        <f>IF('Cálculos '!AU38="","",'Cálculos '!AU38)</f>
        <v>1057290.089609286</v>
      </c>
      <c r="E32" s="71">
        <f>IF('Cálculos '!AV38="","",'Cálculos '!AV38)</f>
        <v>1053847.043173227</v>
      </c>
      <c r="F32" s="67">
        <f t="shared" si="0"/>
        <v>1060840.5333333334</v>
      </c>
    </row>
    <row r="33" spans="2:6" x14ac:dyDescent="0.3">
      <c r="B33" s="50">
        <f t="shared" si="1"/>
        <v>31</v>
      </c>
      <c r="C33" s="61">
        <f>IF('Cálculos '!AR39="","",'Cálculos '!AR39)</f>
        <v>1060840.5333333334</v>
      </c>
      <c r="D33" s="62">
        <f>IF('Cálculos '!AU39="","",'Cálculos '!AU39)</f>
        <v>1057290.089609286</v>
      </c>
      <c r="E33" s="71">
        <f>IF('Cálculos '!AV39="","",'Cálculos '!AV39)</f>
        <v>1053847.043173227</v>
      </c>
      <c r="F33" s="67">
        <f t="shared" si="0"/>
        <v>1060840.5333333334</v>
      </c>
    </row>
    <row r="34" spans="2:6" x14ac:dyDescent="0.3">
      <c r="B34" s="50">
        <f t="shared" si="1"/>
        <v>32</v>
      </c>
      <c r="C34" s="61">
        <f>IF('Cálculos '!AR40="","",'Cálculos '!AR40)</f>
        <v>1060840.5333333334</v>
      </c>
      <c r="D34" s="62">
        <f>IF('Cálculos '!AU40="","",'Cálculos '!AU40)</f>
        <v>1057290.089609286</v>
      </c>
      <c r="E34" s="71">
        <f>IF('Cálculos '!AV40="","",'Cálculos '!AV40)</f>
        <v>1053847.043173227</v>
      </c>
      <c r="F34" s="67">
        <f t="shared" si="0"/>
        <v>1060840.5333333334</v>
      </c>
    </row>
    <row r="35" spans="2:6" x14ac:dyDescent="0.3">
      <c r="B35" s="50">
        <f t="shared" si="1"/>
        <v>33</v>
      </c>
      <c r="C35" s="61">
        <f>IF('Cálculos '!AR41="","",'Cálculos '!AR41)</f>
        <v>1060840.5333333334</v>
      </c>
      <c r="D35" s="62">
        <f>IF('Cálculos '!AU41="","",'Cálculos '!AU41)</f>
        <v>1057290.089609286</v>
      </c>
      <c r="E35" s="71">
        <f>IF('Cálculos '!AV41="","",'Cálculos '!AV41)</f>
        <v>1053847.043173227</v>
      </c>
      <c r="F35" s="67">
        <f t="shared" si="0"/>
        <v>1060840.5333333334</v>
      </c>
    </row>
    <row r="36" spans="2:6" x14ac:dyDescent="0.3">
      <c r="B36" s="50">
        <f t="shared" si="1"/>
        <v>34</v>
      </c>
      <c r="C36" s="61">
        <f>IF('Cálculos '!AR42="","",'Cálculos '!AR42)</f>
        <v>1385840.5333333334</v>
      </c>
      <c r="D36" s="62">
        <f>IF('Cálculos '!AU42="","",'Cálculos '!AU42)</f>
        <v>1332102.039743976</v>
      </c>
      <c r="E36" s="71">
        <f>IF('Cálculos '!AV42="","",'Cálculos '!AV42)</f>
        <v>1285406.2950157169</v>
      </c>
      <c r="F36" s="67">
        <f t="shared" si="0"/>
        <v>1385840.5333333334</v>
      </c>
    </row>
    <row r="37" spans="2:6" x14ac:dyDescent="0.3">
      <c r="B37" s="50">
        <f t="shared" si="1"/>
        <v>35</v>
      </c>
      <c r="C37" s="61">
        <f>IF('Cálculos '!AR43="","",'Cálculos '!AR43)</f>
        <v>934173.8666666667</v>
      </c>
      <c r="D37" s="62">
        <f>IF('Cálculos '!AU43="","",'Cálculos '!AU43)</f>
        <v>896805.53101784782</v>
      </c>
      <c r="E37" s="71">
        <f>IF('Cálculos '!AV43="","",'Cálculos '!AV43)</f>
        <v>856715.92636324104</v>
      </c>
      <c r="F37" s="67">
        <f t="shared" si="0"/>
        <v>934173.8666666667</v>
      </c>
    </row>
    <row r="38" spans="2:6" x14ac:dyDescent="0.3">
      <c r="B38" s="50">
        <f t="shared" si="1"/>
        <v>36</v>
      </c>
      <c r="C38" s="61">
        <f>IF('Cálculos '!AR44="","",'Cálculos '!AR44)</f>
        <v>1371517.5999999999</v>
      </c>
      <c r="D38" s="62">
        <f>IF('Cálculos '!AU44="","",'Cálculos '!AU44)</f>
        <v>1337116.9097712175</v>
      </c>
      <c r="E38" s="71">
        <f>IF('Cálculos '!AV44="","",'Cálculos '!AV44)</f>
        <v>1300899.9556690857</v>
      </c>
      <c r="F38" s="67">
        <f t="shared" si="0"/>
        <v>1371517.5999999999</v>
      </c>
    </row>
    <row r="39" spans="2:6" x14ac:dyDescent="0.3">
      <c r="B39" s="50">
        <f t="shared" si="1"/>
        <v>37</v>
      </c>
      <c r="C39" s="61">
        <f>IF('Cálculos '!AR45="","",'Cálculos '!AR45)</f>
        <v>1371517.5999999999</v>
      </c>
      <c r="D39" s="62">
        <f>IF('Cálculos '!AU45="","",'Cálculos '!AU45)</f>
        <v>1337116.9097712175</v>
      </c>
      <c r="E39" s="71">
        <f>IF('Cálculos '!AV45="","",'Cálculos '!AV45)</f>
        <v>1300899.9556690857</v>
      </c>
      <c r="F39" s="67">
        <f t="shared" si="0"/>
        <v>1371517.5999999999</v>
      </c>
    </row>
    <row r="40" spans="2:6" x14ac:dyDescent="0.3">
      <c r="B40" s="50">
        <f t="shared" si="1"/>
        <v>38</v>
      </c>
      <c r="C40" s="61">
        <f>IF('Cálculos '!AR46="","",'Cálculos '!AR46)</f>
        <v>701253.8666666667</v>
      </c>
      <c r="D40" s="62">
        <f>IF('Cálculos '!AU46="","",'Cálculos '!AU46)</f>
        <v>700028.28900226892</v>
      </c>
      <c r="E40" s="71">
        <f>IF('Cálculos '!AV46="","",'Cálculos '!AV46)</f>
        <v>698782.2909606779</v>
      </c>
      <c r="F40" s="67">
        <f t="shared" si="0"/>
        <v>701253.8666666667</v>
      </c>
    </row>
    <row r="41" spans="2:6" x14ac:dyDescent="0.3">
      <c r="B41" s="50">
        <f t="shared" si="1"/>
        <v>39</v>
      </c>
      <c r="C41" s="61">
        <f>IF('Cálculos '!AR47="","",'Cálculos '!AR47)</f>
        <v>1209666.6666666667</v>
      </c>
      <c r="D41" s="62">
        <f>IF('Cálculos '!AU47="","",'Cálculos '!AU47)</f>
        <v>1189661.5877391314</v>
      </c>
      <c r="E41" s="71">
        <f>IF('Cálculos '!AV47="","",'Cálculos '!AV47)</f>
        <v>1168204.1457286433</v>
      </c>
      <c r="F41" s="67">
        <f t="shared" si="0"/>
        <v>1209666.6666666667</v>
      </c>
    </row>
    <row r="42" spans="2:6" ht="17.25" thickBot="1" x14ac:dyDescent="0.35">
      <c r="B42" s="50">
        <f t="shared" si="1"/>
        <v>40</v>
      </c>
      <c r="C42" s="61">
        <f>IF('Cálculos '!AR48="","",'Cálculos '!AR48)</f>
        <v>1461517.5999999999</v>
      </c>
      <c r="D42" s="62">
        <f>IF('Cálculos '!AU48="","",'Cálculos '!AU48)</f>
        <v>1450633.2454930006</v>
      </c>
      <c r="E42" s="71">
        <f>IF('Cálculos '!AV48="","",'Cálculos '!AV48)</f>
        <v>1439768.9337682799</v>
      </c>
      <c r="F42" s="67">
        <f t="shared" si="0"/>
        <v>1461517.5999999999</v>
      </c>
    </row>
    <row r="43" spans="2:6" hidden="1" x14ac:dyDescent="0.3">
      <c r="B43" s="50">
        <f t="shared" si="1"/>
        <v>41</v>
      </c>
      <c r="C43" s="61" t="str">
        <f>IF('Cálculos '!AR49="","",'Cálculos '!AR49)</f>
        <v/>
      </c>
      <c r="D43" s="62" t="str">
        <f>IF('Cálculos '!AU49="","",'Cálculos '!AU49)</f>
        <v/>
      </c>
      <c r="E43" s="71" t="str">
        <f>IF('Cálculos '!AV49="","",'Cálculos '!AV49)</f>
        <v/>
      </c>
      <c r="F43" s="67" t="str">
        <f t="shared" si="0"/>
        <v/>
      </c>
    </row>
    <row r="44" spans="2:6" hidden="1" x14ac:dyDescent="0.3">
      <c r="B44" s="50">
        <f t="shared" si="1"/>
        <v>42</v>
      </c>
      <c r="C44" s="61" t="str">
        <f>IF('Cálculos '!AR50="","",'Cálculos '!AR50)</f>
        <v/>
      </c>
      <c r="D44" s="62" t="str">
        <f>IF('Cálculos '!AU50="","",'Cálculos '!AU50)</f>
        <v/>
      </c>
      <c r="E44" s="71" t="str">
        <f>IF('Cálculos '!AV50="","",'Cálculos '!AV50)</f>
        <v/>
      </c>
      <c r="F44" s="67" t="str">
        <f t="shared" si="0"/>
        <v/>
      </c>
    </row>
    <row r="45" spans="2:6" hidden="1" x14ac:dyDescent="0.3">
      <c r="B45" s="50">
        <f t="shared" si="1"/>
        <v>43</v>
      </c>
      <c r="C45" s="61" t="str">
        <f>IF('Cálculos '!AR51="","",'Cálculos '!AR51)</f>
        <v/>
      </c>
      <c r="D45" s="62" t="str">
        <f>IF('Cálculos '!AU51="","",'Cálculos '!AU51)</f>
        <v/>
      </c>
      <c r="E45" s="71" t="str">
        <f>IF('Cálculos '!AV51="","",'Cálculos '!AV51)</f>
        <v/>
      </c>
      <c r="F45" s="67" t="str">
        <f t="shared" si="0"/>
        <v/>
      </c>
    </row>
    <row r="46" spans="2:6" hidden="1" x14ac:dyDescent="0.3">
      <c r="B46" s="50">
        <f t="shared" si="1"/>
        <v>44</v>
      </c>
      <c r="C46" s="61" t="str">
        <f>IF('Cálculos '!AR52="","",'Cálculos '!AR52)</f>
        <v/>
      </c>
      <c r="D46" s="62" t="str">
        <f>IF('Cálculos '!AU52="","",'Cálculos '!AU52)</f>
        <v/>
      </c>
      <c r="E46" s="71" t="str">
        <f>IF('Cálculos '!AV52="","",'Cálculos '!AV52)</f>
        <v/>
      </c>
      <c r="F46" s="67" t="str">
        <f t="shared" si="0"/>
        <v/>
      </c>
    </row>
    <row r="47" spans="2:6" hidden="1" x14ac:dyDescent="0.3">
      <c r="B47" s="50">
        <f t="shared" si="1"/>
        <v>45</v>
      </c>
      <c r="C47" s="61" t="str">
        <f>IF('Cálculos '!AR53="","",'Cálculos '!AR53)</f>
        <v/>
      </c>
      <c r="D47" s="62" t="str">
        <f>IF('Cálculos '!AU53="","",'Cálculos '!AU53)</f>
        <v/>
      </c>
      <c r="E47" s="71" t="str">
        <f>IF('Cálculos '!AV53="","",'Cálculos '!AV53)</f>
        <v/>
      </c>
      <c r="F47" s="67" t="str">
        <f t="shared" si="0"/>
        <v/>
      </c>
    </row>
    <row r="48" spans="2:6" hidden="1" x14ac:dyDescent="0.3">
      <c r="B48" s="50">
        <f t="shared" si="1"/>
        <v>46</v>
      </c>
      <c r="C48" s="61" t="str">
        <f>IF('Cálculos '!AR54="","",'Cálculos '!AR54)</f>
        <v/>
      </c>
      <c r="D48" s="62" t="str">
        <f>IF('Cálculos '!AU54="","",'Cálculos '!AU54)</f>
        <v/>
      </c>
      <c r="E48" s="71" t="str">
        <f>IF('Cálculos '!AV54="","",'Cálculos '!AV54)</f>
        <v/>
      </c>
      <c r="F48" s="67" t="str">
        <f t="shared" si="0"/>
        <v/>
      </c>
    </row>
    <row r="49" spans="2:6" hidden="1" x14ac:dyDescent="0.3">
      <c r="B49" s="50">
        <f t="shared" si="1"/>
        <v>47</v>
      </c>
      <c r="C49" s="61" t="str">
        <f>IF('Cálculos '!AR55="","",'Cálculos '!AR55)</f>
        <v/>
      </c>
      <c r="D49" s="62" t="str">
        <f>IF('Cálculos '!AU55="","",'Cálculos '!AU55)</f>
        <v/>
      </c>
      <c r="E49" s="71" t="str">
        <f>IF('Cálculos '!AV55="","",'Cálculos '!AV55)</f>
        <v/>
      </c>
      <c r="F49" s="67" t="str">
        <f t="shared" si="0"/>
        <v/>
      </c>
    </row>
    <row r="50" spans="2:6" hidden="1" x14ac:dyDescent="0.3">
      <c r="B50" s="50">
        <f t="shared" si="1"/>
        <v>48</v>
      </c>
      <c r="C50" s="61" t="str">
        <f>IF('Cálculos '!AR56="","",'Cálculos '!AR56)</f>
        <v/>
      </c>
      <c r="D50" s="62" t="str">
        <f>IF('Cálculos '!AU56="","",'Cálculos '!AU56)</f>
        <v/>
      </c>
      <c r="E50" s="71" t="str">
        <f>IF('Cálculos '!AV56="","",'Cálculos '!AV56)</f>
        <v/>
      </c>
      <c r="F50" s="67" t="str">
        <f t="shared" si="0"/>
        <v/>
      </c>
    </row>
    <row r="51" spans="2:6" hidden="1" x14ac:dyDescent="0.3">
      <c r="B51" s="50">
        <f t="shared" si="1"/>
        <v>49</v>
      </c>
      <c r="C51" s="61" t="str">
        <f>IF('Cálculos '!AR57="","",'Cálculos '!AR57)</f>
        <v/>
      </c>
      <c r="D51" s="62" t="str">
        <f>IF('Cálculos '!AU57="","",'Cálculos '!AU57)</f>
        <v/>
      </c>
      <c r="E51" s="71" t="str">
        <f>IF('Cálculos '!AV57="","",'Cálculos '!AV57)</f>
        <v/>
      </c>
      <c r="F51" s="67" t="str">
        <f t="shared" si="0"/>
        <v/>
      </c>
    </row>
    <row r="52" spans="2:6" hidden="1" x14ac:dyDescent="0.3">
      <c r="B52" s="50">
        <f t="shared" si="1"/>
        <v>50</v>
      </c>
      <c r="C52" s="61" t="str">
        <f>IF('Cálculos '!AR58="","",'Cálculos '!AR58)</f>
        <v/>
      </c>
      <c r="D52" s="62" t="str">
        <f>IF('Cálculos '!AU58="","",'Cálculos '!AU58)</f>
        <v/>
      </c>
      <c r="E52" s="71" t="str">
        <f>IF('Cálculos '!AV58="","",'Cálculos '!AV58)</f>
        <v/>
      </c>
      <c r="F52" s="67" t="str">
        <f t="shared" si="0"/>
        <v/>
      </c>
    </row>
    <row r="53" spans="2:6" hidden="1" x14ac:dyDescent="0.3">
      <c r="B53" s="50">
        <f t="shared" si="1"/>
        <v>51</v>
      </c>
      <c r="C53" s="61" t="str">
        <f>IF('Cálculos '!AR59="","",'Cálculos '!AR59)</f>
        <v/>
      </c>
      <c r="D53" s="62" t="str">
        <f>IF('Cálculos '!AU59="","",'Cálculos '!AU59)</f>
        <v/>
      </c>
      <c r="E53" s="71" t="str">
        <f>IF('Cálculos '!AV59="","",'Cálculos '!AV59)</f>
        <v/>
      </c>
      <c r="F53" s="67" t="str">
        <f t="shared" si="0"/>
        <v/>
      </c>
    </row>
    <row r="54" spans="2:6" hidden="1" x14ac:dyDescent="0.3">
      <c r="B54" s="50">
        <f t="shared" si="1"/>
        <v>52</v>
      </c>
      <c r="C54" s="61" t="str">
        <f>IF('Cálculos '!AR60="","",'Cálculos '!AR60)</f>
        <v/>
      </c>
      <c r="D54" s="62" t="str">
        <f>IF('Cálculos '!AU60="","",'Cálculos '!AU60)</f>
        <v/>
      </c>
      <c r="E54" s="71" t="str">
        <f>IF('Cálculos '!AV60="","",'Cálculos '!AV60)</f>
        <v/>
      </c>
      <c r="F54" s="67" t="str">
        <f t="shared" si="0"/>
        <v/>
      </c>
    </row>
    <row r="55" spans="2:6" hidden="1" x14ac:dyDescent="0.3">
      <c r="B55" s="50">
        <f t="shared" si="1"/>
        <v>53</v>
      </c>
      <c r="C55" s="61" t="str">
        <f>IF('Cálculos '!AR61="","",'Cálculos '!AR61)</f>
        <v/>
      </c>
      <c r="D55" s="62" t="str">
        <f>IF('Cálculos '!AU61="","",'Cálculos '!AU61)</f>
        <v/>
      </c>
      <c r="E55" s="71" t="str">
        <f>IF('Cálculos '!AV61="","",'Cálculos '!AV61)</f>
        <v/>
      </c>
      <c r="F55" s="67" t="str">
        <f t="shared" si="0"/>
        <v/>
      </c>
    </row>
    <row r="56" spans="2:6" hidden="1" x14ac:dyDescent="0.3">
      <c r="B56" s="50">
        <f t="shared" si="1"/>
        <v>54</v>
      </c>
      <c r="C56" s="61" t="str">
        <f>IF('Cálculos '!AR62="","",'Cálculos '!AR62)</f>
        <v/>
      </c>
      <c r="D56" s="62" t="str">
        <f>IF('Cálculos '!AU62="","",'Cálculos '!AU62)</f>
        <v/>
      </c>
      <c r="E56" s="71" t="str">
        <f>IF('Cálculos '!AV62="","",'Cálculos '!AV62)</f>
        <v/>
      </c>
      <c r="F56" s="67" t="str">
        <f t="shared" si="0"/>
        <v/>
      </c>
    </row>
    <row r="57" spans="2:6" hidden="1" x14ac:dyDescent="0.3">
      <c r="B57" s="50">
        <f t="shared" si="1"/>
        <v>55</v>
      </c>
      <c r="C57" s="61" t="str">
        <f>IF('Cálculos '!AR63="","",'Cálculos '!AR63)</f>
        <v/>
      </c>
      <c r="D57" s="62" t="str">
        <f>IF('Cálculos '!AU63="","",'Cálculos '!AU63)</f>
        <v/>
      </c>
      <c r="E57" s="71" t="str">
        <f>IF('Cálculos '!AV63="","",'Cálculos '!AV63)</f>
        <v/>
      </c>
      <c r="F57" s="67" t="str">
        <f t="shared" si="0"/>
        <v/>
      </c>
    </row>
    <row r="58" spans="2:6" hidden="1" x14ac:dyDescent="0.3">
      <c r="B58" s="50">
        <f t="shared" si="1"/>
        <v>56</v>
      </c>
      <c r="C58" s="61" t="str">
        <f>IF('Cálculos '!AR64="","",'Cálculos '!AR64)</f>
        <v/>
      </c>
      <c r="D58" s="62" t="str">
        <f>IF('Cálculos '!AU64="","",'Cálculos '!AU64)</f>
        <v/>
      </c>
      <c r="E58" s="71" t="str">
        <f>IF('Cálculos '!AV64="","",'Cálculos '!AV64)</f>
        <v/>
      </c>
      <c r="F58" s="67" t="str">
        <f t="shared" si="0"/>
        <v/>
      </c>
    </row>
    <row r="59" spans="2:6" hidden="1" x14ac:dyDescent="0.3">
      <c r="B59" s="50">
        <f t="shared" si="1"/>
        <v>57</v>
      </c>
      <c r="C59" s="61" t="str">
        <f>IF('Cálculos '!AR65="","",'Cálculos '!AR65)</f>
        <v/>
      </c>
      <c r="D59" s="62" t="str">
        <f>IF('Cálculos '!AU65="","",'Cálculos '!AU65)</f>
        <v/>
      </c>
      <c r="E59" s="71" t="str">
        <f>IF('Cálculos '!AV65="","",'Cálculos '!AV65)</f>
        <v/>
      </c>
      <c r="F59" s="67" t="str">
        <f t="shared" si="0"/>
        <v/>
      </c>
    </row>
    <row r="60" spans="2:6" hidden="1" x14ac:dyDescent="0.3">
      <c r="B60" s="50">
        <f t="shared" si="1"/>
        <v>58</v>
      </c>
      <c r="C60" s="61" t="str">
        <f>IF('Cálculos '!AR66="","",'Cálculos '!AR66)</f>
        <v/>
      </c>
      <c r="D60" s="62" t="str">
        <f>IF('Cálculos '!AU66="","",'Cálculos '!AU66)</f>
        <v/>
      </c>
      <c r="E60" s="71" t="str">
        <f>IF('Cálculos '!AV66="","",'Cálculos '!AV66)</f>
        <v/>
      </c>
      <c r="F60" s="67" t="str">
        <f t="shared" si="0"/>
        <v/>
      </c>
    </row>
    <row r="61" spans="2:6" hidden="1" x14ac:dyDescent="0.3">
      <c r="B61" s="50">
        <f t="shared" si="1"/>
        <v>59</v>
      </c>
      <c r="C61" s="61" t="str">
        <f>IF('Cálculos '!AR67="","",'Cálculos '!AR67)</f>
        <v/>
      </c>
      <c r="D61" s="62" t="str">
        <f>IF('Cálculos '!AU67="","",'Cálculos '!AU67)</f>
        <v/>
      </c>
      <c r="E61" s="71" t="str">
        <f>IF('Cálculos '!AV67="","",'Cálculos '!AV67)</f>
        <v/>
      </c>
      <c r="F61" s="67" t="str">
        <f t="shared" si="0"/>
        <v/>
      </c>
    </row>
    <row r="62" spans="2:6" hidden="1" x14ac:dyDescent="0.3">
      <c r="B62" s="50">
        <f t="shared" si="1"/>
        <v>60</v>
      </c>
      <c r="C62" s="61" t="str">
        <f>IF('Cálculos '!AR68="","",'Cálculos '!AR68)</f>
        <v/>
      </c>
      <c r="D62" s="62" t="str">
        <f>IF('Cálculos '!AU68="","",'Cálculos '!AU68)</f>
        <v/>
      </c>
      <c r="E62" s="71" t="str">
        <f>IF('Cálculos '!AV68="","",'Cálculos '!AV68)</f>
        <v/>
      </c>
      <c r="F62" s="67" t="str">
        <f t="shared" si="0"/>
        <v/>
      </c>
    </row>
    <row r="63" spans="2:6" hidden="1" x14ac:dyDescent="0.3">
      <c r="B63" s="50">
        <f t="shared" si="1"/>
        <v>61</v>
      </c>
      <c r="C63" s="61" t="str">
        <f>IF('Cálculos '!AR69="","",'Cálculos '!AR69)</f>
        <v/>
      </c>
      <c r="D63" s="62" t="str">
        <f>IF('Cálculos '!AU69="","",'Cálculos '!AU69)</f>
        <v/>
      </c>
      <c r="E63" s="71" t="str">
        <f>IF('Cálculos '!AV69="","",'Cálculos '!AV69)</f>
        <v/>
      </c>
      <c r="F63" s="67" t="str">
        <f t="shared" si="0"/>
        <v/>
      </c>
    </row>
    <row r="64" spans="2:6" hidden="1" x14ac:dyDescent="0.3">
      <c r="B64" s="50">
        <f t="shared" si="1"/>
        <v>62</v>
      </c>
      <c r="C64" s="61" t="str">
        <f>IF('Cálculos '!AR70="","",'Cálculos '!AR70)</f>
        <v/>
      </c>
      <c r="D64" s="62" t="str">
        <f>IF('Cálculos '!AU70="","",'Cálculos '!AU70)</f>
        <v/>
      </c>
      <c r="E64" s="71" t="str">
        <f>IF('Cálculos '!AV70="","",'Cálculos '!AV70)</f>
        <v/>
      </c>
      <c r="F64" s="67" t="str">
        <f t="shared" si="0"/>
        <v/>
      </c>
    </row>
    <row r="65" spans="2:6" hidden="1" x14ac:dyDescent="0.3">
      <c r="B65" s="50">
        <f t="shared" si="1"/>
        <v>63</v>
      </c>
      <c r="C65" s="61" t="str">
        <f>IF('Cálculos '!AR71="","",'Cálculos '!AR71)</f>
        <v/>
      </c>
      <c r="D65" s="62" t="str">
        <f>IF('Cálculos '!AU71="","",'Cálculos '!AU71)</f>
        <v/>
      </c>
      <c r="E65" s="71" t="str">
        <f>IF('Cálculos '!AV71="","",'Cálculos '!AV71)</f>
        <v/>
      </c>
      <c r="F65" s="67" t="str">
        <f t="shared" si="0"/>
        <v/>
      </c>
    </row>
    <row r="66" spans="2:6" hidden="1" x14ac:dyDescent="0.3">
      <c r="B66" s="50">
        <f t="shared" si="1"/>
        <v>64</v>
      </c>
      <c r="C66" s="61" t="str">
        <f>IF('Cálculos '!AR72="","",'Cálculos '!AR72)</f>
        <v/>
      </c>
      <c r="D66" s="62" t="str">
        <f>IF('Cálculos '!AU72="","",'Cálculos '!AU72)</f>
        <v/>
      </c>
      <c r="E66" s="71" t="str">
        <f>IF('Cálculos '!AV72="","",'Cálculos '!AV72)</f>
        <v/>
      </c>
      <c r="F66" s="67" t="str">
        <f t="shared" si="0"/>
        <v/>
      </c>
    </row>
    <row r="67" spans="2:6" hidden="1" x14ac:dyDescent="0.3">
      <c r="B67" s="50">
        <f t="shared" si="1"/>
        <v>65</v>
      </c>
      <c r="C67" s="61" t="str">
        <f>IF('Cálculos '!AR73="","",'Cálculos '!AR73)</f>
        <v/>
      </c>
      <c r="D67" s="62" t="str">
        <f>IF('Cálculos '!AU73="","",'Cálculos '!AU73)</f>
        <v/>
      </c>
      <c r="E67" s="71" t="str">
        <f>IF('Cálculos '!AV73="","",'Cálculos '!AV73)</f>
        <v/>
      </c>
      <c r="F67" s="67" t="str">
        <f t="shared" si="0"/>
        <v/>
      </c>
    </row>
    <row r="68" spans="2:6" hidden="1" x14ac:dyDescent="0.3">
      <c r="B68" s="50">
        <f t="shared" si="1"/>
        <v>66</v>
      </c>
      <c r="C68" s="61" t="str">
        <f>IF('Cálculos '!AR74="","",'Cálculos '!AR74)</f>
        <v/>
      </c>
      <c r="D68" s="62" t="str">
        <f>IF('Cálculos '!AU74="","",'Cálculos '!AU74)</f>
        <v/>
      </c>
      <c r="E68" s="71" t="str">
        <f>IF('Cálculos '!AV74="","",'Cálculos '!AV74)</f>
        <v/>
      </c>
      <c r="F68" s="67" t="str">
        <f t="shared" ref="F68:F131" si="2">+IF(C68="","",C68)</f>
        <v/>
      </c>
    </row>
    <row r="69" spans="2:6" hidden="1" x14ac:dyDescent="0.3">
      <c r="B69" s="50">
        <f t="shared" ref="B69:B132" si="3">+B68+1</f>
        <v>67</v>
      </c>
      <c r="C69" s="61" t="str">
        <f>IF('Cálculos '!AR75="","",'Cálculos '!AR75)</f>
        <v/>
      </c>
      <c r="D69" s="62" t="str">
        <f>IF('Cálculos '!AU75="","",'Cálculos '!AU75)</f>
        <v/>
      </c>
      <c r="E69" s="71" t="str">
        <f>IF('Cálculos '!AV75="","",'Cálculos '!AV75)</f>
        <v/>
      </c>
      <c r="F69" s="67" t="str">
        <f t="shared" si="2"/>
        <v/>
      </c>
    </row>
    <row r="70" spans="2:6" hidden="1" x14ac:dyDescent="0.3">
      <c r="B70" s="50">
        <f t="shared" si="3"/>
        <v>68</v>
      </c>
      <c r="C70" s="61" t="str">
        <f>IF('Cálculos '!AR76="","",'Cálculos '!AR76)</f>
        <v/>
      </c>
      <c r="D70" s="62" t="str">
        <f>IF('Cálculos '!AU76="","",'Cálculos '!AU76)</f>
        <v/>
      </c>
      <c r="E70" s="71" t="str">
        <f>IF('Cálculos '!AV76="","",'Cálculos '!AV76)</f>
        <v/>
      </c>
      <c r="F70" s="67" t="str">
        <f t="shared" si="2"/>
        <v/>
      </c>
    </row>
    <row r="71" spans="2:6" hidden="1" x14ac:dyDescent="0.3">
      <c r="B71" s="50">
        <f t="shared" si="3"/>
        <v>69</v>
      </c>
      <c r="C71" s="61" t="str">
        <f>IF('Cálculos '!AR77="","",'Cálculos '!AR77)</f>
        <v/>
      </c>
      <c r="D71" s="62" t="str">
        <f>IF('Cálculos '!AU77="","",'Cálculos '!AU77)</f>
        <v/>
      </c>
      <c r="E71" s="71" t="str">
        <f>IF('Cálculos '!AV77="","",'Cálculos '!AV77)</f>
        <v/>
      </c>
      <c r="F71" s="67" t="str">
        <f t="shared" si="2"/>
        <v/>
      </c>
    </row>
    <row r="72" spans="2:6" hidden="1" x14ac:dyDescent="0.3">
      <c r="B72" s="50">
        <f t="shared" si="3"/>
        <v>70</v>
      </c>
      <c r="C72" s="61" t="str">
        <f>IF('Cálculos '!AR78="","",'Cálculos '!AR78)</f>
        <v/>
      </c>
      <c r="D72" s="62" t="str">
        <f>IF('Cálculos '!AU78="","",'Cálculos '!AU78)</f>
        <v/>
      </c>
      <c r="E72" s="71" t="str">
        <f>IF('Cálculos '!AV78="","",'Cálculos '!AV78)</f>
        <v/>
      </c>
      <c r="F72" s="67" t="str">
        <f t="shared" si="2"/>
        <v/>
      </c>
    </row>
    <row r="73" spans="2:6" hidden="1" x14ac:dyDescent="0.3">
      <c r="B73" s="50">
        <f t="shared" si="3"/>
        <v>71</v>
      </c>
      <c r="C73" s="61" t="str">
        <f>IF('Cálculos '!AR79="","",'Cálculos '!AR79)</f>
        <v/>
      </c>
      <c r="D73" s="62" t="str">
        <f>IF('Cálculos '!AU79="","",'Cálculos '!AU79)</f>
        <v/>
      </c>
      <c r="E73" s="71" t="str">
        <f>IF('Cálculos '!AV79="","",'Cálculos '!AV79)</f>
        <v/>
      </c>
      <c r="F73" s="67" t="str">
        <f t="shared" si="2"/>
        <v/>
      </c>
    </row>
    <row r="74" spans="2:6" hidden="1" x14ac:dyDescent="0.3">
      <c r="B74" s="50">
        <f t="shared" si="3"/>
        <v>72</v>
      </c>
      <c r="C74" s="61" t="str">
        <f>IF('Cálculos '!AR80="","",'Cálculos '!AR80)</f>
        <v/>
      </c>
      <c r="D74" s="62" t="str">
        <f>IF('Cálculos '!AU80="","",'Cálculos '!AU80)</f>
        <v/>
      </c>
      <c r="E74" s="71" t="str">
        <f>IF('Cálculos '!AV80="","",'Cálculos '!AV80)</f>
        <v/>
      </c>
      <c r="F74" s="67" t="str">
        <f t="shared" si="2"/>
        <v/>
      </c>
    </row>
    <row r="75" spans="2:6" hidden="1" x14ac:dyDescent="0.3">
      <c r="B75" s="50">
        <f t="shared" si="3"/>
        <v>73</v>
      </c>
      <c r="C75" s="61" t="str">
        <f>IF('Cálculos '!AR81="","",'Cálculos '!AR81)</f>
        <v/>
      </c>
      <c r="D75" s="62" t="str">
        <f>IF('Cálculos '!AU81="","",'Cálculos '!AU81)</f>
        <v/>
      </c>
      <c r="E75" s="71" t="str">
        <f>IF('Cálculos '!AV81="","",'Cálculos '!AV81)</f>
        <v/>
      </c>
      <c r="F75" s="67" t="str">
        <f t="shared" si="2"/>
        <v/>
      </c>
    </row>
    <row r="76" spans="2:6" hidden="1" x14ac:dyDescent="0.3">
      <c r="B76" s="50">
        <f t="shared" si="3"/>
        <v>74</v>
      </c>
      <c r="C76" s="61" t="str">
        <f>IF('Cálculos '!AR82="","",'Cálculos '!AR82)</f>
        <v/>
      </c>
      <c r="D76" s="62" t="str">
        <f>IF('Cálculos '!AU82="","",'Cálculos '!AU82)</f>
        <v/>
      </c>
      <c r="E76" s="71" t="str">
        <f>IF('Cálculos '!AV82="","",'Cálculos '!AV82)</f>
        <v/>
      </c>
      <c r="F76" s="67" t="str">
        <f t="shared" si="2"/>
        <v/>
      </c>
    </row>
    <row r="77" spans="2:6" hidden="1" x14ac:dyDescent="0.3">
      <c r="B77" s="50">
        <f t="shared" si="3"/>
        <v>75</v>
      </c>
      <c r="C77" s="61" t="str">
        <f>IF('Cálculos '!AR83="","",'Cálculos '!AR83)</f>
        <v/>
      </c>
      <c r="D77" s="62" t="str">
        <f>IF('Cálculos '!AU83="","",'Cálculos '!AU83)</f>
        <v/>
      </c>
      <c r="E77" s="71" t="str">
        <f>IF('Cálculos '!AV83="","",'Cálculos '!AV83)</f>
        <v/>
      </c>
      <c r="F77" s="67" t="str">
        <f t="shared" si="2"/>
        <v/>
      </c>
    </row>
    <row r="78" spans="2:6" hidden="1" x14ac:dyDescent="0.3">
      <c r="B78" s="50">
        <f t="shared" si="3"/>
        <v>76</v>
      </c>
      <c r="C78" s="61" t="str">
        <f>IF('Cálculos '!AR84="","",'Cálculos '!AR84)</f>
        <v/>
      </c>
      <c r="D78" s="62" t="str">
        <f>IF('Cálculos '!AU84="","",'Cálculos '!AU84)</f>
        <v/>
      </c>
      <c r="E78" s="71" t="str">
        <f>IF('Cálculos '!AV84="","",'Cálculos '!AV84)</f>
        <v/>
      </c>
      <c r="F78" s="67" t="str">
        <f t="shared" si="2"/>
        <v/>
      </c>
    </row>
    <row r="79" spans="2:6" hidden="1" x14ac:dyDescent="0.3">
      <c r="B79" s="50">
        <f t="shared" si="3"/>
        <v>77</v>
      </c>
      <c r="C79" s="61" t="str">
        <f>IF('Cálculos '!AR85="","",'Cálculos '!AR85)</f>
        <v/>
      </c>
      <c r="D79" s="62" t="str">
        <f>IF('Cálculos '!AU85="","",'Cálculos '!AU85)</f>
        <v/>
      </c>
      <c r="E79" s="71" t="str">
        <f>IF('Cálculos '!AV85="","",'Cálculos '!AV85)</f>
        <v/>
      </c>
      <c r="F79" s="67" t="str">
        <f t="shared" si="2"/>
        <v/>
      </c>
    </row>
    <row r="80" spans="2:6" hidden="1" x14ac:dyDescent="0.3">
      <c r="B80" s="50">
        <f t="shared" si="3"/>
        <v>78</v>
      </c>
      <c r="C80" s="61" t="str">
        <f>IF('Cálculos '!AR86="","",'Cálculos '!AR86)</f>
        <v/>
      </c>
      <c r="D80" s="62" t="str">
        <f>IF('Cálculos '!AU86="","",'Cálculos '!AU86)</f>
        <v/>
      </c>
      <c r="E80" s="71" t="str">
        <f>IF('Cálculos '!AV86="","",'Cálculos '!AV86)</f>
        <v/>
      </c>
      <c r="F80" s="67" t="str">
        <f t="shared" si="2"/>
        <v/>
      </c>
    </row>
    <row r="81" spans="2:6" hidden="1" x14ac:dyDescent="0.3">
      <c r="B81" s="50">
        <f t="shared" si="3"/>
        <v>79</v>
      </c>
      <c r="C81" s="61" t="str">
        <f>IF('Cálculos '!AR87="","",'Cálculos '!AR87)</f>
        <v/>
      </c>
      <c r="D81" s="62" t="str">
        <f>IF('Cálculos '!AU87="","",'Cálculos '!AU87)</f>
        <v/>
      </c>
      <c r="E81" s="71" t="str">
        <f>IF('Cálculos '!AV87="","",'Cálculos '!AV87)</f>
        <v/>
      </c>
      <c r="F81" s="67" t="str">
        <f t="shared" si="2"/>
        <v/>
      </c>
    </row>
    <row r="82" spans="2:6" hidden="1" x14ac:dyDescent="0.3">
      <c r="B82" s="50">
        <f t="shared" si="3"/>
        <v>80</v>
      </c>
      <c r="C82" s="61" t="str">
        <f>IF('Cálculos '!AR88="","",'Cálculos '!AR88)</f>
        <v/>
      </c>
      <c r="D82" s="62" t="str">
        <f>IF('Cálculos '!AU88="","",'Cálculos '!AU88)</f>
        <v/>
      </c>
      <c r="E82" s="71" t="str">
        <f>IF('Cálculos '!AV88="","",'Cálculos '!AV88)</f>
        <v/>
      </c>
      <c r="F82" s="67" t="str">
        <f t="shared" si="2"/>
        <v/>
      </c>
    </row>
    <row r="83" spans="2:6" hidden="1" x14ac:dyDescent="0.3">
      <c r="B83" s="50">
        <f t="shared" si="3"/>
        <v>81</v>
      </c>
      <c r="C83" s="61" t="str">
        <f>IF('Cálculos '!AR89="","",'Cálculos '!AR89)</f>
        <v/>
      </c>
      <c r="D83" s="62" t="str">
        <f>IF('Cálculos '!AU89="","",'Cálculos '!AU89)</f>
        <v/>
      </c>
      <c r="E83" s="71" t="str">
        <f>IF('Cálculos '!AV89="","",'Cálculos '!AV89)</f>
        <v/>
      </c>
      <c r="F83" s="67" t="str">
        <f t="shared" si="2"/>
        <v/>
      </c>
    </row>
    <row r="84" spans="2:6" hidden="1" x14ac:dyDescent="0.3">
      <c r="B84" s="50">
        <f t="shared" si="3"/>
        <v>82</v>
      </c>
      <c r="C84" s="61" t="str">
        <f>IF('Cálculos '!AR90="","",'Cálculos '!AR90)</f>
        <v/>
      </c>
      <c r="D84" s="62" t="str">
        <f>IF('Cálculos '!AU90="","",'Cálculos '!AU90)</f>
        <v/>
      </c>
      <c r="E84" s="71" t="str">
        <f>IF('Cálculos '!AV90="","",'Cálculos '!AV90)</f>
        <v/>
      </c>
      <c r="F84" s="67" t="str">
        <f t="shared" si="2"/>
        <v/>
      </c>
    </row>
    <row r="85" spans="2:6" hidden="1" x14ac:dyDescent="0.3">
      <c r="B85" s="50">
        <f t="shared" si="3"/>
        <v>83</v>
      </c>
      <c r="C85" s="61" t="str">
        <f>IF('Cálculos '!AR91="","",'Cálculos '!AR91)</f>
        <v/>
      </c>
      <c r="D85" s="62" t="str">
        <f>IF('Cálculos '!AU91="","",'Cálculos '!AU91)</f>
        <v/>
      </c>
      <c r="E85" s="71" t="str">
        <f>IF('Cálculos '!AV91="","",'Cálculos '!AV91)</f>
        <v/>
      </c>
      <c r="F85" s="67" t="str">
        <f t="shared" si="2"/>
        <v/>
      </c>
    </row>
    <row r="86" spans="2:6" hidden="1" x14ac:dyDescent="0.3">
      <c r="B86" s="50">
        <f t="shared" si="3"/>
        <v>84</v>
      </c>
      <c r="C86" s="61" t="str">
        <f>IF('Cálculos '!AR92="","",'Cálculos '!AR92)</f>
        <v/>
      </c>
      <c r="D86" s="62" t="str">
        <f>IF('Cálculos '!AU92="","",'Cálculos '!AU92)</f>
        <v/>
      </c>
      <c r="E86" s="71" t="str">
        <f>IF('Cálculos '!AV92="","",'Cálculos '!AV92)</f>
        <v/>
      </c>
      <c r="F86" s="67" t="str">
        <f t="shared" si="2"/>
        <v/>
      </c>
    </row>
    <row r="87" spans="2:6" hidden="1" x14ac:dyDescent="0.3">
      <c r="B87" s="50">
        <f t="shared" si="3"/>
        <v>85</v>
      </c>
      <c r="C87" s="61" t="str">
        <f>IF('Cálculos '!AR93="","",'Cálculos '!AR93)</f>
        <v/>
      </c>
      <c r="D87" s="62" t="str">
        <f>IF('Cálculos '!AU93="","",'Cálculos '!AU93)</f>
        <v/>
      </c>
      <c r="E87" s="71" t="str">
        <f>IF('Cálculos '!AV93="","",'Cálculos '!AV93)</f>
        <v/>
      </c>
      <c r="F87" s="67" t="str">
        <f t="shared" si="2"/>
        <v/>
      </c>
    </row>
    <row r="88" spans="2:6" hidden="1" x14ac:dyDescent="0.3">
      <c r="B88" s="50">
        <f t="shared" si="3"/>
        <v>86</v>
      </c>
      <c r="C88" s="61" t="str">
        <f>IF('Cálculos '!AR94="","",'Cálculos '!AR94)</f>
        <v/>
      </c>
      <c r="D88" s="62" t="str">
        <f>IF('Cálculos '!AU94="","",'Cálculos '!AU94)</f>
        <v/>
      </c>
      <c r="E88" s="71" t="str">
        <f>IF('Cálculos '!AV94="","",'Cálculos '!AV94)</f>
        <v/>
      </c>
      <c r="F88" s="67" t="str">
        <f t="shared" si="2"/>
        <v/>
      </c>
    </row>
    <row r="89" spans="2:6" hidden="1" x14ac:dyDescent="0.3">
      <c r="B89" s="50">
        <f t="shared" si="3"/>
        <v>87</v>
      </c>
      <c r="C89" s="61" t="str">
        <f>IF('Cálculos '!AR95="","",'Cálculos '!AR95)</f>
        <v/>
      </c>
      <c r="D89" s="62" t="str">
        <f>IF('Cálculos '!AU95="","",'Cálculos '!AU95)</f>
        <v/>
      </c>
      <c r="E89" s="71" t="str">
        <f>IF('Cálculos '!AV95="","",'Cálculos '!AV95)</f>
        <v/>
      </c>
      <c r="F89" s="67" t="str">
        <f t="shared" si="2"/>
        <v/>
      </c>
    </row>
    <row r="90" spans="2:6" hidden="1" x14ac:dyDescent="0.3">
      <c r="B90" s="50">
        <f t="shared" si="3"/>
        <v>88</v>
      </c>
      <c r="C90" s="61" t="str">
        <f>IF('Cálculos '!AR96="","",'Cálculos '!AR96)</f>
        <v/>
      </c>
      <c r="D90" s="62" t="str">
        <f>IF('Cálculos '!AU96="","",'Cálculos '!AU96)</f>
        <v/>
      </c>
      <c r="E90" s="71" t="str">
        <f>IF('Cálculos '!AV96="","",'Cálculos '!AV96)</f>
        <v/>
      </c>
      <c r="F90" s="67" t="str">
        <f t="shared" si="2"/>
        <v/>
      </c>
    </row>
    <row r="91" spans="2:6" hidden="1" x14ac:dyDescent="0.3">
      <c r="B91" s="50">
        <f t="shared" si="3"/>
        <v>89</v>
      </c>
      <c r="C91" s="61" t="str">
        <f>IF('Cálculos '!AR97="","",'Cálculos '!AR97)</f>
        <v/>
      </c>
      <c r="D91" s="62" t="str">
        <f>IF('Cálculos '!AU97="","",'Cálculos '!AU97)</f>
        <v/>
      </c>
      <c r="E91" s="71" t="str">
        <f>IF('Cálculos '!AV97="","",'Cálculos '!AV97)</f>
        <v/>
      </c>
      <c r="F91" s="67" t="str">
        <f t="shared" si="2"/>
        <v/>
      </c>
    </row>
    <row r="92" spans="2:6" hidden="1" x14ac:dyDescent="0.3">
      <c r="B92" s="50">
        <f t="shared" si="3"/>
        <v>90</v>
      </c>
      <c r="C92" s="61" t="str">
        <f>IF('Cálculos '!AR98="","",'Cálculos '!AR98)</f>
        <v/>
      </c>
      <c r="D92" s="62" t="str">
        <f>IF('Cálculos '!AU98="","",'Cálculos '!AU98)</f>
        <v/>
      </c>
      <c r="E92" s="71" t="str">
        <f>IF('Cálculos '!AV98="","",'Cálculos '!AV98)</f>
        <v/>
      </c>
      <c r="F92" s="67" t="str">
        <f t="shared" si="2"/>
        <v/>
      </c>
    </row>
    <row r="93" spans="2:6" hidden="1" x14ac:dyDescent="0.3">
      <c r="B93" s="50">
        <f t="shared" si="3"/>
        <v>91</v>
      </c>
      <c r="C93" s="61" t="str">
        <f>IF('Cálculos '!AR99="","",'Cálculos '!AR99)</f>
        <v/>
      </c>
      <c r="D93" s="62" t="str">
        <f>IF('Cálculos '!AU99="","",'Cálculos '!AU99)</f>
        <v/>
      </c>
      <c r="E93" s="71" t="str">
        <f>IF('Cálculos '!AV99="","",'Cálculos '!AV99)</f>
        <v/>
      </c>
      <c r="F93" s="67" t="str">
        <f t="shared" si="2"/>
        <v/>
      </c>
    </row>
    <row r="94" spans="2:6" hidden="1" x14ac:dyDescent="0.3">
      <c r="B94" s="50">
        <f t="shared" si="3"/>
        <v>92</v>
      </c>
      <c r="C94" s="61" t="str">
        <f>IF('Cálculos '!AR100="","",'Cálculos '!AR100)</f>
        <v/>
      </c>
      <c r="D94" s="62" t="str">
        <f>IF('Cálculos '!AU100="","",'Cálculos '!AU100)</f>
        <v/>
      </c>
      <c r="E94" s="71" t="str">
        <f>IF('Cálculos '!AV100="","",'Cálculos '!AV100)</f>
        <v/>
      </c>
      <c r="F94" s="67" t="str">
        <f t="shared" si="2"/>
        <v/>
      </c>
    </row>
    <row r="95" spans="2:6" hidden="1" x14ac:dyDescent="0.3">
      <c r="B95" s="50">
        <f t="shared" si="3"/>
        <v>93</v>
      </c>
      <c r="C95" s="61" t="str">
        <f>IF('Cálculos '!AR101="","",'Cálculos '!AR101)</f>
        <v/>
      </c>
      <c r="D95" s="62" t="str">
        <f>IF('Cálculos '!AU101="","",'Cálculos '!AU101)</f>
        <v/>
      </c>
      <c r="E95" s="71" t="str">
        <f>IF('Cálculos '!AV101="","",'Cálculos '!AV101)</f>
        <v/>
      </c>
      <c r="F95" s="67" t="str">
        <f t="shared" si="2"/>
        <v/>
      </c>
    </row>
    <row r="96" spans="2:6" hidden="1" x14ac:dyDescent="0.3">
      <c r="B96" s="50">
        <f t="shared" si="3"/>
        <v>94</v>
      </c>
      <c r="C96" s="61" t="str">
        <f>IF('Cálculos '!AR102="","",'Cálculos '!AR102)</f>
        <v/>
      </c>
      <c r="D96" s="62" t="str">
        <f>IF('Cálculos '!AU102="","",'Cálculos '!AU102)</f>
        <v/>
      </c>
      <c r="E96" s="71" t="str">
        <f>IF('Cálculos '!AV102="","",'Cálculos '!AV102)</f>
        <v/>
      </c>
      <c r="F96" s="67" t="str">
        <f t="shared" si="2"/>
        <v/>
      </c>
    </row>
    <row r="97" spans="2:6" hidden="1" x14ac:dyDescent="0.3">
      <c r="B97" s="50">
        <f t="shared" si="3"/>
        <v>95</v>
      </c>
      <c r="C97" s="61" t="str">
        <f>IF('Cálculos '!AR103="","",'Cálculos '!AR103)</f>
        <v/>
      </c>
      <c r="D97" s="62" t="str">
        <f>IF('Cálculos '!AU103="","",'Cálculos '!AU103)</f>
        <v/>
      </c>
      <c r="E97" s="71" t="str">
        <f>IF('Cálculos '!AV103="","",'Cálculos '!AV103)</f>
        <v/>
      </c>
      <c r="F97" s="67" t="str">
        <f t="shared" si="2"/>
        <v/>
      </c>
    </row>
    <row r="98" spans="2:6" hidden="1" x14ac:dyDescent="0.3">
      <c r="B98" s="50">
        <f t="shared" si="3"/>
        <v>96</v>
      </c>
      <c r="C98" s="61" t="str">
        <f>IF('Cálculos '!AR104="","",'Cálculos '!AR104)</f>
        <v/>
      </c>
      <c r="D98" s="62" t="str">
        <f>IF('Cálculos '!AU104="","",'Cálculos '!AU104)</f>
        <v/>
      </c>
      <c r="E98" s="71" t="str">
        <f>IF('Cálculos '!AV104="","",'Cálculos '!AV104)</f>
        <v/>
      </c>
      <c r="F98" s="67" t="str">
        <f t="shared" si="2"/>
        <v/>
      </c>
    </row>
    <row r="99" spans="2:6" hidden="1" x14ac:dyDescent="0.3">
      <c r="B99" s="50">
        <f t="shared" si="3"/>
        <v>97</v>
      </c>
      <c r="C99" s="61" t="str">
        <f>IF('Cálculos '!AR105="","",'Cálculos '!AR105)</f>
        <v/>
      </c>
      <c r="D99" s="62" t="str">
        <f>IF('Cálculos '!AU105="","",'Cálculos '!AU105)</f>
        <v/>
      </c>
      <c r="E99" s="71" t="str">
        <f>IF('Cálculos '!AV105="","",'Cálculos '!AV105)</f>
        <v/>
      </c>
      <c r="F99" s="67" t="str">
        <f t="shared" si="2"/>
        <v/>
      </c>
    </row>
    <row r="100" spans="2:6" hidden="1" x14ac:dyDescent="0.3">
      <c r="B100" s="50">
        <f t="shared" si="3"/>
        <v>98</v>
      </c>
      <c r="C100" s="61" t="str">
        <f>IF('Cálculos '!AR106="","",'Cálculos '!AR106)</f>
        <v/>
      </c>
      <c r="D100" s="62" t="str">
        <f>IF('Cálculos '!AU106="","",'Cálculos '!AU106)</f>
        <v/>
      </c>
      <c r="E100" s="71" t="str">
        <f>IF('Cálculos '!AV106="","",'Cálculos '!AV106)</f>
        <v/>
      </c>
      <c r="F100" s="67" t="str">
        <f t="shared" si="2"/>
        <v/>
      </c>
    </row>
    <row r="101" spans="2:6" hidden="1" x14ac:dyDescent="0.3">
      <c r="B101" s="50">
        <f t="shared" si="3"/>
        <v>99</v>
      </c>
      <c r="C101" s="61" t="str">
        <f>IF('Cálculos '!AR107="","",'Cálculos '!AR107)</f>
        <v/>
      </c>
      <c r="D101" s="62" t="str">
        <f>IF('Cálculos '!AU107="","",'Cálculos '!AU107)</f>
        <v/>
      </c>
      <c r="E101" s="71" t="str">
        <f>IF('Cálculos '!AV107="","",'Cálculos '!AV107)</f>
        <v/>
      </c>
      <c r="F101" s="67" t="str">
        <f t="shared" si="2"/>
        <v/>
      </c>
    </row>
    <row r="102" spans="2:6" hidden="1" x14ac:dyDescent="0.3">
      <c r="B102" s="50">
        <f t="shared" si="3"/>
        <v>100</v>
      </c>
      <c r="C102" s="61" t="str">
        <f>IF('Cálculos '!AR108="","",'Cálculos '!AR108)</f>
        <v/>
      </c>
      <c r="D102" s="62" t="str">
        <f>IF('Cálculos '!AU108="","",'Cálculos '!AU108)</f>
        <v/>
      </c>
      <c r="E102" s="71" t="str">
        <f>IF('Cálculos '!AV108="","",'Cálculos '!AV108)</f>
        <v/>
      </c>
      <c r="F102" s="67" t="str">
        <f t="shared" si="2"/>
        <v/>
      </c>
    </row>
    <row r="103" spans="2:6" hidden="1" x14ac:dyDescent="0.3">
      <c r="B103" s="50">
        <f t="shared" si="3"/>
        <v>101</v>
      </c>
      <c r="C103" s="61" t="str">
        <f>IF('Cálculos '!AR109="","",'Cálculos '!AR109)</f>
        <v/>
      </c>
      <c r="D103" s="62" t="str">
        <f>IF('Cálculos '!AU109="","",'Cálculos '!AU109)</f>
        <v/>
      </c>
      <c r="E103" s="71" t="str">
        <f>IF('Cálculos '!AV109="","",'Cálculos '!AV109)</f>
        <v/>
      </c>
      <c r="F103" s="67" t="str">
        <f t="shared" si="2"/>
        <v/>
      </c>
    </row>
    <row r="104" spans="2:6" hidden="1" x14ac:dyDescent="0.3">
      <c r="B104" s="50">
        <f t="shared" si="3"/>
        <v>102</v>
      </c>
      <c r="C104" s="61" t="str">
        <f>IF('Cálculos '!AR110="","",'Cálculos '!AR110)</f>
        <v/>
      </c>
      <c r="D104" s="62" t="str">
        <f>IF('Cálculos '!AU110="","",'Cálculos '!AU110)</f>
        <v/>
      </c>
      <c r="E104" s="71" t="str">
        <f>IF('Cálculos '!AV110="","",'Cálculos '!AV110)</f>
        <v/>
      </c>
      <c r="F104" s="67" t="str">
        <f t="shared" si="2"/>
        <v/>
      </c>
    </row>
    <row r="105" spans="2:6" hidden="1" x14ac:dyDescent="0.3">
      <c r="B105" s="50">
        <f t="shared" si="3"/>
        <v>103</v>
      </c>
      <c r="C105" s="61" t="str">
        <f>IF('Cálculos '!AR111="","",'Cálculos '!AR111)</f>
        <v/>
      </c>
      <c r="D105" s="62" t="str">
        <f>IF('Cálculos '!AU111="","",'Cálculos '!AU111)</f>
        <v/>
      </c>
      <c r="E105" s="71" t="str">
        <f>IF('Cálculos '!AV111="","",'Cálculos '!AV111)</f>
        <v/>
      </c>
      <c r="F105" s="67" t="str">
        <f t="shared" si="2"/>
        <v/>
      </c>
    </row>
    <row r="106" spans="2:6" hidden="1" x14ac:dyDescent="0.3">
      <c r="B106" s="50">
        <f t="shared" si="3"/>
        <v>104</v>
      </c>
      <c r="C106" s="61" t="str">
        <f>IF('Cálculos '!AR112="","",'Cálculos '!AR112)</f>
        <v/>
      </c>
      <c r="D106" s="62" t="str">
        <f>IF('Cálculos '!AU112="","",'Cálculos '!AU112)</f>
        <v/>
      </c>
      <c r="E106" s="71" t="str">
        <f>IF('Cálculos '!AV112="","",'Cálculos '!AV112)</f>
        <v/>
      </c>
      <c r="F106" s="67" t="str">
        <f t="shared" si="2"/>
        <v/>
      </c>
    </row>
    <row r="107" spans="2:6" hidden="1" x14ac:dyDescent="0.3">
      <c r="B107" s="50">
        <f t="shared" si="3"/>
        <v>105</v>
      </c>
      <c r="C107" s="61" t="str">
        <f>IF('Cálculos '!AR113="","",'Cálculos '!AR113)</f>
        <v/>
      </c>
      <c r="D107" s="62" t="str">
        <f>IF('Cálculos '!AU113="","",'Cálculos '!AU113)</f>
        <v/>
      </c>
      <c r="E107" s="71" t="str">
        <f>IF('Cálculos '!AV113="","",'Cálculos '!AV113)</f>
        <v/>
      </c>
      <c r="F107" s="67" t="str">
        <f t="shared" si="2"/>
        <v/>
      </c>
    </row>
    <row r="108" spans="2:6" hidden="1" x14ac:dyDescent="0.3">
      <c r="B108" s="50">
        <f t="shared" si="3"/>
        <v>106</v>
      </c>
      <c r="C108" s="61" t="str">
        <f>IF('Cálculos '!AR114="","",'Cálculos '!AR114)</f>
        <v/>
      </c>
      <c r="D108" s="62" t="str">
        <f>IF('Cálculos '!AU114="","",'Cálculos '!AU114)</f>
        <v/>
      </c>
      <c r="E108" s="71" t="str">
        <f>IF('Cálculos '!AV114="","",'Cálculos '!AV114)</f>
        <v/>
      </c>
      <c r="F108" s="67" t="str">
        <f t="shared" si="2"/>
        <v/>
      </c>
    </row>
    <row r="109" spans="2:6" hidden="1" x14ac:dyDescent="0.3">
      <c r="B109" s="50">
        <f t="shared" si="3"/>
        <v>107</v>
      </c>
      <c r="C109" s="61" t="str">
        <f>IF('Cálculos '!AR115="","",'Cálculos '!AR115)</f>
        <v/>
      </c>
      <c r="D109" s="62" t="str">
        <f>IF('Cálculos '!AU115="","",'Cálculos '!AU115)</f>
        <v/>
      </c>
      <c r="E109" s="71" t="str">
        <f>IF('Cálculos '!AV115="","",'Cálculos '!AV115)</f>
        <v/>
      </c>
      <c r="F109" s="67" t="str">
        <f t="shared" si="2"/>
        <v/>
      </c>
    </row>
    <row r="110" spans="2:6" hidden="1" x14ac:dyDescent="0.3">
      <c r="B110" s="50">
        <f t="shared" si="3"/>
        <v>108</v>
      </c>
      <c r="C110" s="61" t="str">
        <f>IF('Cálculos '!AR116="","",'Cálculos '!AR116)</f>
        <v/>
      </c>
      <c r="D110" s="62" t="str">
        <f>IF('Cálculos '!AU116="","",'Cálculos '!AU116)</f>
        <v/>
      </c>
      <c r="E110" s="71" t="str">
        <f>IF('Cálculos '!AV116="","",'Cálculos '!AV116)</f>
        <v/>
      </c>
      <c r="F110" s="67" t="str">
        <f t="shared" si="2"/>
        <v/>
      </c>
    </row>
    <row r="111" spans="2:6" hidden="1" x14ac:dyDescent="0.3">
      <c r="B111" s="50">
        <f t="shared" si="3"/>
        <v>109</v>
      </c>
      <c r="C111" s="61" t="str">
        <f>IF('Cálculos '!AR117="","",'Cálculos '!AR117)</f>
        <v/>
      </c>
      <c r="D111" s="62" t="str">
        <f>IF('Cálculos '!AU117="","",'Cálculos '!AU117)</f>
        <v/>
      </c>
      <c r="E111" s="71" t="str">
        <f>IF('Cálculos '!AV117="","",'Cálculos '!AV117)</f>
        <v/>
      </c>
      <c r="F111" s="67" t="str">
        <f t="shared" si="2"/>
        <v/>
      </c>
    </row>
    <row r="112" spans="2:6" hidden="1" x14ac:dyDescent="0.3">
      <c r="B112" s="50">
        <f t="shared" si="3"/>
        <v>110</v>
      </c>
      <c r="C112" s="61" t="str">
        <f>IF('Cálculos '!AR118="","",'Cálculos '!AR118)</f>
        <v/>
      </c>
      <c r="D112" s="62" t="str">
        <f>IF('Cálculos '!AU118="","",'Cálculos '!AU118)</f>
        <v/>
      </c>
      <c r="E112" s="71" t="str">
        <f>IF('Cálculos '!AV118="","",'Cálculos '!AV118)</f>
        <v/>
      </c>
      <c r="F112" s="67" t="str">
        <f t="shared" si="2"/>
        <v/>
      </c>
    </row>
    <row r="113" spans="2:6" hidden="1" x14ac:dyDescent="0.3">
      <c r="B113" s="50">
        <f t="shared" si="3"/>
        <v>111</v>
      </c>
      <c r="C113" s="61" t="str">
        <f>IF('Cálculos '!AR119="","",'Cálculos '!AR119)</f>
        <v/>
      </c>
      <c r="D113" s="62" t="str">
        <f>IF('Cálculos '!AU119="","",'Cálculos '!AU119)</f>
        <v/>
      </c>
      <c r="E113" s="71" t="str">
        <f>IF('Cálculos '!AV119="","",'Cálculos '!AV119)</f>
        <v/>
      </c>
      <c r="F113" s="67" t="str">
        <f t="shared" si="2"/>
        <v/>
      </c>
    </row>
    <row r="114" spans="2:6" hidden="1" x14ac:dyDescent="0.3">
      <c r="B114" s="50">
        <f t="shared" si="3"/>
        <v>112</v>
      </c>
      <c r="C114" s="61" t="str">
        <f>IF('Cálculos '!AR120="","",'Cálculos '!AR120)</f>
        <v/>
      </c>
      <c r="D114" s="62" t="str">
        <f>IF('Cálculos '!AU120="","",'Cálculos '!AU120)</f>
        <v/>
      </c>
      <c r="E114" s="71" t="str">
        <f>IF('Cálculos '!AV120="","",'Cálculos '!AV120)</f>
        <v/>
      </c>
      <c r="F114" s="67" t="str">
        <f t="shared" si="2"/>
        <v/>
      </c>
    </row>
    <row r="115" spans="2:6" hidden="1" x14ac:dyDescent="0.3">
      <c r="B115" s="50">
        <f t="shared" si="3"/>
        <v>113</v>
      </c>
      <c r="C115" s="61" t="str">
        <f>IF('Cálculos '!AR121="","",'Cálculos '!AR121)</f>
        <v/>
      </c>
      <c r="D115" s="62" t="str">
        <f>IF('Cálculos '!AU121="","",'Cálculos '!AU121)</f>
        <v/>
      </c>
      <c r="E115" s="71" t="str">
        <f>IF('Cálculos '!AV121="","",'Cálculos '!AV121)</f>
        <v/>
      </c>
      <c r="F115" s="67" t="str">
        <f t="shared" si="2"/>
        <v/>
      </c>
    </row>
    <row r="116" spans="2:6" hidden="1" x14ac:dyDescent="0.3">
      <c r="B116" s="50">
        <f t="shared" si="3"/>
        <v>114</v>
      </c>
      <c r="C116" s="61" t="str">
        <f>IF('Cálculos '!AR122="","",'Cálculos '!AR122)</f>
        <v/>
      </c>
      <c r="D116" s="62" t="str">
        <f>IF('Cálculos '!AU122="","",'Cálculos '!AU122)</f>
        <v/>
      </c>
      <c r="E116" s="71" t="str">
        <f>IF('Cálculos '!AV122="","",'Cálculos '!AV122)</f>
        <v/>
      </c>
      <c r="F116" s="67" t="str">
        <f t="shared" si="2"/>
        <v/>
      </c>
    </row>
    <row r="117" spans="2:6" hidden="1" x14ac:dyDescent="0.3">
      <c r="B117" s="50">
        <f t="shared" si="3"/>
        <v>115</v>
      </c>
      <c r="C117" s="61" t="str">
        <f>IF('Cálculos '!AR123="","",'Cálculos '!AR123)</f>
        <v/>
      </c>
      <c r="D117" s="62" t="str">
        <f>IF('Cálculos '!AU123="","",'Cálculos '!AU123)</f>
        <v/>
      </c>
      <c r="E117" s="71" t="str">
        <f>IF('Cálculos '!AV123="","",'Cálculos '!AV123)</f>
        <v/>
      </c>
      <c r="F117" s="67" t="str">
        <f t="shared" si="2"/>
        <v/>
      </c>
    </row>
    <row r="118" spans="2:6" hidden="1" x14ac:dyDescent="0.3">
      <c r="B118" s="50">
        <f t="shared" si="3"/>
        <v>116</v>
      </c>
      <c r="C118" s="61" t="str">
        <f>IF('Cálculos '!AR124="","",'Cálculos '!AR124)</f>
        <v/>
      </c>
      <c r="D118" s="62" t="str">
        <f>IF('Cálculos '!AU124="","",'Cálculos '!AU124)</f>
        <v/>
      </c>
      <c r="E118" s="71" t="str">
        <f>IF('Cálculos '!AV124="","",'Cálculos '!AV124)</f>
        <v/>
      </c>
      <c r="F118" s="67" t="str">
        <f t="shared" si="2"/>
        <v/>
      </c>
    </row>
    <row r="119" spans="2:6" hidden="1" x14ac:dyDescent="0.3">
      <c r="B119" s="50">
        <f t="shared" si="3"/>
        <v>117</v>
      </c>
      <c r="C119" s="61" t="str">
        <f>IF('Cálculos '!AR125="","",'Cálculos '!AR125)</f>
        <v/>
      </c>
      <c r="D119" s="62" t="str">
        <f>IF('Cálculos '!AU125="","",'Cálculos '!AU125)</f>
        <v/>
      </c>
      <c r="E119" s="71" t="str">
        <f>IF('Cálculos '!AV125="","",'Cálculos '!AV125)</f>
        <v/>
      </c>
      <c r="F119" s="67" t="str">
        <f t="shared" si="2"/>
        <v/>
      </c>
    </row>
    <row r="120" spans="2:6" hidden="1" x14ac:dyDescent="0.3">
      <c r="B120" s="50">
        <f t="shared" si="3"/>
        <v>118</v>
      </c>
      <c r="C120" s="61" t="str">
        <f>IF('Cálculos '!AR126="","",'Cálculos '!AR126)</f>
        <v/>
      </c>
      <c r="D120" s="62" t="str">
        <f>IF('Cálculos '!AU126="","",'Cálculos '!AU126)</f>
        <v/>
      </c>
      <c r="E120" s="71" t="str">
        <f>IF('Cálculos '!AV126="","",'Cálculos '!AV126)</f>
        <v/>
      </c>
      <c r="F120" s="67" t="str">
        <f t="shared" si="2"/>
        <v/>
      </c>
    </row>
    <row r="121" spans="2:6" hidden="1" x14ac:dyDescent="0.3">
      <c r="B121" s="50">
        <f t="shared" si="3"/>
        <v>119</v>
      </c>
      <c r="C121" s="61" t="str">
        <f>IF('Cálculos '!AR127="","",'Cálculos '!AR127)</f>
        <v/>
      </c>
      <c r="D121" s="62" t="str">
        <f>IF('Cálculos '!AU127="","",'Cálculos '!AU127)</f>
        <v/>
      </c>
      <c r="E121" s="71" t="str">
        <f>IF('Cálculos '!AV127="","",'Cálculos '!AV127)</f>
        <v/>
      </c>
      <c r="F121" s="67" t="str">
        <f t="shared" si="2"/>
        <v/>
      </c>
    </row>
    <row r="122" spans="2:6" hidden="1" x14ac:dyDescent="0.3">
      <c r="B122" s="50">
        <f t="shared" si="3"/>
        <v>120</v>
      </c>
      <c r="C122" s="61" t="str">
        <f>IF('Cálculos '!AR128="","",'Cálculos '!AR128)</f>
        <v/>
      </c>
      <c r="D122" s="62" t="str">
        <f>IF('Cálculos '!AU128="","",'Cálculos '!AU128)</f>
        <v/>
      </c>
      <c r="E122" s="71" t="str">
        <f>IF('Cálculos '!AV128="","",'Cálculos '!AV128)</f>
        <v/>
      </c>
      <c r="F122" s="67" t="str">
        <f t="shared" si="2"/>
        <v/>
      </c>
    </row>
    <row r="123" spans="2:6" hidden="1" x14ac:dyDescent="0.3">
      <c r="B123" s="50">
        <f t="shared" si="3"/>
        <v>121</v>
      </c>
      <c r="C123" s="61" t="str">
        <f>IF('Cálculos '!AR129="","",'Cálculos '!AR129)</f>
        <v/>
      </c>
      <c r="D123" s="62" t="str">
        <f>IF('Cálculos '!AU129="","",'Cálculos '!AU129)</f>
        <v/>
      </c>
      <c r="E123" s="71" t="str">
        <f>IF('Cálculos '!AV129="","",'Cálculos '!AV129)</f>
        <v/>
      </c>
      <c r="F123" s="67" t="str">
        <f t="shared" si="2"/>
        <v/>
      </c>
    </row>
    <row r="124" spans="2:6" hidden="1" x14ac:dyDescent="0.3">
      <c r="B124" s="50">
        <f t="shared" si="3"/>
        <v>122</v>
      </c>
      <c r="C124" s="61" t="str">
        <f>IF('Cálculos '!AR130="","",'Cálculos '!AR130)</f>
        <v/>
      </c>
      <c r="D124" s="62" t="str">
        <f>IF('Cálculos '!AU130="","",'Cálculos '!AU130)</f>
        <v/>
      </c>
      <c r="E124" s="71" t="str">
        <f>IF('Cálculos '!AV130="","",'Cálculos '!AV130)</f>
        <v/>
      </c>
      <c r="F124" s="67" t="str">
        <f t="shared" si="2"/>
        <v/>
      </c>
    </row>
    <row r="125" spans="2:6" hidden="1" x14ac:dyDescent="0.3">
      <c r="B125" s="50">
        <f t="shared" si="3"/>
        <v>123</v>
      </c>
      <c r="C125" s="61" t="str">
        <f>IF('Cálculos '!AR131="","",'Cálculos '!AR131)</f>
        <v/>
      </c>
      <c r="D125" s="62" t="str">
        <f>IF('Cálculos '!AU131="","",'Cálculos '!AU131)</f>
        <v/>
      </c>
      <c r="E125" s="71" t="str">
        <f>IF('Cálculos '!AV131="","",'Cálculos '!AV131)</f>
        <v/>
      </c>
      <c r="F125" s="67" t="str">
        <f t="shared" si="2"/>
        <v/>
      </c>
    </row>
    <row r="126" spans="2:6" hidden="1" x14ac:dyDescent="0.3">
      <c r="B126" s="50">
        <f t="shared" si="3"/>
        <v>124</v>
      </c>
      <c r="C126" s="61" t="str">
        <f>IF('Cálculos '!AR132="","",'Cálculos '!AR132)</f>
        <v/>
      </c>
      <c r="D126" s="62" t="str">
        <f>IF('Cálculos '!AU132="","",'Cálculos '!AU132)</f>
        <v/>
      </c>
      <c r="E126" s="71" t="str">
        <f>IF('Cálculos '!AV132="","",'Cálculos '!AV132)</f>
        <v/>
      </c>
      <c r="F126" s="67" t="str">
        <f t="shared" si="2"/>
        <v/>
      </c>
    </row>
    <row r="127" spans="2:6" hidden="1" x14ac:dyDescent="0.3">
      <c r="B127" s="50">
        <f t="shared" si="3"/>
        <v>125</v>
      </c>
      <c r="C127" s="61" t="str">
        <f>IF('Cálculos '!AR133="","",'Cálculos '!AR133)</f>
        <v/>
      </c>
      <c r="D127" s="62" t="str">
        <f>IF('Cálculos '!AU133="","",'Cálculos '!AU133)</f>
        <v/>
      </c>
      <c r="E127" s="71" t="str">
        <f>IF('Cálculos '!AV133="","",'Cálculos '!AV133)</f>
        <v/>
      </c>
      <c r="F127" s="67" t="str">
        <f t="shared" si="2"/>
        <v/>
      </c>
    </row>
    <row r="128" spans="2:6" hidden="1" x14ac:dyDescent="0.3">
      <c r="B128" s="50">
        <f t="shared" si="3"/>
        <v>126</v>
      </c>
      <c r="C128" s="61" t="str">
        <f>IF('Cálculos '!AR134="","",'Cálculos '!AR134)</f>
        <v/>
      </c>
      <c r="D128" s="62" t="str">
        <f>IF('Cálculos '!AU134="","",'Cálculos '!AU134)</f>
        <v/>
      </c>
      <c r="E128" s="71" t="str">
        <f>IF('Cálculos '!AV134="","",'Cálculos '!AV134)</f>
        <v/>
      </c>
      <c r="F128" s="67" t="str">
        <f t="shared" si="2"/>
        <v/>
      </c>
    </row>
    <row r="129" spans="2:6" hidden="1" x14ac:dyDescent="0.3">
      <c r="B129" s="50">
        <f t="shared" si="3"/>
        <v>127</v>
      </c>
      <c r="C129" s="61" t="str">
        <f>IF('Cálculos '!AR135="","",'Cálculos '!AR135)</f>
        <v/>
      </c>
      <c r="D129" s="62" t="str">
        <f>IF('Cálculos '!AU135="","",'Cálculos '!AU135)</f>
        <v/>
      </c>
      <c r="E129" s="71" t="str">
        <f>IF('Cálculos '!AV135="","",'Cálculos '!AV135)</f>
        <v/>
      </c>
      <c r="F129" s="67" t="str">
        <f t="shared" si="2"/>
        <v/>
      </c>
    </row>
    <row r="130" spans="2:6" hidden="1" x14ac:dyDescent="0.3">
      <c r="B130" s="50">
        <f t="shared" si="3"/>
        <v>128</v>
      </c>
      <c r="C130" s="61" t="str">
        <f>IF('Cálculos '!AR136="","",'Cálculos '!AR136)</f>
        <v/>
      </c>
      <c r="D130" s="62" t="str">
        <f>IF('Cálculos '!AU136="","",'Cálculos '!AU136)</f>
        <v/>
      </c>
      <c r="E130" s="71" t="str">
        <f>IF('Cálculos '!AV136="","",'Cálculos '!AV136)</f>
        <v/>
      </c>
      <c r="F130" s="67" t="str">
        <f t="shared" si="2"/>
        <v/>
      </c>
    </row>
    <row r="131" spans="2:6" hidden="1" x14ac:dyDescent="0.3">
      <c r="B131" s="50">
        <f t="shared" si="3"/>
        <v>129</v>
      </c>
      <c r="C131" s="61" t="str">
        <f>IF('Cálculos '!AR137="","",'Cálculos '!AR137)</f>
        <v/>
      </c>
      <c r="D131" s="62" t="str">
        <f>IF('Cálculos '!AU137="","",'Cálculos '!AU137)</f>
        <v/>
      </c>
      <c r="E131" s="71" t="str">
        <f>IF('Cálculos '!AV137="","",'Cálculos '!AV137)</f>
        <v/>
      </c>
      <c r="F131" s="67" t="str">
        <f t="shared" si="2"/>
        <v/>
      </c>
    </row>
    <row r="132" spans="2:6" hidden="1" x14ac:dyDescent="0.3">
      <c r="B132" s="50">
        <f t="shared" si="3"/>
        <v>130</v>
      </c>
      <c r="C132" s="61" t="str">
        <f>IF('Cálculos '!AR138="","",'Cálculos '!AR138)</f>
        <v/>
      </c>
      <c r="D132" s="62" t="str">
        <f>IF('Cálculos '!AU138="","",'Cálculos '!AU138)</f>
        <v/>
      </c>
      <c r="E132" s="71" t="str">
        <f>IF('Cálculos '!AV138="","",'Cálculos '!AV138)</f>
        <v/>
      </c>
      <c r="F132" s="67" t="str">
        <f t="shared" ref="F132:F195" si="4">+IF(C132="","",C132)</f>
        <v/>
      </c>
    </row>
    <row r="133" spans="2:6" hidden="1" x14ac:dyDescent="0.3">
      <c r="B133" s="50">
        <f t="shared" ref="B133:B196" si="5">+B132+1</f>
        <v>131</v>
      </c>
      <c r="C133" s="61" t="str">
        <f>IF('Cálculos '!AR139="","",'Cálculos '!AR139)</f>
        <v/>
      </c>
      <c r="D133" s="62" t="str">
        <f>IF('Cálculos '!AU139="","",'Cálculos '!AU139)</f>
        <v/>
      </c>
      <c r="E133" s="71" t="str">
        <f>IF('Cálculos '!AV139="","",'Cálculos '!AV139)</f>
        <v/>
      </c>
      <c r="F133" s="67" t="str">
        <f t="shared" si="4"/>
        <v/>
      </c>
    </row>
    <row r="134" spans="2:6" hidden="1" x14ac:dyDescent="0.3">
      <c r="B134" s="50">
        <f t="shared" si="5"/>
        <v>132</v>
      </c>
      <c r="C134" s="61" t="str">
        <f>IF('Cálculos '!AR140="","",'Cálculos '!AR140)</f>
        <v/>
      </c>
      <c r="D134" s="62" t="str">
        <f>IF('Cálculos '!AU140="","",'Cálculos '!AU140)</f>
        <v/>
      </c>
      <c r="E134" s="71" t="str">
        <f>IF('Cálculos '!AV140="","",'Cálculos '!AV140)</f>
        <v/>
      </c>
      <c r="F134" s="67" t="str">
        <f t="shared" si="4"/>
        <v/>
      </c>
    </row>
    <row r="135" spans="2:6" hidden="1" x14ac:dyDescent="0.3">
      <c r="B135" s="50">
        <f t="shared" si="5"/>
        <v>133</v>
      </c>
      <c r="C135" s="61" t="str">
        <f>IF('Cálculos '!AR141="","",'Cálculos '!AR141)</f>
        <v/>
      </c>
      <c r="D135" s="62" t="str">
        <f>IF('Cálculos '!AU141="","",'Cálculos '!AU141)</f>
        <v/>
      </c>
      <c r="E135" s="71" t="str">
        <f>IF('Cálculos '!AV141="","",'Cálculos '!AV141)</f>
        <v/>
      </c>
      <c r="F135" s="67" t="str">
        <f t="shared" si="4"/>
        <v/>
      </c>
    </row>
    <row r="136" spans="2:6" hidden="1" x14ac:dyDescent="0.3">
      <c r="B136" s="50">
        <f t="shared" si="5"/>
        <v>134</v>
      </c>
      <c r="C136" s="61" t="str">
        <f>IF('Cálculos '!AR142="","",'Cálculos '!AR142)</f>
        <v/>
      </c>
      <c r="D136" s="62" t="str">
        <f>IF('Cálculos '!AU142="","",'Cálculos '!AU142)</f>
        <v/>
      </c>
      <c r="E136" s="71" t="str">
        <f>IF('Cálculos '!AV142="","",'Cálculos '!AV142)</f>
        <v/>
      </c>
      <c r="F136" s="67" t="str">
        <f t="shared" si="4"/>
        <v/>
      </c>
    </row>
    <row r="137" spans="2:6" hidden="1" x14ac:dyDescent="0.3">
      <c r="B137" s="50">
        <f t="shared" si="5"/>
        <v>135</v>
      </c>
      <c r="C137" s="61" t="str">
        <f>IF('Cálculos '!AR143="","",'Cálculos '!AR143)</f>
        <v/>
      </c>
      <c r="D137" s="62" t="str">
        <f>IF('Cálculos '!AU143="","",'Cálculos '!AU143)</f>
        <v/>
      </c>
      <c r="E137" s="71" t="str">
        <f>IF('Cálculos '!AV143="","",'Cálculos '!AV143)</f>
        <v/>
      </c>
      <c r="F137" s="67" t="str">
        <f t="shared" si="4"/>
        <v/>
      </c>
    </row>
    <row r="138" spans="2:6" hidden="1" x14ac:dyDescent="0.3">
      <c r="B138" s="50">
        <f t="shared" si="5"/>
        <v>136</v>
      </c>
      <c r="C138" s="61" t="str">
        <f>IF('Cálculos '!AR144="","",'Cálculos '!AR144)</f>
        <v/>
      </c>
      <c r="D138" s="62" t="str">
        <f>IF('Cálculos '!AU144="","",'Cálculos '!AU144)</f>
        <v/>
      </c>
      <c r="E138" s="71" t="str">
        <f>IF('Cálculos '!AV144="","",'Cálculos '!AV144)</f>
        <v/>
      </c>
      <c r="F138" s="67" t="str">
        <f t="shared" si="4"/>
        <v/>
      </c>
    </row>
    <row r="139" spans="2:6" hidden="1" x14ac:dyDescent="0.3">
      <c r="B139" s="50">
        <f t="shared" si="5"/>
        <v>137</v>
      </c>
      <c r="C139" s="61" t="str">
        <f>IF('Cálculos '!AR145="","",'Cálculos '!AR145)</f>
        <v/>
      </c>
      <c r="D139" s="62" t="str">
        <f>IF('Cálculos '!AU145="","",'Cálculos '!AU145)</f>
        <v/>
      </c>
      <c r="E139" s="71" t="str">
        <f>IF('Cálculos '!AV145="","",'Cálculos '!AV145)</f>
        <v/>
      </c>
      <c r="F139" s="67" t="str">
        <f t="shared" si="4"/>
        <v/>
      </c>
    </row>
    <row r="140" spans="2:6" hidden="1" x14ac:dyDescent="0.3">
      <c r="B140" s="50">
        <f t="shared" si="5"/>
        <v>138</v>
      </c>
      <c r="C140" s="61" t="str">
        <f>IF('Cálculos '!AR146="","",'Cálculos '!AR146)</f>
        <v/>
      </c>
      <c r="D140" s="62" t="str">
        <f>IF('Cálculos '!AU146="","",'Cálculos '!AU146)</f>
        <v/>
      </c>
      <c r="E140" s="71" t="str">
        <f>IF('Cálculos '!AV146="","",'Cálculos '!AV146)</f>
        <v/>
      </c>
      <c r="F140" s="67" t="str">
        <f t="shared" si="4"/>
        <v/>
      </c>
    </row>
    <row r="141" spans="2:6" hidden="1" x14ac:dyDescent="0.3">
      <c r="B141" s="50">
        <f t="shared" si="5"/>
        <v>139</v>
      </c>
      <c r="C141" s="61" t="str">
        <f>IF('Cálculos '!AR147="","",'Cálculos '!AR147)</f>
        <v/>
      </c>
      <c r="D141" s="62" t="str">
        <f>IF('Cálculos '!AU147="","",'Cálculos '!AU147)</f>
        <v/>
      </c>
      <c r="E141" s="71" t="str">
        <f>IF('Cálculos '!AV147="","",'Cálculos '!AV147)</f>
        <v/>
      </c>
      <c r="F141" s="67" t="str">
        <f t="shared" si="4"/>
        <v/>
      </c>
    </row>
    <row r="142" spans="2:6" hidden="1" x14ac:dyDescent="0.3">
      <c r="B142" s="50">
        <f t="shared" si="5"/>
        <v>140</v>
      </c>
      <c r="C142" s="61" t="str">
        <f>IF('Cálculos '!AR148="","",'Cálculos '!AR148)</f>
        <v/>
      </c>
      <c r="D142" s="62" t="str">
        <f>IF('Cálculos '!AU148="","",'Cálculos '!AU148)</f>
        <v/>
      </c>
      <c r="E142" s="71" t="str">
        <f>IF('Cálculos '!AV148="","",'Cálculos '!AV148)</f>
        <v/>
      </c>
      <c r="F142" s="67" t="str">
        <f t="shared" si="4"/>
        <v/>
      </c>
    </row>
    <row r="143" spans="2:6" hidden="1" x14ac:dyDescent="0.3">
      <c r="B143" s="50">
        <f t="shared" si="5"/>
        <v>141</v>
      </c>
      <c r="C143" s="61" t="str">
        <f>IF('Cálculos '!AR149="","",'Cálculos '!AR149)</f>
        <v/>
      </c>
      <c r="D143" s="62" t="str">
        <f>IF('Cálculos '!AU149="","",'Cálculos '!AU149)</f>
        <v/>
      </c>
      <c r="E143" s="71" t="str">
        <f>IF('Cálculos '!AV149="","",'Cálculos '!AV149)</f>
        <v/>
      </c>
      <c r="F143" s="67" t="str">
        <f t="shared" si="4"/>
        <v/>
      </c>
    </row>
    <row r="144" spans="2:6" hidden="1" x14ac:dyDescent="0.3">
      <c r="B144" s="50">
        <f t="shared" si="5"/>
        <v>142</v>
      </c>
      <c r="C144" s="61" t="str">
        <f>IF('Cálculos '!AR150="","",'Cálculos '!AR150)</f>
        <v/>
      </c>
      <c r="D144" s="62" t="str">
        <f>IF('Cálculos '!AU150="","",'Cálculos '!AU150)</f>
        <v/>
      </c>
      <c r="E144" s="71" t="str">
        <f>IF('Cálculos '!AV150="","",'Cálculos '!AV150)</f>
        <v/>
      </c>
      <c r="F144" s="67" t="str">
        <f t="shared" si="4"/>
        <v/>
      </c>
    </row>
    <row r="145" spans="2:6" hidden="1" x14ac:dyDescent="0.3">
      <c r="B145" s="50">
        <f t="shared" si="5"/>
        <v>143</v>
      </c>
      <c r="C145" s="61" t="str">
        <f>IF('Cálculos '!AR151="","",'Cálculos '!AR151)</f>
        <v/>
      </c>
      <c r="D145" s="62" t="str">
        <f>IF('Cálculos '!AU151="","",'Cálculos '!AU151)</f>
        <v/>
      </c>
      <c r="E145" s="71" t="str">
        <f>IF('Cálculos '!AV151="","",'Cálculos '!AV151)</f>
        <v/>
      </c>
      <c r="F145" s="67" t="str">
        <f t="shared" si="4"/>
        <v/>
      </c>
    </row>
    <row r="146" spans="2:6" hidden="1" x14ac:dyDescent="0.3">
      <c r="B146" s="50">
        <f t="shared" si="5"/>
        <v>144</v>
      </c>
      <c r="C146" s="61" t="str">
        <f>IF('Cálculos '!AR152="","",'Cálculos '!AR152)</f>
        <v/>
      </c>
      <c r="D146" s="62" t="str">
        <f>IF('Cálculos '!AU152="","",'Cálculos '!AU152)</f>
        <v/>
      </c>
      <c r="E146" s="71" t="str">
        <f>IF('Cálculos '!AV152="","",'Cálculos '!AV152)</f>
        <v/>
      </c>
      <c r="F146" s="67" t="str">
        <f t="shared" si="4"/>
        <v/>
      </c>
    </row>
    <row r="147" spans="2:6" hidden="1" x14ac:dyDescent="0.3">
      <c r="B147" s="50">
        <f t="shared" si="5"/>
        <v>145</v>
      </c>
      <c r="C147" s="61" t="str">
        <f>IF('Cálculos '!AR153="","",'Cálculos '!AR153)</f>
        <v/>
      </c>
      <c r="D147" s="62" t="str">
        <f>IF('Cálculos '!AU153="","",'Cálculos '!AU153)</f>
        <v/>
      </c>
      <c r="E147" s="71" t="str">
        <f>IF('Cálculos '!AV153="","",'Cálculos '!AV153)</f>
        <v/>
      </c>
      <c r="F147" s="67" t="str">
        <f t="shared" si="4"/>
        <v/>
      </c>
    </row>
    <row r="148" spans="2:6" hidden="1" x14ac:dyDescent="0.3">
      <c r="B148" s="50">
        <f t="shared" si="5"/>
        <v>146</v>
      </c>
      <c r="C148" s="61" t="str">
        <f>IF('Cálculos '!AR154="","",'Cálculos '!AR154)</f>
        <v/>
      </c>
      <c r="D148" s="62" t="str">
        <f>IF('Cálculos '!AU154="","",'Cálculos '!AU154)</f>
        <v/>
      </c>
      <c r="E148" s="71" t="str">
        <f>IF('Cálculos '!AV154="","",'Cálculos '!AV154)</f>
        <v/>
      </c>
      <c r="F148" s="67" t="str">
        <f t="shared" si="4"/>
        <v/>
      </c>
    </row>
    <row r="149" spans="2:6" hidden="1" x14ac:dyDescent="0.3">
      <c r="B149" s="50">
        <f t="shared" si="5"/>
        <v>147</v>
      </c>
      <c r="C149" s="61" t="str">
        <f>IF('Cálculos '!AR155="","",'Cálculos '!AR155)</f>
        <v/>
      </c>
      <c r="D149" s="62" t="str">
        <f>IF('Cálculos '!AU155="","",'Cálculos '!AU155)</f>
        <v/>
      </c>
      <c r="E149" s="71" t="str">
        <f>IF('Cálculos '!AV155="","",'Cálculos '!AV155)</f>
        <v/>
      </c>
      <c r="F149" s="67" t="str">
        <f t="shared" si="4"/>
        <v/>
      </c>
    </row>
    <row r="150" spans="2:6" hidden="1" x14ac:dyDescent="0.3">
      <c r="B150" s="50">
        <f t="shared" si="5"/>
        <v>148</v>
      </c>
      <c r="C150" s="61" t="str">
        <f>IF('Cálculos '!AR156="","",'Cálculos '!AR156)</f>
        <v/>
      </c>
      <c r="D150" s="62" t="str">
        <f>IF('Cálculos '!AU156="","",'Cálculos '!AU156)</f>
        <v/>
      </c>
      <c r="E150" s="71" t="str">
        <f>IF('Cálculos '!AV156="","",'Cálculos '!AV156)</f>
        <v/>
      </c>
      <c r="F150" s="67" t="str">
        <f t="shared" si="4"/>
        <v/>
      </c>
    </row>
    <row r="151" spans="2:6" hidden="1" x14ac:dyDescent="0.3">
      <c r="B151" s="50">
        <f t="shared" si="5"/>
        <v>149</v>
      </c>
      <c r="C151" s="61" t="str">
        <f>IF('Cálculos '!AR157="","",'Cálculos '!AR157)</f>
        <v/>
      </c>
      <c r="D151" s="62" t="str">
        <f>IF('Cálculos '!AU157="","",'Cálculos '!AU157)</f>
        <v/>
      </c>
      <c r="E151" s="71" t="str">
        <f>IF('Cálculos '!AV157="","",'Cálculos '!AV157)</f>
        <v/>
      </c>
      <c r="F151" s="67" t="str">
        <f t="shared" si="4"/>
        <v/>
      </c>
    </row>
    <row r="152" spans="2:6" hidden="1" x14ac:dyDescent="0.3">
      <c r="B152" s="50">
        <f t="shared" si="5"/>
        <v>150</v>
      </c>
      <c r="C152" s="61" t="str">
        <f>IF('Cálculos '!AR158="","",'Cálculos '!AR158)</f>
        <v/>
      </c>
      <c r="D152" s="62" t="str">
        <f>IF('Cálculos '!AU158="","",'Cálculos '!AU158)</f>
        <v/>
      </c>
      <c r="E152" s="71" t="str">
        <f>IF('Cálculos '!AV158="","",'Cálculos '!AV158)</f>
        <v/>
      </c>
      <c r="F152" s="67" t="str">
        <f t="shared" si="4"/>
        <v/>
      </c>
    </row>
    <row r="153" spans="2:6" hidden="1" x14ac:dyDescent="0.3">
      <c r="B153" s="50">
        <f t="shared" si="5"/>
        <v>151</v>
      </c>
      <c r="C153" s="61" t="str">
        <f>IF('Cálculos '!AR159="","",'Cálculos '!AR159)</f>
        <v/>
      </c>
      <c r="D153" s="62" t="str">
        <f>IF('Cálculos '!AU159="","",'Cálculos '!AU159)</f>
        <v/>
      </c>
      <c r="E153" s="71" t="str">
        <f>IF('Cálculos '!AV159="","",'Cálculos '!AV159)</f>
        <v/>
      </c>
      <c r="F153" s="67" t="str">
        <f t="shared" si="4"/>
        <v/>
      </c>
    </row>
    <row r="154" spans="2:6" hidden="1" x14ac:dyDescent="0.3">
      <c r="B154" s="50">
        <f t="shared" si="5"/>
        <v>152</v>
      </c>
      <c r="C154" s="61" t="str">
        <f>IF('Cálculos '!AR160="","",'Cálculos '!AR160)</f>
        <v/>
      </c>
      <c r="D154" s="62" t="str">
        <f>IF('Cálculos '!AU160="","",'Cálculos '!AU160)</f>
        <v/>
      </c>
      <c r="E154" s="71" t="str">
        <f>IF('Cálculos '!AV160="","",'Cálculos '!AV160)</f>
        <v/>
      </c>
      <c r="F154" s="67" t="str">
        <f t="shared" si="4"/>
        <v/>
      </c>
    </row>
    <row r="155" spans="2:6" hidden="1" x14ac:dyDescent="0.3">
      <c r="B155" s="50">
        <f t="shared" si="5"/>
        <v>153</v>
      </c>
      <c r="C155" s="61" t="str">
        <f>IF('Cálculos '!AR161="","",'Cálculos '!AR161)</f>
        <v/>
      </c>
      <c r="D155" s="62" t="str">
        <f>IF('Cálculos '!AU161="","",'Cálculos '!AU161)</f>
        <v/>
      </c>
      <c r="E155" s="71" t="str">
        <f>IF('Cálculos '!AV161="","",'Cálculos '!AV161)</f>
        <v/>
      </c>
      <c r="F155" s="67" t="str">
        <f t="shared" si="4"/>
        <v/>
      </c>
    </row>
    <row r="156" spans="2:6" hidden="1" x14ac:dyDescent="0.3">
      <c r="B156" s="50">
        <f t="shared" si="5"/>
        <v>154</v>
      </c>
      <c r="C156" s="61" t="str">
        <f>IF('Cálculos '!AR162="","",'Cálculos '!AR162)</f>
        <v/>
      </c>
      <c r="D156" s="62" t="str">
        <f>IF('Cálculos '!AU162="","",'Cálculos '!AU162)</f>
        <v/>
      </c>
      <c r="E156" s="71" t="str">
        <f>IF('Cálculos '!AV162="","",'Cálculos '!AV162)</f>
        <v/>
      </c>
      <c r="F156" s="67" t="str">
        <f t="shared" si="4"/>
        <v/>
      </c>
    </row>
    <row r="157" spans="2:6" hidden="1" x14ac:dyDescent="0.3">
      <c r="B157" s="50">
        <f t="shared" si="5"/>
        <v>155</v>
      </c>
      <c r="C157" s="61" t="str">
        <f>IF('Cálculos '!AR163="","",'Cálculos '!AR163)</f>
        <v/>
      </c>
      <c r="D157" s="62" t="str">
        <f>IF('Cálculos '!AU163="","",'Cálculos '!AU163)</f>
        <v/>
      </c>
      <c r="E157" s="71" t="str">
        <f>IF('Cálculos '!AV163="","",'Cálculos '!AV163)</f>
        <v/>
      </c>
      <c r="F157" s="67" t="str">
        <f t="shared" si="4"/>
        <v/>
      </c>
    </row>
    <row r="158" spans="2:6" hidden="1" x14ac:dyDescent="0.3">
      <c r="B158" s="50">
        <f t="shared" si="5"/>
        <v>156</v>
      </c>
      <c r="C158" s="61" t="str">
        <f>IF('Cálculos '!AR164="","",'Cálculos '!AR164)</f>
        <v/>
      </c>
      <c r="D158" s="62" t="str">
        <f>IF('Cálculos '!AU164="","",'Cálculos '!AU164)</f>
        <v/>
      </c>
      <c r="E158" s="71" t="str">
        <f>IF('Cálculos '!AV164="","",'Cálculos '!AV164)</f>
        <v/>
      </c>
      <c r="F158" s="67" t="str">
        <f t="shared" si="4"/>
        <v/>
      </c>
    </row>
    <row r="159" spans="2:6" hidden="1" x14ac:dyDescent="0.3">
      <c r="B159" s="50">
        <f t="shared" si="5"/>
        <v>157</v>
      </c>
      <c r="C159" s="61" t="str">
        <f>IF('Cálculos '!AR165="","",'Cálculos '!AR165)</f>
        <v/>
      </c>
      <c r="D159" s="62" t="str">
        <f>IF('Cálculos '!AU165="","",'Cálculos '!AU165)</f>
        <v/>
      </c>
      <c r="E159" s="71" t="str">
        <f>IF('Cálculos '!AV165="","",'Cálculos '!AV165)</f>
        <v/>
      </c>
      <c r="F159" s="67" t="str">
        <f t="shared" si="4"/>
        <v/>
      </c>
    </row>
    <row r="160" spans="2:6" hidden="1" x14ac:dyDescent="0.3">
      <c r="B160" s="50">
        <f t="shared" si="5"/>
        <v>158</v>
      </c>
      <c r="C160" s="61" t="str">
        <f>IF('Cálculos '!AR166="","",'Cálculos '!AR166)</f>
        <v/>
      </c>
      <c r="D160" s="62" t="str">
        <f>IF('Cálculos '!AU166="","",'Cálculos '!AU166)</f>
        <v/>
      </c>
      <c r="E160" s="71" t="str">
        <f>IF('Cálculos '!AV166="","",'Cálculos '!AV166)</f>
        <v/>
      </c>
      <c r="F160" s="67" t="str">
        <f t="shared" si="4"/>
        <v/>
      </c>
    </row>
    <row r="161" spans="2:6" hidden="1" x14ac:dyDescent="0.3">
      <c r="B161" s="50">
        <f t="shared" si="5"/>
        <v>159</v>
      </c>
      <c r="C161" s="61" t="str">
        <f>IF('Cálculos '!AR167="","",'Cálculos '!AR167)</f>
        <v/>
      </c>
      <c r="D161" s="62" t="str">
        <f>IF('Cálculos '!AU167="","",'Cálculos '!AU167)</f>
        <v/>
      </c>
      <c r="E161" s="71" t="str">
        <f>IF('Cálculos '!AV167="","",'Cálculos '!AV167)</f>
        <v/>
      </c>
      <c r="F161" s="67" t="str">
        <f t="shared" si="4"/>
        <v/>
      </c>
    </row>
    <row r="162" spans="2:6" hidden="1" x14ac:dyDescent="0.3">
      <c r="B162" s="50">
        <f t="shared" si="5"/>
        <v>160</v>
      </c>
      <c r="C162" s="61" t="str">
        <f>IF('Cálculos '!AR168="","",'Cálculos '!AR168)</f>
        <v/>
      </c>
      <c r="D162" s="62" t="str">
        <f>IF('Cálculos '!AU168="","",'Cálculos '!AU168)</f>
        <v/>
      </c>
      <c r="E162" s="71" t="str">
        <f>IF('Cálculos '!AV168="","",'Cálculos '!AV168)</f>
        <v/>
      </c>
      <c r="F162" s="67" t="str">
        <f t="shared" si="4"/>
        <v/>
      </c>
    </row>
    <row r="163" spans="2:6" hidden="1" x14ac:dyDescent="0.3">
      <c r="B163" s="50">
        <f t="shared" si="5"/>
        <v>161</v>
      </c>
      <c r="C163" s="61" t="str">
        <f>IF('Cálculos '!AR169="","",'Cálculos '!AR169)</f>
        <v/>
      </c>
      <c r="D163" s="62" t="str">
        <f>IF('Cálculos '!AU169="","",'Cálculos '!AU169)</f>
        <v/>
      </c>
      <c r="E163" s="71" t="str">
        <f>IF('Cálculos '!AV169="","",'Cálculos '!AV169)</f>
        <v/>
      </c>
      <c r="F163" s="67" t="str">
        <f t="shared" si="4"/>
        <v/>
      </c>
    </row>
    <row r="164" spans="2:6" hidden="1" x14ac:dyDescent="0.3">
      <c r="B164" s="50">
        <f t="shared" si="5"/>
        <v>162</v>
      </c>
      <c r="C164" s="61" t="str">
        <f>IF('Cálculos '!AR170="","",'Cálculos '!AR170)</f>
        <v/>
      </c>
      <c r="D164" s="62" t="str">
        <f>IF('Cálculos '!AU170="","",'Cálculos '!AU170)</f>
        <v/>
      </c>
      <c r="E164" s="71" t="str">
        <f>IF('Cálculos '!AV170="","",'Cálculos '!AV170)</f>
        <v/>
      </c>
      <c r="F164" s="67" t="str">
        <f t="shared" si="4"/>
        <v/>
      </c>
    </row>
    <row r="165" spans="2:6" hidden="1" x14ac:dyDescent="0.3">
      <c r="B165" s="50">
        <f t="shared" si="5"/>
        <v>163</v>
      </c>
      <c r="C165" s="61" t="str">
        <f>IF('Cálculos '!AR171="","",'Cálculos '!AR171)</f>
        <v/>
      </c>
      <c r="D165" s="62" t="str">
        <f>IF('Cálculos '!AU171="","",'Cálculos '!AU171)</f>
        <v/>
      </c>
      <c r="E165" s="71" t="str">
        <f>IF('Cálculos '!AV171="","",'Cálculos '!AV171)</f>
        <v/>
      </c>
      <c r="F165" s="67" t="str">
        <f t="shared" si="4"/>
        <v/>
      </c>
    </row>
    <row r="166" spans="2:6" hidden="1" x14ac:dyDescent="0.3">
      <c r="B166" s="50">
        <f t="shared" si="5"/>
        <v>164</v>
      </c>
      <c r="C166" s="61" t="str">
        <f>IF('Cálculos '!AR172="","",'Cálculos '!AR172)</f>
        <v/>
      </c>
      <c r="D166" s="62" t="str">
        <f>IF('Cálculos '!AU172="","",'Cálculos '!AU172)</f>
        <v/>
      </c>
      <c r="E166" s="71" t="str">
        <f>IF('Cálculos '!AV172="","",'Cálculos '!AV172)</f>
        <v/>
      </c>
      <c r="F166" s="67" t="str">
        <f t="shared" si="4"/>
        <v/>
      </c>
    </row>
    <row r="167" spans="2:6" hidden="1" x14ac:dyDescent="0.3">
      <c r="B167" s="50">
        <f t="shared" si="5"/>
        <v>165</v>
      </c>
      <c r="C167" s="61" t="str">
        <f>IF('Cálculos '!AR173="","",'Cálculos '!AR173)</f>
        <v/>
      </c>
      <c r="D167" s="62" t="str">
        <f>IF('Cálculos '!AU173="","",'Cálculos '!AU173)</f>
        <v/>
      </c>
      <c r="E167" s="71" t="str">
        <f>IF('Cálculos '!AV173="","",'Cálculos '!AV173)</f>
        <v/>
      </c>
      <c r="F167" s="67" t="str">
        <f t="shared" si="4"/>
        <v/>
      </c>
    </row>
    <row r="168" spans="2:6" hidden="1" x14ac:dyDescent="0.3">
      <c r="B168" s="50">
        <f t="shared" si="5"/>
        <v>166</v>
      </c>
      <c r="C168" s="61" t="str">
        <f>IF('Cálculos '!AR174="","",'Cálculos '!AR174)</f>
        <v/>
      </c>
      <c r="D168" s="62" t="str">
        <f>IF('Cálculos '!AU174="","",'Cálculos '!AU174)</f>
        <v/>
      </c>
      <c r="E168" s="71" t="str">
        <f>IF('Cálculos '!AV174="","",'Cálculos '!AV174)</f>
        <v/>
      </c>
      <c r="F168" s="67" t="str">
        <f t="shared" si="4"/>
        <v/>
      </c>
    </row>
    <row r="169" spans="2:6" hidden="1" x14ac:dyDescent="0.3">
      <c r="B169" s="50">
        <f t="shared" si="5"/>
        <v>167</v>
      </c>
      <c r="C169" s="61" t="str">
        <f>IF('Cálculos '!AR175="","",'Cálculos '!AR175)</f>
        <v/>
      </c>
      <c r="D169" s="62" t="str">
        <f>IF('Cálculos '!AU175="","",'Cálculos '!AU175)</f>
        <v/>
      </c>
      <c r="E169" s="71" t="str">
        <f>IF('Cálculos '!AV175="","",'Cálculos '!AV175)</f>
        <v/>
      </c>
      <c r="F169" s="67" t="str">
        <f t="shared" si="4"/>
        <v/>
      </c>
    </row>
    <row r="170" spans="2:6" hidden="1" x14ac:dyDescent="0.3">
      <c r="B170" s="50">
        <f t="shared" si="5"/>
        <v>168</v>
      </c>
      <c r="C170" s="61" t="str">
        <f>IF('Cálculos '!AR176="","",'Cálculos '!AR176)</f>
        <v/>
      </c>
      <c r="D170" s="62" t="str">
        <f>IF('Cálculos '!AU176="","",'Cálculos '!AU176)</f>
        <v/>
      </c>
      <c r="E170" s="71" t="str">
        <f>IF('Cálculos '!AV176="","",'Cálculos '!AV176)</f>
        <v/>
      </c>
      <c r="F170" s="67" t="str">
        <f t="shared" si="4"/>
        <v/>
      </c>
    </row>
    <row r="171" spans="2:6" hidden="1" x14ac:dyDescent="0.3">
      <c r="B171" s="50">
        <f t="shared" si="5"/>
        <v>169</v>
      </c>
      <c r="C171" s="61" t="str">
        <f>IF('Cálculos '!AR177="","",'Cálculos '!AR177)</f>
        <v/>
      </c>
      <c r="D171" s="62" t="str">
        <f>IF('Cálculos '!AU177="","",'Cálculos '!AU177)</f>
        <v/>
      </c>
      <c r="E171" s="71" t="str">
        <f>IF('Cálculos '!AV177="","",'Cálculos '!AV177)</f>
        <v/>
      </c>
      <c r="F171" s="67" t="str">
        <f t="shared" si="4"/>
        <v/>
      </c>
    </row>
    <row r="172" spans="2:6" hidden="1" x14ac:dyDescent="0.3">
      <c r="B172" s="50">
        <f t="shared" si="5"/>
        <v>170</v>
      </c>
      <c r="C172" s="61" t="str">
        <f>IF('Cálculos '!AR178="","",'Cálculos '!AR178)</f>
        <v/>
      </c>
      <c r="D172" s="62" t="str">
        <f>IF('Cálculos '!AU178="","",'Cálculos '!AU178)</f>
        <v/>
      </c>
      <c r="E172" s="71" t="str">
        <f>IF('Cálculos '!AV178="","",'Cálculos '!AV178)</f>
        <v/>
      </c>
      <c r="F172" s="67" t="str">
        <f t="shared" si="4"/>
        <v/>
      </c>
    </row>
    <row r="173" spans="2:6" hidden="1" x14ac:dyDescent="0.3">
      <c r="B173" s="50">
        <f t="shared" si="5"/>
        <v>171</v>
      </c>
      <c r="C173" s="61" t="str">
        <f>IF('Cálculos '!AR179="","",'Cálculos '!AR179)</f>
        <v/>
      </c>
      <c r="D173" s="62" t="str">
        <f>IF('Cálculos '!AU179="","",'Cálculos '!AU179)</f>
        <v/>
      </c>
      <c r="E173" s="71" t="str">
        <f>IF('Cálculos '!AV179="","",'Cálculos '!AV179)</f>
        <v/>
      </c>
      <c r="F173" s="67" t="str">
        <f t="shared" si="4"/>
        <v/>
      </c>
    </row>
    <row r="174" spans="2:6" hidden="1" x14ac:dyDescent="0.3">
      <c r="B174" s="50">
        <f t="shared" si="5"/>
        <v>172</v>
      </c>
      <c r="C174" s="61" t="str">
        <f>IF('Cálculos '!AR180="","",'Cálculos '!AR180)</f>
        <v/>
      </c>
      <c r="D174" s="62" t="str">
        <f>IF('Cálculos '!AU180="","",'Cálculos '!AU180)</f>
        <v/>
      </c>
      <c r="E174" s="71" t="str">
        <f>IF('Cálculos '!AV180="","",'Cálculos '!AV180)</f>
        <v/>
      </c>
      <c r="F174" s="67" t="str">
        <f t="shared" si="4"/>
        <v/>
      </c>
    </row>
    <row r="175" spans="2:6" hidden="1" x14ac:dyDescent="0.3">
      <c r="B175" s="50">
        <f t="shared" si="5"/>
        <v>173</v>
      </c>
      <c r="C175" s="61" t="str">
        <f>IF('Cálculos '!AR181="","",'Cálculos '!AR181)</f>
        <v/>
      </c>
      <c r="D175" s="62" t="str">
        <f>IF('Cálculos '!AU181="","",'Cálculos '!AU181)</f>
        <v/>
      </c>
      <c r="E175" s="71" t="str">
        <f>IF('Cálculos '!AV181="","",'Cálculos '!AV181)</f>
        <v/>
      </c>
      <c r="F175" s="67" t="str">
        <f t="shared" si="4"/>
        <v/>
      </c>
    </row>
    <row r="176" spans="2:6" hidden="1" x14ac:dyDescent="0.3">
      <c r="B176" s="50">
        <f t="shared" si="5"/>
        <v>174</v>
      </c>
      <c r="C176" s="61" t="str">
        <f>IF('Cálculos '!AR182="","",'Cálculos '!AR182)</f>
        <v/>
      </c>
      <c r="D176" s="62" t="str">
        <f>IF('Cálculos '!AU182="","",'Cálculos '!AU182)</f>
        <v/>
      </c>
      <c r="E176" s="71" t="str">
        <f>IF('Cálculos '!AV182="","",'Cálculos '!AV182)</f>
        <v/>
      </c>
      <c r="F176" s="67" t="str">
        <f t="shared" si="4"/>
        <v/>
      </c>
    </row>
    <row r="177" spans="2:6" hidden="1" x14ac:dyDescent="0.3">
      <c r="B177" s="50">
        <f t="shared" si="5"/>
        <v>175</v>
      </c>
      <c r="C177" s="61" t="str">
        <f>IF('Cálculos '!AR183="","",'Cálculos '!AR183)</f>
        <v/>
      </c>
      <c r="D177" s="62" t="str">
        <f>IF('Cálculos '!AU183="","",'Cálculos '!AU183)</f>
        <v/>
      </c>
      <c r="E177" s="71" t="str">
        <f>IF('Cálculos '!AV183="","",'Cálculos '!AV183)</f>
        <v/>
      </c>
      <c r="F177" s="67" t="str">
        <f t="shared" si="4"/>
        <v/>
      </c>
    </row>
    <row r="178" spans="2:6" hidden="1" x14ac:dyDescent="0.3">
      <c r="B178" s="50">
        <f t="shared" si="5"/>
        <v>176</v>
      </c>
      <c r="C178" s="61" t="str">
        <f>IF('Cálculos '!AR184="","",'Cálculos '!AR184)</f>
        <v/>
      </c>
      <c r="D178" s="62" t="str">
        <f>IF('Cálculos '!AU184="","",'Cálculos '!AU184)</f>
        <v/>
      </c>
      <c r="E178" s="71" t="str">
        <f>IF('Cálculos '!AV184="","",'Cálculos '!AV184)</f>
        <v/>
      </c>
      <c r="F178" s="67" t="str">
        <f t="shared" si="4"/>
        <v/>
      </c>
    </row>
    <row r="179" spans="2:6" hidden="1" x14ac:dyDescent="0.3">
      <c r="B179" s="50">
        <f t="shared" si="5"/>
        <v>177</v>
      </c>
      <c r="C179" s="61" t="str">
        <f>IF('Cálculos '!AR185="","",'Cálculos '!AR185)</f>
        <v/>
      </c>
      <c r="D179" s="62" t="str">
        <f>IF('Cálculos '!AU185="","",'Cálculos '!AU185)</f>
        <v/>
      </c>
      <c r="E179" s="71" t="str">
        <f>IF('Cálculos '!AV185="","",'Cálculos '!AV185)</f>
        <v/>
      </c>
      <c r="F179" s="67" t="str">
        <f t="shared" si="4"/>
        <v/>
      </c>
    </row>
    <row r="180" spans="2:6" hidden="1" x14ac:dyDescent="0.3">
      <c r="B180" s="50">
        <f t="shared" si="5"/>
        <v>178</v>
      </c>
      <c r="C180" s="61" t="str">
        <f>IF('Cálculos '!AR186="","",'Cálculos '!AR186)</f>
        <v/>
      </c>
      <c r="D180" s="62" t="str">
        <f>IF('Cálculos '!AU186="","",'Cálculos '!AU186)</f>
        <v/>
      </c>
      <c r="E180" s="71" t="str">
        <f>IF('Cálculos '!AV186="","",'Cálculos '!AV186)</f>
        <v/>
      </c>
      <c r="F180" s="67" t="str">
        <f t="shared" si="4"/>
        <v/>
      </c>
    </row>
    <row r="181" spans="2:6" hidden="1" x14ac:dyDescent="0.3">
      <c r="B181" s="50">
        <f t="shared" si="5"/>
        <v>179</v>
      </c>
      <c r="C181" s="61" t="str">
        <f>IF('Cálculos '!AR187="","",'Cálculos '!AR187)</f>
        <v/>
      </c>
      <c r="D181" s="62" t="str">
        <f>IF('Cálculos '!AU187="","",'Cálculos '!AU187)</f>
        <v/>
      </c>
      <c r="E181" s="71" t="str">
        <f>IF('Cálculos '!AV187="","",'Cálculos '!AV187)</f>
        <v/>
      </c>
      <c r="F181" s="67" t="str">
        <f t="shared" si="4"/>
        <v/>
      </c>
    </row>
    <row r="182" spans="2:6" hidden="1" x14ac:dyDescent="0.3">
      <c r="B182" s="50">
        <f t="shared" si="5"/>
        <v>180</v>
      </c>
      <c r="C182" s="61" t="str">
        <f>IF('Cálculos '!AR188="","",'Cálculos '!AR188)</f>
        <v/>
      </c>
      <c r="D182" s="62" t="str">
        <f>IF('Cálculos '!AU188="","",'Cálculos '!AU188)</f>
        <v/>
      </c>
      <c r="E182" s="71" t="str">
        <f>IF('Cálculos '!AV188="","",'Cálculos '!AV188)</f>
        <v/>
      </c>
      <c r="F182" s="67" t="str">
        <f t="shared" si="4"/>
        <v/>
      </c>
    </row>
    <row r="183" spans="2:6" hidden="1" x14ac:dyDescent="0.3">
      <c r="B183" s="50">
        <f t="shared" si="5"/>
        <v>181</v>
      </c>
      <c r="C183" s="61" t="str">
        <f>IF('Cálculos '!AR189="","",'Cálculos '!AR189)</f>
        <v/>
      </c>
      <c r="D183" s="62" t="str">
        <f>IF('Cálculos '!AU189="","",'Cálculos '!AU189)</f>
        <v/>
      </c>
      <c r="E183" s="71" t="str">
        <f>IF('Cálculos '!AV189="","",'Cálculos '!AV189)</f>
        <v/>
      </c>
      <c r="F183" s="67" t="str">
        <f t="shared" si="4"/>
        <v/>
      </c>
    </row>
    <row r="184" spans="2:6" hidden="1" x14ac:dyDescent="0.3">
      <c r="B184" s="50">
        <f t="shared" si="5"/>
        <v>182</v>
      </c>
      <c r="C184" s="61" t="str">
        <f>IF('Cálculos '!AR190="","",'Cálculos '!AR190)</f>
        <v/>
      </c>
      <c r="D184" s="62" t="str">
        <f>IF('Cálculos '!AU190="","",'Cálculos '!AU190)</f>
        <v/>
      </c>
      <c r="E184" s="71" t="str">
        <f>IF('Cálculos '!AV190="","",'Cálculos '!AV190)</f>
        <v/>
      </c>
      <c r="F184" s="67" t="str">
        <f t="shared" si="4"/>
        <v/>
      </c>
    </row>
    <row r="185" spans="2:6" hidden="1" x14ac:dyDescent="0.3">
      <c r="B185" s="50">
        <f t="shared" si="5"/>
        <v>183</v>
      </c>
      <c r="C185" s="61" t="str">
        <f>IF('Cálculos '!AR191="","",'Cálculos '!AR191)</f>
        <v/>
      </c>
      <c r="D185" s="62" t="str">
        <f>IF('Cálculos '!AU191="","",'Cálculos '!AU191)</f>
        <v/>
      </c>
      <c r="E185" s="71" t="str">
        <f>IF('Cálculos '!AV191="","",'Cálculos '!AV191)</f>
        <v/>
      </c>
      <c r="F185" s="67" t="str">
        <f t="shared" si="4"/>
        <v/>
      </c>
    </row>
    <row r="186" spans="2:6" hidden="1" x14ac:dyDescent="0.3">
      <c r="B186" s="50">
        <f t="shared" si="5"/>
        <v>184</v>
      </c>
      <c r="C186" s="61" t="str">
        <f>IF('Cálculos '!AR192="","",'Cálculos '!AR192)</f>
        <v/>
      </c>
      <c r="D186" s="62" t="str">
        <f>IF('Cálculos '!AU192="","",'Cálculos '!AU192)</f>
        <v/>
      </c>
      <c r="E186" s="71" t="str">
        <f>IF('Cálculos '!AV192="","",'Cálculos '!AV192)</f>
        <v/>
      </c>
      <c r="F186" s="67" t="str">
        <f t="shared" si="4"/>
        <v/>
      </c>
    </row>
    <row r="187" spans="2:6" hidden="1" x14ac:dyDescent="0.3">
      <c r="B187" s="50">
        <f t="shared" si="5"/>
        <v>185</v>
      </c>
      <c r="C187" s="61" t="str">
        <f>IF('Cálculos '!AR193="","",'Cálculos '!AR193)</f>
        <v/>
      </c>
      <c r="D187" s="62" t="str">
        <f>IF('Cálculos '!AU193="","",'Cálculos '!AU193)</f>
        <v/>
      </c>
      <c r="E187" s="71" t="str">
        <f>IF('Cálculos '!AV193="","",'Cálculos '!AV193)</f>
        <v/>
      </c>
      <c r="F187" s="67" t="str">
        <f t="shared" si="4"/>
        <v/>
      </c>
    </row>
    <row r="188" spans="2:6" hidden="1" x14ac:dyDescent="0.3">
      <c r="B188" s="50">
        <f t="shared" si="5"/>
        <v>186</v>
      </c>
      <c r="C188" s="61" t="str">
        <f>IF('Cálculos '!AR194="","",'Cálculos '!AR194)</f>
        <v/>
      </c>
      <c r="D188" s="62" t="str">
        <f>IF('Cálculos '!AU194="","",'Cálculos '!AU194)</f>
        <v/>
      </c>
      <c r="E188" s="71" t="str">
        <f>IF('Cálculos '!AV194="","",'Cálculos '!AV194)</f>
        <v/>
      </c>
      <c r="F188" s="67" t="str">
        <f t="shared" si="4"/>
        <v/>
      </c>
    </row>
    <row r="189" spans="2:6" hidden="1" x14ac:dyDescent="0.3">
      <c r="B189" s="50">
        <f t="shared" si="5"/>
        <v>187</v>
      </c>
      <c r="C189" s="61" t="str">
        <f>IF('Cálculos '!AR195="","",'Cálculos '!AR195)</f>
        <v/>
      </c>
      <c r="D189" s="62" t="str">
        <f>IF('Cálculos '!AU195="","",'Cálculos '!AU195)</f>
        <v/>
      </c>
      <c r="E189" s="71" t="str">
        <f>IF('Cálculos '!AV195="","",'Cálculos '!AV195)</f>
        <v/>
      </c>
      <c r="F189" s="67" t="str">
        <f t="shared" si="4"/>
        <v/>
      </c>
    </row>
    <row r="190" spans="2:6" hidden="1" x14ac:dyDescent="0.3">
      <c r="B190" s="50">
        <f t="shared" si="5"/>
        <v>188</v>
      </c>
      <c r="C190" s="61" t="str">
        <f>IF('Cálculos '!AR196="","",'Cálculos '!AR196)</f>
        <v/>
      </c>
      <c r="D190" s="62" t="str">
        <f>IF('Cálculos '!AU196="","",'Cálculos '!AU196)</f>
        <v/>
      </c>
      <c r="E190" s="71" t="str">
        <f>IF('Cálculos '!AV196="","",'Cálculos '!AV196)</f>
        <v/>
      </c>
      <c r="F190" s="67" t="str">
        <f t="shared" si="4"/>
        <v/>
      </c>
    </row>
    <row r="191" spans="2:6" hidden="1" x14ac:dyDescent="0.3">
      <c r="B191" s="50">
        <f t="shared" si="5"/>
        <v>189</v>
      </c>
      <c r="C191" s="61" t="str">
        <f>IF('Cálculos '!AR197="","",'Cálculos '!AR197)</f>
        <v/>
      </c>
      <c r="D191" s="62" t="str">
        <f>IF('Cálculos '!AU197="","",'Cálculos '!AU197)</f>
        <v/>
      </c>
      <c r="E191" s="71" t="str">
        <f>IF('Cálculos '!AV197="","",'Cálculos '!AV197)</f>
        <v/>
      </c>
      <c r="F191" s="67" t="str">
        <f t="shared" si="4"/>
        <v/>
      </c>
    </row>
    <row r="192" spans="2:6" hidden="1" x14ac:dyDescent="0.3">
      <c r="B192" s="50">
        <f t="shared" si="5"/>
        <v>190</v>
      </c>
      <c r="C192" s="61" t="str">
        <f>IF('Cálculos '!AR198="","",'Cálculos '!AR198)</f>
        <v/>
      </c>
      <c r="D192" s="62" t="str">
        <f>IF('Cálculos '!AU198="","",'Cálculos '!AU198)</f>
        <v/>
      </c>
      <c r="E192" s="71" t="str">
        <f>IF('Cálculos '!AV198="","",'Cálculos '!AV198)</f>
        <v/>
      </c>
      <c r="F192" s="67" t="str">
        <f t="shared" si="4"/>
        <v/>
      </c>
    </row>
    <row r="193" spans="2:6" hidden="1" x14ac:dyDescent="0.3">
      <c r="B193" s="50">
        <f t="shared" si="5"/>
        <v>191</v>
      </c>
      <c r="C193" s="61" t="str">
        <f>IF('Cálculos '!AR199="","",'Cálculos '!AR199)</f>
        <v/>
      </c>
      <c r="D193" s="62" t="str">
        <f>IF('Cálculos '!AU199="","",'Cálculos '!AU199)</f>
        <v/>
      </c>
      <c r="E193" s="71" t="str">
        <f>IF('Cálculos '!AV199="","",'Cálculos '!AV199)</f>
        <v/>
      </c>
      <c r="F193" s="67" t="str">
        <f t="shared" si="4"/>
        <v/>
      </c>
    </row>
    <row r="194" spans="2:6" hidden="1" x14ac:dyDescent="0.3">
      <c r="B194" s="50">
        <f t="shared" si="5"/>
        <v>192</v>
      </c>
      <c r="C194" s="61" t="str">
        <f>IF('Cálculos '!AR200="","",'Cálculos '!AR200)</f>
        <v/>
      </c>
      <c r="D194" s="62" t="str">
        <f>IF('Cálculos '!AU200="","",'Cálculos '!AU200)</f>
        <v/>
      </c>
      <c r="E194" s="71" t="str">
        <f>IF('Cálculos '!AV200="","",'Cálculos '!AV200)</f>
        <v/>
      </c>
      <c r="F194" s="67" t="str">
        <f t="shared" si="4"/>
        <v/>
      </c>
    </row>
    <row r="195" spans="2:6" hidden="1" x14ac:dyDescent="0.3">
      <c r="B195" s="50">
        <f t="shared" si="5"/>
        <v>193</v>
      </c>
      <c r="C195" s="61" t="str">
        <f>IF('Cálculos '!AR201="","",'Cálculos '!AR201)</f>
        <v/>
      </c>
      <c r="D195" s="62" t="str">
        <f>IF('Cálculos '!AU201="","",'Cálculos '!AU201)</f>
        <v/>
      </c>
      <c r="E195" s="71" t="str">
        <f>IF('Cálculos '!AV201="","",'Cálculos '!AV201)</f>
        <v/>
      </c>
      <c r="F195" s="67" t="str">
        <f t="shared" si="4"/>
        <v/>
      </c>
    </row>
    <row r="196" spans="2:6" hidden="1" x14ac:dyDescent="0.3">
      <c r="B196" s="50">
        <f t="shared" si="5"/>
        <v>194</v>
      </c>
      <c r="C196" s="61" t="str">
        <f>IF('Cálculos '!AR202="","",'Cálculos '!AR202)</f>
        <v/>
      </c>
      <c r="D196" s="62" t="str">
        <f>IF('Cálculos '!AU202="","",'Cálculos '!AU202)</f>
        <v/>
      </c>
      <c r="E196" s="71" t="str">
        <f>IF('Cálculos '!AV202="","",'Cálculos '!AV202)</f>
        <v/>
      </c>
      <c r="F196" s="67" t="str">
        <f t="shared" ref="F196:F203" si="6">+IF(C196="","",C196)</f>
        <v/>
      </c>
    </row>
    <row r="197" spans="2:6" hidden="1" x14ac:dyDescent="0.3">
      <c r="B197" s="50">
        <f t="shared" ref="B197:B204" si="7">+B196+1</f>
        <v>195</v>
      </c>
      <c r="C197" s="61" t="str">
        <f>IF('Cálculos '!AR203="","",'Cálculos '!AR203)</f>
        <v/>
      </c>
      <c r="D197" s="62" t="str">
        <f>IF('Cálculos '!AU203="","",'Cálculos '!AU203)</f>
        <v/>
      </c>
      <c r="E197" s="71" t="str">
        <f>IF('Cálculos '!AV203="","",'Cálculos '!AV203)</f>
        <v/>
      </c>
      <c r="F197" s="67" t="str">
        <f t="shared" si="6"/>
        <v/>
      </c>
    </row>
    <row r="198" spans="2:6" hidden="1" x14ac:dyDescent="0.3">
      <c r="B198" s="50">
        <f t="shared" si="7"/>
        <v>196</v>
      </c>
      <c r="C198" s="61" t="str">
        <f>IF('Cálculos '!AR204="","",'Cálculos '!AR204)</f>
        <v/>
      </c>
      <c r="D198" s="62" t="str">
        <f>IF('Cálculos '!AU204="","",'Cálculos '!AU204)</f>
        <v/>
      </c>
      <c r="E198" s="71" t="str">
        <f>IF('Cálculos '!AV204="","",'Cálculos '!AV204)</f>
        <v/>
      </c>
      <c r="F198" s="67" t="str">
        <f t="shared" si="6"/>
        <v/>
      </c>
    </row>
    <row r="199" spans="2:6" hidden="1" x14ac:dyDescent="0.3">
      <c r="B199" s="50">
        <f t="shared" si="7"/>
        <v>197</v>
      </c>
      <c r="C199" s="61" t="str">
        <f>IF('Cálculos '!AR205="","",'Cálculos '!AR205)</f>
        <v/>
      </c>
      <c r="D199" s="62" t="str">
        <f>IF('Cálculos '!AU205="","",'Cálculos '!AU205)</f>
        <v/>
      </c>
      <c r="E199" s="71" t="str">
        <f>IF('Cálculos '!AV205="","",'Cálculos '!AV205)</f>
        <v/>
      </c>
      <c r="F199" s="67" t="str">
        <f t="shared" si="6"/>
        <v/>
      </c>
    </row>
    <row r="200" spans="2:6" hidden="1" x14ac:dyDescent="0.3">
      <c r="B200" s="50">
        <f t="shared" si="7"/>
        <v>198</v>
      </c>
      <c r="C200" s="61" t="str">
        <f>IF('Cálculos '!AR206="","",'Cálculos '!AR206)</f>
        <v/>
      </c>
      <c r="D200" s="62" t="str">
        <f>IF('Cálculos '!AU206="","",'Cálculos '!AU206)</f>
        <v/>
      </c>
      <c r="E200" s="71" t="str">
        <f>IF('Cálculos '!AV206="","",'Cálculos '!AV206)</f>
        <v/>
      </c>
      <c r="F200" s="67" t="str">
        <f t="shared" si="6"/>
        <v/>
      </c>
    </row>
    <row r="201" spans="2:6" hidden="1" x14ac:dyDescent="0.3">
      <c r="B201" s="50">
        <f t="shared" si="7"/>
        <v>199</v>
      </c>
      <c r="C201" s="61" t="str">
        <f>IF('Cálculos '!AR207="","",'Cálculos '!AR207)</f>
        <v/>
      </c>
      <c r="D201" s="62" t="str">
        <f>IF('Cálculos '!AU207="","",'Cálculos '!AU207)</f>
        <v/>
      </c>
      <c r="E201" s="71" t="str">
        <f>IF('Cálculos '!AV207="","",'Cálculos '!AV207)</f>
        <v/>
      </c>
      <c r="F201" s="67" t="str">
        <f t="shared" si="6"/>
        <v/>
      </c>
    </row>
    <row r="202" spans="2:6" hidden="1" x14ac:dyDescent="0.3">
      <c r="B202" s="50">
        <f t="shared" si="7"/>
        <v>200</v>
      </c>
      <c r="C202" s="61" t="str">
        <f>IF('Cálculos '!AR208="","",'Cálculos '!AR208)</f>
        <v/>
      </c>
      <c r="D202" s="62" t="str">
        <f>IF('Cálculos '!AU208="","",'Cálculos '!AU208)</f>
        <v/>
      </c>
      <c r="E202" s="71" t="str">
        <f>IF('Cálculos '!AV208="","",'Cálculos '!AV208)</f>
        <v/>
      </c>
      <c r="F202" s="67" t="str">
        <f t="shared" si="6"/>
        <v/>
      </c>
    </row>
    <row r="203" spans="2:6" hidden="1" x14ac:dyDescent="0.3">
      <c r="B203" s="50">
        <f t="shared" si="7"/>
        <v>201</v>
      </c>
      <c r="C203" s="61" t="str">
        <f>IF('Cálculos '!AR209="","",'Cálculos '!AR209)</f>
        <v/>
      </c>
      <c r="D203" s="62" t="str">
        <f>IF('Cálculos '!AU209="","",'Cálculos '!AU209)</f>
        <v/>
      </c>
      <c r="E203" s="71" t="str">
        <f>IF('Cálculos '!AV209="","",'Cálculos '!AV209)</f>
        <v/>
      </c>
      <c r="F203" s="67" t="str">
        <f t="shared" si="6"/>
        <v/>
      </c>
    </row>
    <row r="204" spans="2:6" ht="17.25" hidden="1" thickBot="1" x14ac:dyDescent="0.35">
      <c r="B204" s="51">
        <f t="shared" si="7"/>
        <v>202</v>
      </c>
      <c r="C204" s="73" t="str">
        <f>IF('Cálculos '!AR210="","",'Cálculos '!AR210)</f>
        <v/>
      </c>
      <c r="D204" s="74" t="str">
        <f>IF('Cálculos '!AU210="","",'Cálculos '!AU210)</f>
        <v/>
      </c>
      <c r="E204" s="75" t="str">
        <f>IF('Cálculos '!AV210="","",'Cálculos '!AV210)</f>
        <v/>
      </c>
      <c r="F204" s="68" t="str">
        <f t="shared" ref="F204" si="8">+IF(C204="","",C204)</f>
        <v/>
      </c>
    </row>
    <row r="205" spans="2:6" ht="17.25" thickBot="1" x14ac:dyDescent="0.35">
      <c r="B205" s="72" t="s">
        <v>29</v>
      </c>
      <c r="C205" s="76">
        <f>SUM(C3:C204)</f>
        <v>42108789.333333343</v>
      </c>
      <c r="D205" s="77">
        <f t="shared" ref="D205:F205" si="9">SUM(D3:D204)</f>
        <v>41009160.636576094</v>
      </c>
      <c r="E205" s="78">
        <f t="shared" si="9"/>
        <v>39884668.498195812</v>
      </c>
      <c r="F205" s="79">
        <f t="shared" si="9"/>
        <v>42108789.333333343</v>
      </c>
    </row>
  </sheetData>
  <mergeCells count="3">
    <mergeCell ref="B1:B2"/>
    <mergeCell ref="E1:E2"/>
    <mergeCell ref="F1:F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V206"/>
  <sheetViews>
    <sheetView topLeftCell="A35" workbookViewId="0">
      <selection activeCell="C43" sqref="A43:XFD67"/>
    </sheetView>
  </sheetViews>
  <sheetFormatPr baseColWidth="10" defaultColWidth="11.42578125" defaultRowHeight="16.5" x14ac:dyDescent="0.3"/>
  <cols>
    <col min="1" max="1" width="11.42578125" style="42"/>
    <col min="2" max="2" width="13.42578125" style="46" bestFit="1" customWidth="1"/>
    <col min="3" max="5" width="17.28515625" style="42" customWidth="1"/>
    <col min="6" max="36" width="17.28515625" style="42" hidden="1" customWidth="1"/>
    <col min="37" max="37" width="17.28515625" style="95" customWidth="1"/>
    <col min="38" max="38" width="11.42578125" style="42"/>
    <col min="39" max="39" width="13.42578125" style="42" bestFit="1" customWidth="1"/>
    <col min="40" max="40" width="15.5703125" style="42" customWidth="1"/>
    <col min="41" max="42" width="20.85546875" style="42" customWidth="1"/>
    <col min="43" max="72" width="20.85546875" style="42" hidden="1" customWidth="1"/>
    <col min="73" max="73" width="18.85546875" style="42" hidden="1" customWidth="1"/>
    <col min="74" max="74" width="11.85546875" style="42" bestFit="1" customWidth="1"/>
    <col min="75" max="16384" width="11.42578125" style="42"/>
  </cols>
  <sheetData>
    <row r="1" spans="2:74" x14ac:dyDescent="0.3">
      <c r="B1" s="116" t="s">
        <v>50</v>
      </c>
      <c r="C1" s="117" t="str">
        <f>+'Cálculos '!J7</f>
        <v xml:space="preserve"> COTIZACION 1</v>
      </c>
      <c r="D1" s="117" t="str">
        <f>+'Cálculos '!K7</f>
        <v xml:space="preserve"> COTIZACION 2</v>
      </c>
      <c r="E1" s="117" t="str">
        <f>+'Cálculos '!L7</f>
        <v xml:space="preserve"> COTIZACION 3</v>
      </c>
      <c r="F1" s="117" t="str">
        <f>+'Cálculos '!M7</f>
        <v xml:space="preserve"> COTIZACION 4</v>
      </c>
      <c r="G1" s="117" t="str">
        <f>+'Cálculos '!N7</f>
        <v xml:space="preserve"> COTIZACION 5</v>
      </c>
      <c r="H1" s="117" t="str">
        <f>+'Cálculos '!O7</f>
        <v xml:space="preserve"> COTIZACION 6</v>
      </c>
      <c r="I1" s="117" t="str">
        <f>+'Cálculos '!P7</f>
        <v xml:space="preserve"> COTIZACION 7</v>
      </c>
      <c r="J1" s="117" t="str">
        <f>+'Cálculos '!Q7</f>
        <v xml:space="preserve"> COTIZACION 8</v>
      </c>
      <c r="K1" s="117" t="str">
        <f>+'Cálculos '!R7</f>
        <v xml:space="preserve"> COTIZACION 9</v>
      </c>
      <c r="L1" s="117" t="str">
        <f>+'Cálculos '!S7</f>
        <v xml:space="preserve"> COTIZACION 10</v>
      </c>
      <c r="M1" s="117" t="str">
        <f>+'Cálculos '!T7</f>
        <v xml:space="preserve"> COTIZACION 11</v>
      </c>
      <c r="N1" s="117" t="str">
        <f>+'Cálculos '!U7</f>
        <v xml:space="preserve"> COTIZACION 12</v>
      </c>
      <c r="O1" s="117" t="str">
        <f>+'Cálculos '!V7</f>
        <v xml:space="preserve"> COTIZACION 13</v>
      </c>
      <c r="P1" s="117" t="str">
        <f>+'Cálculos '!W7</f>
        <v xml:space="preserve"> COTIZACION 14</v>
      </c>
      <c r="Q1" s="117" t="str">
        <f>+'Cálculos '!X7</f>
        <v xml:space="preserve"> COTIZACION 15</v>
      </c>
      <c r="R1" s="117" t="str">
        <f>+'Cálculos '!Y7</f>
        <v xml:space="preserve"> COTIZACION 16</v>
      </c>
      <c r="S1" s="117" t="str">
        <f>+'Cálculos '!Z7</f>
        <v xml:space="preserve"> COTIZACION 17</v>
      </c>
      <c r="T1" s="117" t="str">
        <f>+'Cálculos '!AA7</f>
        <v xml:space="preserve"> COTIZACION 18</v>
      </c>
      <c r="U1" s="117" t="str">
        <f>+'Cálculos '!AB7</f>
        <v xml:space="preserve"> COTIZACION 18</v>
      </c>
      <c r="V1" s="117" t="str">
        <f>+'Cálculos '!AC7</f>
        <v xml:space="preserve"> COTIZACION 19</v>
      </c>
      <c r="W1" s="117" t="str">
        <f>+'Cálculos '!AD7</f>
        <v xml:space="preserve"> COTIZACION 20</v>
      </c>
      <c r="X1" s="117" t="str">
        <f>+'Cálculos '!AE7</f>
        <v xml:space="preserve"> COTIZACION 21</v>
      </c>
      <c r="Y1" s="117" t="str">
        <f>+'Cálculos '!AF7</f>
        <v xml:space="preserve"> COTIZACION 22</v>
      </c>
      <c r="Z1" s="117" t="str">
        <f>+'Cálculos '!AG7</f>
        <v xml:space="preserve"> COTIZACION 23</v>
      </c>
      <c r="AA1" s="117" t="str">
        <f>+'Cálculos '!AH7</f>
        <v xml:space="preserve"> COTIZACION 24</v>
      </c>
      <c r="AB1" s="117" t="str">
        <f>+'Cálculos '!AI7</f>
        <v xml:space="preserve"> COTIZACION 25</v>
      </c>
      <c r="AC1" s="117" t="str">
        <f>+'Cálculos '!AJ7</f>
        <v xml:space="preserve"> COTIZACION 26</v>
      </c>
      <c r="AD1" s="117" t="str">
        <f>+'Cálculos '!AK7</f>
        <v xml:space="preserve"> COTIZACION 27</v>
      </c>
      <c r="AE1" s="117" t="str">
        <f>+'Cálculos '!AL7</f>
        <v xml:space="preserve"> COTIZACION 28</v>
      </c>
      <c r="AF1" s="117" t="str">
        <f>+'Cálculos '!AM7</f>
        <v xml:space="preserve"> COTIZACION 29</v>
      </c>
      <c r="AG1" s="117" t="str">
        <f>+'Cálculos '!AN7</f>
        <v xml:space="preserve"> COTIZACION 30</v>
      </c>
      <c r="AH1" s="117" t="str">
        <f>+'Cálculos '!AO7</f>
        <v xml:space="preserve"> COTIZACION 31</v>
      </c>
      <c r="AI1" s="117" t="str">
        <f>+'Cálculos '!AP7</f>
        <v xml:space="preserve"> COTIZACION 32</v>
      </c>
      <c r="AJ1" s="117" t="str">
        <f>+'Cálculos '!AQ7</f>
        <v xml:space="preserve"> COTIZACION 33</v>
      </c>
      <c r="AK1" s="118"/>
      <c r="AM1" s="123" t="str">
        <f>+B1</f>
        <v>COTIZACIONES</v>
      </c>
      <c r="AN1" s="124" t="str">
        <f>+C1</f>
        <v xml:space="preserve"> COTIZACION 1</v>
      </c>
      <c r="AO1" s="125" t="str">
        <f t="shared" ref="AO1:BQ2" si="0">+D1</f>
        <v xml:space="preserve"> COTIZACION 2</v>
      </c>
      <c r="AP1" s="125" t="str">
        <f t="shared" si="0"/>
        <v xml:space="preserve"> COTIZACION 3</v>
      </c>
      <c r="AQ1" s="125" t="str">
        <f t="shared" si="0"/>
        <v xml:space="preserve"> COTIZACION 4</v>
      </c>
      <c r="AR1" s="125" t="str">
        <f t="shared" si="0"/>
        <v xml:space="preserve"> COTIZACION 5</v>
      </c>
      <c r="AS1" s="125" t="str">
        <f t="shared" si="0"/>
        <v xml:space="preserve"> COTIZACION 6</v>
      </c>
      <c r="AT1" s="125" t="str">
        <f t="shared" si="0"/>
        <v xml:space="preserve"> COTIZACION 7</v>
      </c>
      <c r="AU1" s="125" t="str">
        <f t="shared" si="0"/>
        <v xml:space="preserve"> COTIZACION 8</v>
      </c>
      <c r="AV1" s="125" t="str">
        <f t="shared" si="0"/>
        <v xml:space="preserve"> COTIZACION 9</v>
      </c>
      <c r="AW1" s="125" t="str">
        <f t="shared" si="0"/>
        <v xml:space="preserve"> COTIZACION 10</v>
      </c>
      <c r="AX1" s="125" t="str">
        <f t="shared" si="0"/>
        <v xml:space="preserve"> COTIZACION 11</v>
      </c>
      <c r="AY1" s="125" t="str">
        <f t="shared" si="0"/>
        <v xml:space="preserve"> COTIZACION 12</v>
      </c>
      <c r="AZ1" s="125" t="str">
        <f t="shared" si="0"/>
        <v xml:space="preserve"> COTIZACION 13</v>
      </c>
      <c r="BA1" s="125" t="str">
        <f t="shared" si="0"/>
        <v xml:space="preserve"> COTIZACION 14</v>
      </c>
      <c r="BB1" s="125" t="str">
        <f t="shared" si="0"/>
        <v xml:space="preserve"> COTIZACION 15</v>
      </c>
      <c r="BC1" s="125" t="str">
        <f t="shared" si="0"/>
        <v xml:space="preserve"> COTIZACION 16</v>
      </c>
      <c r="BD1" s="125" t="str">
        <f t="shared" si="0"/>
        <v xml:space="preserve"> COTIZACION 17</v>
      </c>
      <c r="BE1" s="125" t="str">
        <f t="shared" si="0"/>
        <v xml:space="preserve"> COTIZACION 18</v>
      </c>
      <c r="BF1" s="125" t="str">
        <f t="shared" si="0"/>
        <v xml:space="preserve"> COTIZACION 18</v>
      </c>
      <c r="BG1" s="125" t="str">
        <f t="shared" si="0"/>
        <v xml:space="preserve"> COTIZACION 19</v>
      </c>
      <c r="BH1" s="125" t="str">
        <f t="shared" si="0"/>
        <v xml:space="preserve"> COTIZACION 20</v>
      </c>
      <c r="BI1" s="125" t="str">
        <f t="shared" si="0"/>
        <v xml:space="preserve"> COTIZACION 21</v>
      </c>
      <c r="BJ1" s="125" t="str">
        <f t="shared" si="0"/>
        <v xml:space="preserve"> COTIZACION 22</v>
      </c>
      <c r="BK1" s="125" t="str">
        <f t="shared" si="0"/>
        <v xml:space="preserve"> COTIZACION 23</v>
      </c>
      <c r="BL1" s="125" t="str">
        <f t="shared" si="0"/>
        <v xml:space="preserve"> COTIZACION 24</v>
      </c>
      <c r="BM1" s="125" t="str">
        <f t="shared" si="0"/>
        <v xml:space="preserve"> COTIZACION 25</v>
      </c>
      <c r="BN1" s="125" t="str">
        <f t="shared" si="0"/>
        <v xml:space="preserve"> COTIZACION 26</v>
      </c>
      <c r="BO1" s="125" t="str">
        <f t="shared" si="0"/>
        <v xml:space="preserve"> COTIZACION 27</v>
      </c>
      <c r="BP1" s="125" t="str">
        <f t="shared" si="0"/>
        <v xml:space="preserve"> COTIZACION 28</v>
      </c>
      <c r="BQ1" s="125" t="str">
        <f t="shared" si="0"/>
        <v xml:space="preserve"> COTIZACION 29</v>
      </c>
      <c r="BR1" s="125" t="str">
        <f t="shared" ref="BR1:BR2" si="1">+AG1</f>
        <v xml:space="preserve"> COTIZACION 30</v>
      </c>
      <c r="BS1" s="125" t="str">
        <f t="shared" ref="BS1:BS2" si="2">+AH1</f>
        <v xml:space="preserve"> COTIZACION 31</v>
      </c>
      <c r="BT1" s="125" t="str">
        <f t="shared" ref="BT1:BT2" si="3">+AI1</f>
        <v xml:space="preserve"> COTIZACION 32</v>
      </c>
      <c r="BU1" s="126" t="str">
        <f t="shared" ref="BU1:BU2" si="4">+AJ1</f>
        <v xml:space="preserve"> COTIZACION 33</v>
      </c>
    </row>
    <row r="2" spans="2:74" ht="60" customHeight="1" x14ac:dyDescent="0.3">
      <c r="B2" s="119" t="s">
        <v>3</v>
      </c>
      <c r="C2" s="119" t="str">
        <f>IF('Cálculos '!J8="","",+'Cálculos '!J8)</f>
        <v xml:space="preserve"> CONAMET</v>
      </c>
      <c r="D2" s="119" t="str">
        <f>IF('Cálculos '!K8="","",+'Cálculos '!K8)</f>
        <v>INGOBAR</v>
      </c>
      <c r="E2" s="119" t="str">
        <f>IF('Cálculos '!L8="","",+'Cálculos '!L8)</f>
        <v>CEINTEC</v>
      </c>
      <c r="F2" s="119" t="str">
        <f>IF('Cálculos '!M8="","",+'Cálculos '!M8)</f>
        <v/>
      </c>
      <c r="G2" s="119" t="str">
        <f>IF('Cálculos '!N8="","",+'Cálculos '!N8)</f>
        <v/>
      </c>
      <c r="H2" s="119" t="str">
        <f>IF('Cálculos '!O8="","",+'Cálculos '!O8)</f>
        <v/>
      </c>
      <c r="I2" s="119" t="str">
        <f>IF('Cálculos '!P8="","",+'Cálculos '!P8)</f>
        <v/>
      </c>
      <c r="J2" s="119" t="str">
        <f>IF('Cálculos '!Q8="","",+'Cálculos '!Q8)</f>
        <v/>
      </c>
      <c r="K2" s="119" t="str">
        <f>IF('Cálculos '!R8="","",+'Cálculos '!R8)</f>
        <v/>
      </c>
      <c r="L2" s="119" t="str">
        <f>IF('Cálculos '!S8="","",+'Cálculos '!S8)</f>
        <v/>
      </c>
      <c r="M2" s="119" t="str">
        <f>IF('Cálculos '!T8="","",+'Cálculos '!T8)</f>
        <v/>
      </c>
      <c r="N2" s="119" t="str">
        <f>IF('Cálculos '!U8="","",+'Cálculos '!U8)</f>
        <v/>
      </c>
      <c r="O2" s="119" t="str">
        <f>IF('Cálculos '!V8="","",+'Cálculos '!V8)</f>
        <v/>
      </c>
      <c r="P2" s="119" t="str">
        <f>IF('Cálculos '!W8="","",+'Cálculos '!W8)</f>
        <v/>
      </c>
      <c r="Q2" s="119" t="str">
        <f>IF('Cálculos '!X8="","",+'Cálculos '!X8)</f>
        <v/>
      </c>
      <c r="R2" s="119" t="str">
        <f>IF('Cálculos '!Y8="","",+'Cálculos '!Y8)</f>
        <v/>
      </c>
      <c r="S2" s="119" t="str">
        <f>IF('Cálculos '!Z8="","",+'Cálculos '!Z8)</f>
        <v/>
      </c>
      <c r="T2" s="119" t="str">
        <f>IF('Cálculos '!AA8="","",+'Cálculos '!AA8)</f>
        <v/>
      </c>
      <c r="U2" s="119" t="str">
        <f>IF('Cálculos '!AB8="","",+'Cálculos '!AB8)</f>
        <v/>
      </c>
      <c r="V2" s="119" t="str">
        <f>IF('Cálculos '!AC8="","",+'Cálculos '!AC8)</f>
        <v/>
      </c>
      <c r="W2" s="119" t="str">
        <f>IF('Cálculos '!AD8="","",+'Cálculos '!AD8)</f>
        <v/>
      </c>
      <c r="X2" s="119" t="str">
        <f>IF('Cálculos '!AE8="","",+'Cálculos '!AE8)</f>
        <v/>
      </c>
      <c r="Y2" s="119" t="str">
        <f>IF('Cálculos '!AF8="","",+'Cálculos '!AF8)</f>
        <v/>
      </c>
      <c r="Z2" s="119" t="str">
        <f>IF('Cálculos '!AG8="","",+'Cálculos '!AG8)</f>
        <v/>
      </c>
      <c r="AA2" s="119" t="str">
        <f>IF('Cálculos '!AH8="","",+'Cálculos '!AH8)</f>
        <v/>
      </c>
      <c r="AB2" s="119" t="str">
        <f>IF('Cálculos '!AI8="","",+'Cálculos '!AI8)</f>
        <v/>
      </c>
      <c r="AC2" s="119" t="str">
        <f>IF('Cálculos '!AJ8="","",+'Cálculos '!AJ8)</f>
        <v/>
      </c>
      <c r="AD2" s="119" t="str">
        <f>IF('Cálculos '!AK8="","",+'Cálculos '!AK8)</f>
        <v/>
      </c>
      <c r="AE2" s="119" t="str">
        <f>IF('Cálculos '!AL8="","",+'Cálculos '!AL8)</f>
        <v/>
      </c>
      <c r="AF2" s="119" t="str">
        <f>IF('Cálculos '!AM8="","",+'Cálculos '!AM8)</f>
        <v/>
      </c>
      <c r="AG2" s="119" t="str">
        <f>IF('Cálculos '!AN8="","",+'Cálculos '!AN8)</f>
        <v/>
      </c>
      <c r="AH2" s="119" t="str">
        <f>IF('Cálculos '!AO8="","",+'Cálculos '!AO8)</f>
        <v/>
      </c>
      <c r="AI2" s="119" t="str">
        <f>IF('Cálculos '!AP8="","",+'Cálculos '!AP8)</f>
        <v/>
      </c>
      <c r="AJ2" s="119" t="str">
        <f>IF('Cálculos '!AQ8="","",+'Cálculos '!AQ8)</f>
        <v/>
      </c>
      <c r="AK2" s="120" t="s">
        <v>28</v>
      </c>
      <c r="AM2" s="119" t="s">
        <v>3</v>
      </c>
      <c r="AN2" s="119" t="str">
        <f>+C2</f>
        <v xml:space="preserve"> CONAMET</v>
      </c>
      <c r="AO2" s="119" t="str">
        <f t="shared" si="0"/>
        <v>INGOBAR</v>
      </c>
      <c r="AP2" s="119" t="str">
        <f t="shared" si="0"/>
        <v>CEINTEC</v>
      </c>
      <c r="AQ2" s="119" t="str">
        <f t="shared" si="0"/>
        <v/>
      </c>
      <c r="AR2" s="119" t="str">
        <f t="shared" si="0"/>
        <v/>
      </c>
      <c r="AS2" s="119" t="str">
        <f t="shared" si="0"/>
        <v/>
      </c>
      <c r="AT2" s="119" t="str">
        <f t="shared" si="0"/>
        <v/>
      </c>
      <c r="AU2" s="119" t="str">
        <f t="shared" si="0"/>
        <v/>
      </c>
      <c r="AV2" s="119" t="str">
        <f t="shared" si="0"/>
        <v/>
      </c>
      <c r="AW2" s="119" t="str">
        <f t="shared" si="0"/>
        <v/>
      </c>
      <c r="AX2" s="119" t="str">
        <f t="shared" si="0"/>
        <v/>
      </c>
      <c r="AY2" s="119" t="str">
        <f t="shared" si="0"/>
        <v/>
      </c>
      <c r="AZ2" s="119" t="str">
        <f t="shared" si="0"/>
        <v/>
      </c>
      <c r="BA2" s="119" t="str">
        <f t="shared" si="0"/>
        <v/>
      </c>
      <c r="BB2" s="119" t="str">
        <f t="shared" si="0"/>
        <v/>
      </c>
      <c r="BC2" s="119" t="str">
        <f t="shared" si="0"/>
        <v/>
      </c>
      <c r="BD2" s="119" t="str">
        <f t="shared" si="0"/>
        <v/>
      </c>
      <c r="BE2" s="119" t="str">
        <f t="shared" si="0"/>
        <v/>
      </c>
      <c r="BF2" s="119" t="str">
        <f t="shared" si="0"/>
        <v/>
      </c>
      <c r="BG2" s="119" t="str">
        <f t="shared" si="0"/>
        <v/>
      </c>
      <c r="BH2" s="119" t="str">
        <f t="shared" si="0"/>
        <v/>
      </c>
      <c r="BI2" s="119" t="str">
        <f t="shared" si="0"/>
        <v/>
      </c>
      <c r="BJ2" s="119" t="str">
        <f t="shared" si="0"/>
        <v/>
      </c>
      <c r="BK2" s="119" t="str">
        <f t="shared" si="0"/>
        <v/>
      </c>
      <c r="BL2" s="119" t="str">
        <f t="shared" si="0"/>
        <v/>
      </c>
      <c r="BM2" s="119" t="str">
        <f t="shared" si="0"/>
        <v/>
      </c>
      <c r="BN2" s="119" t="str">
        <f t="shared" si="0"/>
        <v/>
      </c>
      <c r="BO2" s="119" t="str">
        <f t="shared" si="0"/>
        <v/>
      </c>
      <c r="BP2" s="119" t="str">
        <f t="shared" si="0"/>
        <v/>
      </c>
      <c r="BQ2" s="119" t="str">
        <f t="shared" si="0"/>
        <v/>
      </c>
      <c r="BR2" s="119" t="str">
        <f t="shared" si="1"/>
        <v/>
      </c>
      <c r="BS2" s="119" t="str">
        <f t="shared" si="2"/>
        <v/>
      </c>
      <c r="BT2" s="119" t="str">
        <f t="shared" si="3"/>
        <v/>
      </c>
      <c r="BU2" s="119" t="str">
        <f t="shared" si="4"/>
        <v/>
      </c>
      <c r="BV2" s="119" t="s">
        <v>28</v>
      </c>
    </row>
    <row r="3" spans="2:74" x14ac:dyDescent="0.3">
      <c r="B3" s="53">
        <v>1</v>
      </c>
      <c r="C3" s="63">
        <f>IF('Cálculos '!J9="","",'Cálculos '!J9)</f>
        <v>1458000</v>
      </c>
      <c r="D3" s="63">
        <f>IF('Cálculos '!K9="","",'Cálculos '!K9)</f>
        <v>2450000</v>
      </c>
      <c r="E3" s="63">
        <f>IF('Cálculos '!L9="","",'Cálculos '!L9)</f>
        <v>1458000</v>
      </c>
      <c r="F3" s="63" t="str">
        <f>IF('Cálculos '!M9="","",'Cálculos '!M9)</f>
        <v/>
      </c>
      <c r="G3" s="63" t="str">
        <f>IF('Cálculos '!N9="","",'Cálculos '!N9)</f>
        <v/>
      </c>
      <c r="H3" s="63" t="str">
        <f>IF('Cálculos '!O9="","",'Cálculos '!O9)</f>
        <v/>
      </c>
      <c r="I3" s="63" t="str">
        <f>IF('Cálculos '!P9="","",'Cálculos '!P9)</f>
        <v/>
      </c>
      <c r="J3" s="63" t="str">
        <f>IF('Cálculos '!Q9="","",'Cálculos '!Q9)</f>
        <v/>
      </c>
      <c r="K3" s="63" t="str">
        <f>IF('Cálculos '!R9="","",'Cálculos '!R9)</f>
        <v/>
      </c>
      <c r="L3" s="63" t="str">
        <f>IF('Cálculos '!S9="","",'Cálculos '!S9)</f>
        <v/>
      </c>
      <c r="M3" s="63" t="str">
        <f>IF('Cálculos '!T9="","",'Cálculos '!T9)</f>
        <v/>
      </c>
      <c r="N3" s="63" t="str">
        <f>IF('Cálculos '!U9="","",'Cálculos '!U9)</f>
        <v/>
      </c>
      <c r="O3" s="63" t="str">
        <f>IF('Cálculos '!V9="","",'Cálculos '!V9)</f>
        <v/>
      </c>
      <c r="P3" s="63" t="str">
        <f>IF('Cálculos '!W9="","",'Cálculos '!W9)</f>
        <v/>
      </c>
      <c r="Q3" s="63" t="str">
        <f>IF('Cálculos '!X9="","",'Cálculos '!X9)</f>
        <v/>
      </c>
      <c r="R3" s="63" t="str">
        <f>IF('Cálculos '!Y9="","",'Cálculos '!Y9)</f>
        <v/>
      </c>
      <c r="S3" s="63" t="str">
        <f>IF('Cálculos '!Z9="","",'Cálculos '!Z9)</f>
        <v/>
      </c>
      <c r="T3" s="63" t="str">
        <f>IF('Cálculos '!AA9="","",'Cálculos '!AA9)</f>
        <v/>
      </c>
      <c r="U3" s="63" t="str">
        <f>IF('Cálculos '!AB9="","",'Cálculos '!AB9)</f>
        <v/>
      </c>
      <c r="V3" s="63" t="str">
        <f>IF('Cálculos '!AC9="","",'Cálculos '!AC9)</f>
        <v/>
      </c>
      <c r="W3" s="63" t="str">
        <f>IF('Cálculos '!AD9="","",'Cálculos '!AD9)</f>
        <v/>
      </c>
      <c r="X3" s="63" t="str">
        <f>IF('Cálculos '!AE9="","",'Cálculos '!AE9)</f>
        <v/>
      </c>
      <c r="Y3" s="63" t="str">
        <f>IF('Cálculos '!AF9="","",'Cálculos '!AF9)</f>
        <v/>
      </c>
      <c r="Z3" s="63" t="str">
        <f>IF('Cálculos '!AG9="","",'Cálculos '!AG9)</f>
        <v/>
      </c>
      <c r="AA3" s="63" t="str">
        <f>IF('Cálculos '!AH9="","",'Cálculos '!AH9)</f>
        <v/>
      </c>
      <c r="AB3" s="63" t="str">
        <f>IF('Cálculos '!AI9="","",'Cálculos '!AI9)</f>
        <v/>
      </c>
      <c r="AC3" s="63" t="str">
        <f>IF('Cálculos '!AJ9="","",'Cálculos '!AJ9)</f>
        <v/>
      </c>
      <c r="AD3" s="63" t="str">
        <f>IF('Cálculos '!AK9="","",'Cálculos '!AK9)</f>
        <v/>
      </c>
      <c r="AE3" s="63" t="str">
        <f>IF('Cálculos '!AL9="","",'Cálculos '!AL9)</f>
        <v/>
      </c>
      <c r="AF3" s="63" t="str">
        <f>IF('Cálculos '!AM9="","",'Cálculos '!AM9)</f>
        <v/>
      </c>
      <c r="AG3" s="63" t="str">
        <f>IF('Cálculos '!AN9="","",'Cálculos '!AN9)</f>
        <v/>
      </c>
      <c r="AH3" s="63" t="str">
        <f>IF('Cálculos '!AO9="","",'Cálculos '!AO9)</f>
        <v/>
      </c>
      <c r="AI3" s="63" t="str">
        <f>IF('Cálculos '!AP9="","",'Cálculos '!AP9)</f>
        <v/>
      </c>
      <c r="AJ3" s="63" t="str">
        <f>IF('Cálculos '!AQ9="","",'Cálculos '!AQ9)</f>
        <v/>
      </c>
      <c r="AK3" s="63">
        <f>IF(C3="","",AVERAGE(C3:AJ3))</f>
        <v>1788666.6666666667</v>
      </c>
      <c r="AM3" s="53">
        <v>1</v>
      </c>
      <c r="AN3" s="127">
        <f>+IF(OR(C3=0,C3=""),"",SUM(C3-$AK3)/C3)</f>
        <v>-0.22679469593049845</v>
      </c>
      <c r="AO3" s="127">
        <f t="shared" ref="AO3:AO66" si="5">+IF(OR(D3=0,D3=""),"",SUM(D3-$AK3)/D3)</f>
        <v>0.26993197278911563</v>
      </c>
      <c r="AP3" s="54">
        <f t="shared" ref="AP3:AP66" si="6">+IF(OR(E3=0,E3=""),"",SUM(E3-$AK3)/E3)</f>
        <v>-0.22679469593049845</v>
      </c>
      <c r="AQ3" s="54" t="str">
        <f t="shared" ref="AQ3:AQ66" si="7">+IF(OR(F3=0,F3=""),"",SUM(F3-$AK3)/F3)</f>
        <v/>
      </c>
      <c r="AR3" s="54" t="str">
        <f t="shared" ref="AR3:AR66" si="8">+IF(OR(G3=0,G3=""),"",SUM(G3-$AK3)/G3)</f>
        <v/>
      </c>
      <c r="AS3" s="54" t="str">
        <f t="shared" ref="AS3:AS66" si="9">+IF(OR(H3=0,H3=""),"",SUM(H3-$AK3)/H3)</f>
        <v/>
      </c>
      <c r="AT3" s="54" t="str">
        <f t="shared" ref="AT3:AT66" si="10">+IF(OR(I3=0,I3=""),"",SUM(I3-$AK3)/I3)</f>
        <v/>
      </c>
      <c r="AU3" s="54" t="str">
        <f t="shared" ref="AU3:AU66" si="11">+IF(OR(J3=0,J3=""),"",SUM(J3-$AK3)/J3)</f>
        <v/>
      </c>
      <c r="AV3" s="54" t="str">
        <f t="shared" ref="AV3:AV66" si="12">+IF(OR(K3=0,K3=""),"",SUM(K3-$AK3)/K3)</f>
        <v/>
      </c>
      <c r="AW3" s="54" t="str">
        <f t="shared" ref="AW3:AW66" si="13">+IF(OR(L3=0,L3=""),"",SUM(L3-$AK3)/L3)</f>
        <v/>
      </c>
      <c r="AX3" s="54" t="str">
        <f t="shared" ref="AX3:AX66" si="14">+IF(OR(M3=0,M3=""),"",SUM(M3-$AK3)/M3)</f>
        <v/>
      </c>
      <c r="AY3" s="54" t="str">
        <f t="shared" ref="AY3:AY66" si="15">+IF(OR(N3=0,N3=""),"",SUM(N3-$AK3)/N3)</f>
        <v/>
      </c>
      <c r="AZ3" s="54" t="str">
        <f t="shared" ref="AZ3:AZ66" si="16">+IF(OR(O3=0,O3=""),"",SUM(O3-$AK3)/O3)</f>
        <v/>
      </c>
      <c r="BA3" s="54" t="str">
        <f t="shared" ref="BA3:BA66" si="17">+IF(OR(P3=0,P3=""),"",SUM(P3-$AK3)/P3)</f>
        <v/>
      </c>
      <c r="BB3" s="54" t="str">
        <f t="shared" ref="BB3:BB66" si="18">+IF(OR(Q3=0,Q3=""),"",SUM(Q3-$AK3)/Q3)</f>
        <v/>
      </c>
      <c r="BC3" s="54" t="str">
        <f t="shared" ref="BC3:BC66" si="19">+IF(OR(R3=0,R3=""),"",SUM(R3-$AK3)/R3)</f>
        <v/>
      </c>
      <c r="BD3" s="54" t="str">
        <f t="shared" ref="BD3:BD66" si="20">+IF(OR(S3=0,S3=""),"",SUM(S3-$AK3)/S3)</f>
        <v/>
      </c>
      <c r="BE3" s="54" t="str">
        <f t="shared" ref="BE3:BE66" si="21">+IF(OR(T3=0,T3=""),"",SUM(T3-$AK3)/T3)</f>
        <v/>
      </c>
      <c r="BF3" s="54" t="str">
        <f t="shared" ref="BF3:BF66" si="22">+IF(OR(U3=0,U3=""),"",SUM(U3-$AK3)/U3)</f>
        <v/>
      </c>
      <c r="BG3" s="54" t="str">
        <f t="shared" ref="BG3:BG66" si="23">+IF(OR(V3=0,V3=""),"",SUM(V3-$AK3)/V3)</f>
        <v/>
      </c>
      <c r="BH3" s="54" t="str">
        <f t="shared" ref="BH3:BH66" si="24">+IF(OR(W3=0,W3=""),"",SUM(W3-$AK3)/W3)</f>
        <v/>
      </c>
      <c r="BI3" s="54" t="str">
        <f t="shared" ref="BI3:BI66" si="25">+IF(OR(X3=0,X3=""),"",SUM(X3-$AK3)/X3)</f>
        <v/>
      </c>
      <c r="BJ3" s="54" t="str">
        <f t="shared" ref="BJ3:BJ66" si="26">+IF(OR(Y3=0,Y3=""),"",SUM(Y3-$AK3)/Y3)</f>
        <v/>
      </c>
      <c r="BK3" s="54" t="str">
        <f t="shared" ref="BK3:BK66" si="27">+IF(OR(Z3=0,Z3=""),"",SUM(Z3-$AK3)/Z3)</f>
        <v/>
      </c>
      <c r="BL3" s="54" t="str">
        <f t="shared" ref="BL3:BL66" si="28">+IF(OR(AA3=0,AA3=""),"",SUM(AA3-$AK3)/AA3)</f>
        <v/>
      </c>
      <c r="BM3" s="54" t="str">
        <f t="shared" ref="BM3:BM66" si="29">+IF(OR(AB3=0,AB3=""),"",SUM(AB3-$AK3)/AB3)</f>
        <v/>
      </c>
      <c r="BN3" s="54" t="str">
        <f t="shared" ref="BN3:BN66" si="30">+IF(OR(AC3=0,AC3=""),"",SUM(AC3-$AK3)/AC3)</f>
        <v/>
      </c>
      <c r="BO3" s="54" t="str">
        <f t="shared" ref="BO3:BO66" si="31">+IF(OR(AD3=0,AD3=""),"",SUM(AD3-$AK3)/AD3)</f>
        <v/>
      </c>
      <c r="BP3" s="54" t="str">
        <f t="shared" ref="BP3:BP66" si="32">+IF(OR(AE3=0,AE3=""),"",SUM(AE3-$AK3)/AE3)</f>
        <v/>
      </c>
      <c r="BQ3" s="54" t="str">
        <f t="shared" ref="BQ3:BQ66" si="33">+IF(OR(AF3=0,AF3=""),"",SUM(AF3-$AK3)/AF3)</f>
        <v/>
      </c>
      <c r="BR3" s="54" t="str">
        <f t="shared" ref="BR3:BR66" si="34">+IF(OR(AG3=0,AG3=""),"",SUM(AG3-$AK3)/AG3)</f>
        <v/>
      </c>
      <c r="BS3" s="54" t="str">
        <f t="shared" ref="BS3:BS66" si="35">+IF(OR(AH3=0,AH3=""),"",SUM(AH3-$AK3)/AH3)</f>
        <v/>
      </c>
      <c r="BT3" s="54" t="str">
        <f t="shared" ref="BT3:BT66" si="36">+IF(OR(AI3=0,AI3=""),"",SUM(AI3-$AK3)/AI3)</f>
        <v/>
      </c>
      <c r="BU3" s="54" t="str">
        <f t="shared" ref="BU3:BU66" si="37">+IF(OR(AJ3=0,AJ3=""),"",SUM(AJ3-$AK3)/AJ3)</f>
        <v/>
      </c>
      <c r="BV3" s="55" t="str">
        <f>IF('Cálculos '!E9="","",AVERAGE(AN3:BU3))</f>
        <v/>
      </c>
    </row>
    <row r="4" spans="2:74" x14ac:dyDescent="0.3">
      <c r="B4" s="53">
        <f>+B3+1</f>
        <v>2</v>
      </c>
      <c r="C4" s="63">
        <f>IF('Cálculos '!J10="","",'Cálculos '!J10)</f>
        <v>1025800</v>
      </c>
      <c r="D4" s="63">
        <f>IF('Cálculos '!K10="","",'Cálculos '!K10)</f>
        <v>1245000</v>
      </c>
      <c r="E4" s="63">
        <f>IF('Cálculos '!L10="","",'Cálculos '!L10)</f>
        <v>1181721.6000000001</v>
      </c>
      <c r="F4" s="63" t="str">
        <f>IF('Cálculos '!M10="","",'Cálculos '!M10)</f>
        <v/>
      </c>
      <c r="G4" s="63" t="str">
        <f>IF('Cálculos '!N10="","",'Cálculos '!N10)</f>
        <v/>
      </c>
      <c r="H4" s="63" t="str">
        <f>IF('Cálculos '!O10="","",'Cálculos '!O10)</f>
        <v/>
      </c>
      <c r="I4" s="63" t="str">
        <f>IF('Cálculos '!P10="","",'Cálculos '!P10)</f>
        <v/>
      </c>
      <c r="J4" s="63" t="str">
        <f>IF('Cálculos '!Q10="","",'Cálculos '!Q10)</f>
        <v/>
      </c>
      <c r="K4" s="63" t="str">
        <f>IF('Cálculos '!R10="","",'Cálculos '!R10)</f>
        <v/>
      </c>
      <c r="L4" s="63" t="str">
        <f>IF('Cálculos '!S10="","",'Cálculos '!S10)</f>
        <v/>
      </c>
      <c r="M4" s="63" t="str">
        <f>IF('Cálculos '!T10="","",'Cálculos '!T10)</f>
        <v/>
      </c>
      <c r="N4" s="63" t="str">
        <f>IF('Cálculos '!U10="","",'Cálculos '!U10)</f>
        <v/>
      </c>
      <c r="O4" s="63" t="str">
        <f>IF('Cálculos '!V10="","",'Cálculos '!V10)</f>
        <v/>
      </c>
      <c r="P4" s="63" t="str">
        <f>IF('Cálculos '!W10="","",'Cálculos '!W10)</f>
        <v/>
      </c>
      <c r="Q4" s="63" t="str">
        <f>IF('Cálculos '!X10="","",'Cálculos '!X10)</f>
        <v/>
      </c>
      <c r="R4" s="63" t="str">
        <f>IF('Cálculos '!Y10="","",'Cálculos '!Y10)</f>
        <v/>
      </c>
      <c r="S4" s="63" t="str">
        <f>IF('Cálculos '!Z10="","",'Cálculos '!Z10)</f>
        <v/>
      </c>
      <c r="T4" s="63" t="str">
        <f>IF('Cálculos '!AA10="","",'Cálculos '!AA10)</f>
        <v/>
      </c>
      <c r="U4" s="63" t="str">
        <f>IF('Cálculos '!AB10="","",'Cálculos '!AB10)</f>
        <v/>
      </c>
      <c r="V4" s="63" t="str">
        <f>IF('Cálculos '!AC10="","",'Cálculos '!AC10)</f>
        <v/>
      </c>
      <c r="W4" s="63" t="str">
        <f>IF('Cálculos '!AD10="","",'Cálculos '!AD10)</f>
        <v/>
      </c>
      <c r="X4" s="63" t="str">
        <f>IF('Cálculos '!AE10="","",'Cálculos '!AE10)</f>
        <v/>
      </c>
      <c r="Y4" s="63" t="str">
        <f>IF('Cálculos '!AF10="","",'Cálculos '!AF10)</f>
        <v/>
      </c>
      <c r="Z4" s="63" t="str">
        <f>IF('Cálculos '!AG10="","",'Cálculos '!AG10)</f>
        <v/>
      </c>
      <c r="AA4" s="63" t="str">
        <f>IF('Cálculos '!AH10="","",'Cálculos '!AH10)</f>
        <v/>
      </c>
      <c r="AB4" s="63" t="str">
        <f>IF('Cálculos '!AI10="","",'Cálculos '!AI10)</f>
        <v/>
      </c>
      <c r="AC4" s="63" t="str">
        <f>IF('Cálculos '!AJ10="","",'Cálculos '!AJ10)</f>
        <v/>
      </c>
      <c r="AD4" s="63" t="str">
        <f>IF('Cálculos '!AK10="","",'Cálculos '!AK10)</f>
        <v/>
      </c>
      <c r="AE4" s="63" t="str">
        <f>IF('Cálculos '!AL10="","",'Cálculos '!AL10)</f>
        <v/>
      </c>
      <c r="AF4" s="63" t="str">
        <f>IF('Cálculos '!AM10="","",'Cálculos '!AM10)</f>
        <v/>
      </c>
      <c r="AG4" s="63" t="str">
        <f>IF('Cálculos '!AN10="","",'Cálculos '!AN10)</f>
        <v/>
      </c>
      <c r="AH4" s="63" t="str">
        <f>IF('Cálculos '!AO10="","",'Cálculos '!AO10)</f>
        <v/>
      </c>
      <c r="AI4" s="63" t="str">
        <f>IF('Cálculos '!AP10="","",'Cálculos '!AP10)</f>
        <v/>
      </c>
      <c r="AJ4" s="63" t="str">
        <f>IF('Cálculos '!AQ10="","",'Cálculos '!AQ10)</f>
        <v/>
      </c>
      <c r="AK4" s="63">
        <f>IF(C4="","",AVERAGE(C4:AJ4))</f>
        <v>1150840.5333333334</v>
      </c>
      <c r="AM4" s="53">
        <f>+AM3+1</f>
        <v>2</v>
      </c>
      <c r="AN4" s="127">
        <f t="shared" ref="AN4:AN67" si="38">+IF(OR(C4=0,C4=""),"",SUM(C4-$AK4)/C4)</f>
        <v>-0.12189562617794253</v>
      </c>
      <c r="AO4" s="127">
        <f t="shared" si="5"/>
        <v>7.563009370816591E-2</v>
      </c>
      <c r="AP4" s="54">
        <f t="shared" si="6"/>
        <v>2.6132268942758302E-2</v>
      </c>
      <c r="AQ4" s="54" t="str">
        <f t="shared" si="7"/>
        <v/>
      </c>
      <c r="AR4" s="54" t="str">
        <f t="shared" si="8"/>
        <v/>
      </c>
      <c r="AS4" s="54" t="str">
        <f t="shared" si="9"/>
        <v/>
      </c>
      <c r="AT4" s="54" t="str">
        <f t="shared" si="10"/>
        <v/>
      </c>
      <c r="AU4" s="54" t="str">
        <f t="shared" si="11"/>
        <v/>
      </c>
      <c r="AV4" s="54" t="str">
        <f t="shared" si="12"/>
        <v/>
      </c>
      <c r="AW4" s="54" t="str">
        <f t="shared" si="13"/>
        <v/>
      </c>
      <c r="AX4" s="54" t="str">
        <f t="shared" si="14"/>
        <v/>
      </c>
      <c r="AY4" s="54" t="str">
        <f t="shared" si="15"/>
        <v/>
      </c>
      <c r="AZ4" s="54" t="str">
        <f t="shared" si="16"/>
        <v/>
      </c>
      <c r="BA4" s="54" t="str">
        <f t="shared" si="17"/>
        <v/>
      </c>
      <c r="BB4" s="54" t="str">
        <f t="shared" si="18"/>
        <v/>
      </c>
      <c r="BC4" s="54" t="str">
        <f t="shared" si="19"/>
        <v/>
      </c>
      <c r="BD4" s="54" t="str">
        <f t="shared" si="20"/>
        <v/>
      </c>
      <c r="BE4" s="54" t="str">
        <f t="shared" si="21"/>
        <v/>
      </c>
      <c r="BF4" s="54" t="str">
        <f t="shared" si="22"/>
        <v/>
      </c>
      <c r="BG4" s="54" t="str">
        <f t="shared" si="23"/>
        <v/>
      </c>
      <c r="BH4" s="54" t="str">
        <f t="shared" si="24"/>
        <v/>
      </c>
      <c r="BI4" s="54" t="str">
        <f t="shared" si="25"/>
        <v/>
      </c>
      <c r="BJ4" s="54" t="str">
        <f t="shared" si="26"/>
        <v/>
      </c>
      <c r="BK4" s="54" t="str">
        <f t="shared" si="27"/>
        <v/>
      </c>
      <c r="BL4" s="54" t="str">
        <f t="shared" si="28"/>
        <v/>
      </c>
      <c r="BM4" s="54" t="str">
        <f t="shared" si="29"/>
        <v/>
      </c>
      <c r="BN4" s="54" t="str">
        <f t="shared" si="30"/>
        <v/>
      </c>
      <c r="BO4" s="54" t="str">
        <f t="shared" si="31"/>
        <v/>
      </c>
      <c r="BP4" s="54" t="str">
        <f t="shared" si="32"/>
        <v/>
      </c>
      <c r="BQ4" s="54" t="str">
        <f t="shared" si="33"/>
        <v/>
      </c>
      <c r="BR4" s="54" t="str">
        <f t="shared" si="34"/>
        <v/>
      </c>
      <c r="BS4" s="54" t="str">
        <f t="shared" si="35"/>
        <v/>
      </c>
      <c r="BT4" s="54" t="str">
        <f t="shared" si="36"/>
        <v/>
      </c>
      <c r="BU4" s="54" t="str">
        <f t="shared" si="37"/>
        <v/>
      </c>
      <c r="BV4" s="55" t="str">
        <f>IF('Cálculos '!E10="","",AVERAGE(AN4:BU4))</f>
        <v/>
      </c>
    </row>
    <row r="5" spans="2:74" x14ac:dyDescent="0.3">
      <c r="B5" s="53">
        <f t="shared" ref="B5:B204" si="39">+B4+1</f>
        <v>3</v>
      </c>
      <c r="C5" s="63">
        <f>IF('Cálculos '!J11="","",'Cálculos '!J11)</f>
        <v>823500</v>
      </c>
      <c r="D5" s="63">
        <f>IF('Cálculos '!K11="","",'Cálculos '!K11)</f>
        <v>498000</v>
      </c>
      <c r="E5" s="63">
        <f>IF('Cálculos '!L11="","",'Cálculos '!L11)</f>
        <v>948672</v>
      </c>
      <c r="F5" s="63" t="str">
        <f>IF('Cálculos '!M11="","",'Cálculos '!M11)</f>
        <v/>
      </c>
      <c r="G5" s="63" t="str">
        <f>IF('Cálculos '!N11="","",'Cálculos '!N11)</f>
        <v/>
      </c>
      <c r="H5" s="63" t="str">
        <f>IF('Cálculos '!O11="","",'Cálculos '!O11)</f>
        <v/>
      </c>
      <c r="I5" s="63" t="str">
        <f>IF('Cálculos '!P11="","",'Cálculos '!P11)</f>
        <v/>
      </c>
      <c r="J5" s="63" t="str">
        <f>IF('Cálculos '!Q11="","",'Cálculos '!Q11)</f>
        <v/>
      </c>
      <c r="K5" s="63" t="str">
        <f>IF('Cálculos '!R11="","",'Cálculos '!R11)</f>
        <v/>
      </c>
      <c r="L5" s="63" t="str">
        <f>IF('Cálculos '!S11="","",'Cálculos '!S11)</f>
        <v/>
      </c>
      <c r="M5" s="63" t="str">
        <f>IF('Cálculos '!T11="","",'Cálculos '!T11)</f>
        <v/>
      </c>
      <c r="N5" s="63" t="str">
        <f>IF('Cálculos '!U11="","",'Cálculos '!U11)</f>
        <v/>
      </c>
      <c r="O5" s="63" t="str">
        <f>IF('Cálculos '!V11="","",'Cálculos '!V11)</f>
        <v/>
      </c>
      <c r="P5" s="63" t="str">
        <f>IF('Cálculos '!W11="","",'Cálculos '!W11)</f>
        <v/>
      </c>
      <c r="Q5" s="63" t="str">
        <f>IF('Cálculos '!X11="","",'Cálculos '!X11)</f>
        <v/>
      </c>
      <c r="R5" s="63" t="str">
        <f>IF('Cálculos '!Y11="","",'Cálculos '!Y11)</f>
        <v/>
      </c>
      <c r="S5" s="63" t="str">
        <f>IF('Cálculos '!Z11="","",'Cálculos '!Z11)</f>
        <v/>
      </c>
      <c r="T5" s="63" t="str">
        <f>IF('Cálculos '!AA11="","",'Cálculos '!AA11)</f>
        <v/>
      </c>
      <c r="U5" s="63" t="str">
        <f>IF('Cálculos '!AB11="","",'Cálculos '!AB11)</f>
        <v/>
      </c>
      <c r="V5" s="63" t="str">
        <f>IF('Cálculos '!AC11="","",'Cálculos '!AC11)</f>
        <v/>
      </c>
      <c r="W5" s="63" t="str">
        <f>IF('Cálculos '!AD11="","",'Cálculos '!AD11)</f>
        <v/>
      </c>
      <c r="X5" s="63" t="str">
        <f>IF('Cálculos '!AE11="","",'Cálculos '!AE11)</f>
        <v/>
      </c>
      <c r="Y5" s="63" t="str">
        <f>IF('Cálculos '!AF11="","",'Cálculos '!AF11)</f>
        <v/>
      </c>
      <c r="Z5" s="63" t="str">
        <f>IF('Cálculos '!AG11="","",'Cálculos '!AG11)</f>
        <v/>
      </c>
      <c r="AA5" s="63" t="str">
        <f>IF('Cálculos '!AH11="","",'Cálculos '!AH11)</f>
        <v/>
      </c>
      <c r="AB5" s="63" t="str">
        <f>IF('Cálculos '!AI11="","",'Cálculos '!AI11)</f>
        <v/>
      </c>
      <c r="AC5" s="63" t="str">
        <f>IF('Cálculos '!AJ11="","",'Cálculos '!AJ11)</f>
        <v/>
      </c>
      <c r="AD5" s="63" t="str">
        <f>IF('Cálculos '!AK11="","",'Cálculos '!AK11)</f>
        <v/>
      </c>
      <c r="AE5" s="63" t="str">
        <f>IF('Cálculos '!AL11="","",'Cálculos '!AL11)</f>
        <v/>
      </c>
      <c r="AF5" s="63" t="str">
        <f>IF('Cálculos '!AM11="","",'Cálculos '!AM11)</f>
        <v/>
      </c>
      <c r="AG5" s="63" t="str">
        <f>IF('Cálculos '!AN11="","",'Cálculos '!AN11)</f>
        <v/>
      </c>
      <c r="AH5" s="63" t="str">
        <f>IF('Cálculos '!AO11="","",'Cálculos '!AO11)</f>
        <v/>
      </c>
      <c r="AI5" s="63" t="str">
        <f>IF('Cálculos '!AP11="","",'Cálculos '!AP11)</f>
        <v/>
      </c>
      <c r="AJ5" s="63" t="str">
        <f>IF('Cálculos '!AQ11="","",'Cálculos '!AQ11)</f>
        <v/>
      </c>
      <c r="AK5" s="63">
        <f>IF(C5="","",AVERAGE(C5:AJ5))</f>
        <v>756724</v>
      </c>
      <c r="AM5" s="53">
        <f t="shared" ref="AM5:AM68" si="40">+AM4+1</f>
        <v>3</v>
      </c>
      <c r="AN5" s="127">
        <f t="shared" si="38"/>
        <v>8.1088038858530664E-2</v>
      </c>
      <c r="AO5" s="127">
        <f t="shared" si="5"/>
        <v>-0.51952610441767066</v>
      </c>
      <c r="AP5" s="54">
        <f t="shared" si="6"/>
        <v>0.20233336706469676</v>
      </c>
      <c r="AQ5" s="54" t="str">
        <f t="shared" si="7"/>
        <v/>
      </c>
      <c r="AR5" s="54" t="str">
        <f t="shared" si="8"/>
        <v/>
      </c>
      <c r="AS5" s="54" t="str">
        <f t="shared" si="9"/>
        <v/>
      </c>
      <c r="AT5" s="54" t="str">
        <f t="shared" si="10"/>
        <v/>
      </c>
      <c r="AU5" s="54" t="str">
        <f t="shared" si="11"/>
        <v/>
      </c>
      <c r="AV5" s="54" t="str">
        <f t="shared" si="12"/>
        <v/>
      </c>
      <c r="AW5" s="54" t="str">
        <f t="shared" si="13"/>
        <v/>
      </c>
      <c r="AX5" s="54" t="str">
        <f t="shared" si="14"/>
        <v/>
      </c>
      <c r="AY5" s="54" t="str">
        <f t="shared" si="15"/>
        <v/>
      </c>
      <c r="AZ5" s="54" t="str">
        <f t="shared" si="16"/>
        <v/>
      </c>
      <c r="BA5" s="54" t="str">
        <f t="shared" si="17"/>
        <v/>
      </c>
      <c r="BB5" s="54" t="str">
        <f t="shared" si="18"/>
        <v/>
      </c>
      <c r="BC5" s="54" t="str">
        <f t="shared" si="19"/>
        <v/>
      </c>
      <c r="BD5" s="54" t="str">
        <f t="shared" si="20"/>
        <v/>
      </c>
      <c r="BE5" s="54" t="str">
        <f t="shared" si="21"/>
        <v/>
      </c>
      <c r="BF5" s="54" t="str">
        <f t="shared" si="22"/>
        <v/>
      </c>
      <c r="BG5" s="54" t="str">
        <f t="shared" si="23"/>
        <v/>
      </c>
      <c r="BH5" s="54" t="str">
        <f t="shared" si="24"/>
        <v/>
      </c>
      <c r="BI5" s="54" t="str">
        <f t="shared" si="25"/>
        <v/>
      </c>
      <c r="BJ5" s="54" t="str">
        <f t="shared" si="26"/>
        <v/>
      </c>
      <c r="BK5" s="54" t="str">
        <f t="shared" si="27"/>
        <v/>
      </c>
      <c r="BL5" s="54" t="str">
        <f t="shared" si="28"/>
        <v/>
      </c>
      <c r="BM5" s="54" t="str">
        <f t="shared" si="29"/>
        <v/>
      </c>
      <c r="BN5" s="54" t="str">
        <f t="shared" si="30"/>
        <v/>
      </c>
      <c r="BO5" s="54" t="str">
        <f t="shared" si="31"/>
        <v/>
      </c>
      <c r="BP5" s="54" t="str">
        <f t="shared" si="32"/>
        <v/>
      </c>
      <c r="BQ5" s="54" t="str">
        <f t="shared" si="33"/>
        <v/>
      </c>
      <c r="BR5" s="54" t="str">
        <f t="shared" si="34"/>
        <v/>
      </c>
      <c r="BS5" s="54" t="str">
        <f t="shared" si="35"/>
        <v/>
      </c>
      <c r="BT5" s="54" t="str">
        <f t="shared" si="36"/>
        <v/>
      </c>
      <c r="BU5" s="54" t="str">
        <f t="shared" si="37"/>
        <v/>
      </c>
      <c r="BV5" s="55" t="str">
        <f>IF('Cálculos '!E11="","",AVERAGE(AN5:BU5))</f>
        <v/>
      </c>
    </row>
    <row r="6" spans="2:74" x14ac:dyDescent="0.3">
      <c r="B6" s="53">
        <f t="shared" si="39"/>
        <v>4</v>
      </c>
      <c r="C6" s="63">
        <f>IF('Cálculos '!J12="","",'Cálculos '!J12)</f>
        <v>823500</v>
      </c>
      <c r="D6" s="63">
        <f>IF('Cálculos '!K12="","",'Cálculos '!K12)</f>
        <v>525000</v>
      </c>
      <c r="E6" s="63">
        <f>IF('Cálculos '!L12="","",'Cálculos '!L12)</f>
        <v>948672</v>
      </c>
      <c r="F6" s="63" t="str">
        <f>IF('Cálculos '!M12="","",'Cálculos '!M12)</f>
        <v/>
      </c>
      <c r="G6" s="63" t="str">
        <f>IF('Cálculos '!N12="","",'Cálculos '!N12)</f>
        <v/>
      </c>
      <c r="H6" s="63" t="str">
        <f>IF('Cálculos '!O12="","",'Cálculos '!O12)</f>
        <v/>
      </c>
      <c r="I6" s="63" t="str">
        <f>IF('Cálculos '!P12="","",'Cálculos '!P12)</f>
        <v/>
      </c>
      <c r="J6" s="63" t="str">
        <f>IF('Cálculos '!Q12="","",'Cálculos '!Q12)</f>
        <v/>
      </c>
      <c r="K6" s="63" t="str">
        <f>IF('Cálculos '!R12="","",'Cálculos '!R12)</f>
        <v/>
      </c>
      <c r="L6" s="63" t="str">
        <f>IF('Cálculos '!S12="","",'Cálculos '!S12)</f>
        <v/>
      </c>
      <c r="M6" s="63" t="str">
        <f>IF('Cálculos '!T12="","",'Cálculos '!T12)</f>
        <v/>
      </c>
      <c r="N6" s="63" t="str">
        <f>IF('Cálculos '!U12="","",'Cálculos '!U12)</f>
        <v/>
      </c>
      <c r="O6" s="63" t="str">
        <f>IF('Cálculos '!V12="","",'Cálculos '!V12)</f>
        <v/>
      </c>
      <c r="P6" s="63" t="str">
        <f>IF('Cálculos '!W12="","",'Cálculos '!W12)</f>
        <v/>
      </c>
      <c r="Q6" s="63" t="str">
        <f>IF('Cálculos '!X12="","",'Cálculos '!X12)</f>
        <v/>
      </c>
      <c r="R6" s="63" t="str">
        <f>IF('Cálculos '!Y12="","",'Cálculos '!Y12)</f>
        <v/>
      </c>
      <c r="S6" s="63" t="str">
        <f>IF('Cálculos '!Z12="","",'Cálculos '!Z12)</f>
        <v/>
      </c>
      <c r="T6" s="63" t="str">
        <f>IF('Cálculos '!AA12="","",'Cálculos '!AA12)</f>
        <v/>
      </c>
      <c r="U6" s="63" t="str">
        <f>IF('Cálculos '!AB12="","",'Cálculos '!AB12)</f>
        <v/>
      </c>
      <c r="V6" s="63" t="str">
        <f>IF('Cálculos '!AC12="","",'Cálculos '!AC12)</f>
        <v/>
      </c>
      <c r="W6" s="63" t="str">
        <f>IF('Cálculos '!AD12="","",'Cálculos '!AD12)</f>
        <v/>
      </c>
      <c r="X6" s="63" t="str">
        <f>IF('Cálculos '!AE12="","",'Cálculos '!AE12)</f>
        <v/>
      </c>
      <c r="Y6" s="63" t="str">
        <f>IF('Cálculos '!AF12="","",'Cálculos '!AF12)</f>
        <v/>
      </c>
      <c r="Z6" s="63" t="str">
        <f>IF('Cálculos '!AG12="","",'Cálculos '!AG12)</f>
        <v/>
      </c>
      <c r="AA6" s="63" t="str">
        <f>IF('Cálculos '!AH12="","",'Cálculos '!AH12)</f>
        <v/>
      </c>
      <c r="AB6" s="63" t="str">
        <f>IF('Cálculos '!AI12="","",'Cálculos '!AI12)</f>
        <v/>
      </c>
      <c r="AC6" s="63" t="str">
        <f>IF('Cálculos '!AJ12="","",'Cálculos '!AJ12)</f>
        <v/>
      </c>
      <c r="AD6" s="63" t="str">
        <f>IF('Cálculos '!AK12="","",'Cálculos '!AK12)</f>
        <v/>
      </c>
      <c r="AE6" s="63" t="str">
        <f>IF('Cálculos '!AL12="","",'Cálculos '!AL12)</f>
        <v/>
      </c>
      <c r="AF6" s="63" t="str">
        <f>IF('Cálculos '!AM12="","",'Cálculos '!AM12)</f>
        <v/>
      </c>
      <c r="AG6" s="63" t="str">
        <f>IF('Cálculos '!AN12="","",'Cálculos '!AN12)</f>
        <v/>
      </c>
      <c r="AH6" s="63" t="str">
        <f>IF('Cálculos '!AO12="","",'Cálculos '!AO12)</f>
        <v/>
      </c>
      <c r="AI6" s="63" t="str">
        <f>IF('Cálculos '!AP12="","",'Cálculos '!AP12)</f>
        <v/>
      </c>
      <c r="AJ6" s="63" t="str">
        <f>IF('Cálculos '!AQ12="","",'Cálculos '!AQ12)</f>
        <v/>
      </c>
      <c r="AK6" s="63">
        <f t="shared" ref="AK6:AK45" si="41">IF(C6="","",AVERAGE(C6:AJ6))</f>
        <v>765724</v>
      </c>
      <c r="AM6" s="53">
        <f t="shared" si="40"/>
        <v>4</v>
      </c>
      <c r="AN6" s="127">
        <f t="shared" si="38"/>
        <v>7.0159077109896786E-2</v>
      </c>
      <c r="AO6" s="127">
        <f t="shared" si="5"/>
        <v>-0.45852190476190474</v>
      </c>
      <c r="AP6" s="54">
        <f t="shared" si="6"/>
        <v>0.19284642110234096</v>
      </c>
      <c r="AQ6" s="54" t="str">
        <f t="shared" si="7"/>
        <v/>
      </c>
      <c r="AR6" s="54" t="str">
        <f t="shared" si="8"/>
        <v/>
      </c>
      <c r="AS6" s="54" t="str">
        <f t="shared" si="9"/>
        <v/>
      </c>
      <c r="AT6" s="54" t="str">
        <f t="shared" si="10"/>
        <v/>
      </c>
      <c r="AU6" s="54" t="str">
        <f t="shared" si="11"/>
        <v/>
      </c>
      <c r="AV6" s="54" t="str">
        <f t="shared" si="12"/>
        <v/>
      </c>
      <c r="AW6" s="54" t="str">
        <f t="shared" si="13"/>
        <v/>
      </c>
      <c r="AX6" s="54" t="str">
        <f t="shared" si="14"/>
        <v/>
      </c>
      <c r="AY6" s="54" t="str">
        <f t="shared" si="15"/>
        <v/>
      </c>
      <c r="AZ6" s="54" t="str">
        <f t="shared" si="16"/>
        <v/>
      </c>
      <c r="BA6" s="54" t="str">
        <f t="shared" si="17"/>
        <v/>
      </c>
      <c r="BB6" s="54" t="str">
        <f t="shared" si="18"/>
        <v/>
      </c>
      <c r="BC6" s="54" t="str">
        <f t="shared" si="19"/>
        <v/>
      </c>
      <c r="BD6" s="54" t="str">
        <f t="shared" si="20"/>
        <v/>
      </c>
      <c r="BE6" s="54" t="str">
        <f t="shared" si="21"/>
        <v/>
      </c>
      <c r="BF6" s="54" t="str">
        <f t="shared" si="22"/>
        <v/>
      </c>
      <c r="BG6" s="54" t="str">
        <f t="shared" si="23"/>
        <v/>
      </c>
      <c r="BH6" s="54" t="str">
        <f t="shared" si="24"/>
        <v/>
      </c>
      <c r="BI6" s="54" t="str">
        <f t="shared" si="25"/>
        <v/>
      </c>
      <c r="BJ6" s="54" t="str">
        <f t="shared" si="26"/>
        <v/>
      </c>
      <c r="BK6" s="54" t="str">
        <f t="shared" si="27"/>
        <v/>
      </c>
      <c r="BL6" s="54" t="str">
        <f t="shared" si="28"/>
        <v/>
      </c>
      <c r="BM6" s="54" t="str">
        <f t="shared" si="29"/>
        <v/>
      </c>
      <c r="BN6" s="54" t="str">
        <f t="shared" si="30"/>
        <v/>
      </c>
      <c r="BO6" s="54" t="str">
        <f t="shared" si="31"/>
        <v/>
      </c>
      <c r="BP6" s="54" t="str">
        <f t="shared" si="32"/>
        <v/>
      </c>
      <c r="BQ6" s="54" t="str">
        <f t="shared" si="33"/>
        <v/>
      </c>
      <c r="BR6" s="54" t="str">
        <f t="shared" si="34"/>
        <v/>
      </c>
      <c r="BS6" s="54" t="str">
        <f t="shared" si="35"/>
        <v/>
      </c>
      <c r="BT6" s="54" t="str">
        <f t="shared" si="36"/>
        <v/>
      </c>
      <c r="BU6" s="54" t="str">
        <f t="shared" si="37"/>
        <v/>
      </c>
      <c r="BV6" s="55" t="str">
        <f>IF('Cálculos '!E12="","",AVERAGE(AN6:BU6))</f>
        <v/>
      </c>
    </row>
    <row r="7" spans="2:74" x14ac:dyDescent="0.3">
      <c r="B7" s="53">
        <f t="shared" si="39"/>
        <v>5</v>
      </c>
      <c r="C7" s="63">
        <f>IF('Cálculos '!J13="","",'Cálculos '!J13)</f>
        <v>1235600</v>
      </c>
      <c r="D7" s="63">
        <f>IF('Cálculos '!K13="","",'Cálculos '!K13)</f>
        <v>1145000</v>
      </c>
      <c r="E7" s="63">
        <f>IF('Cálculos '!L13="","",'Cálculos '!L13)</f>
        <v>1423411.2</v>
      </c>
      <c r="F7" s="63" t="str">
        <f>IF('Cálculos '!M13="","",'Cálculos '!M13)</f>
        <v/>
      </c>
      <c r="G7" s="63" t="str">
        <f>IF('Cálculos '!N13="","",'Cálculos '!N13)</f>
        <v/>
      </c>
      <c r="H7" s="63" t="str">
        <f>IF('Cálculos '!O13="","",'Cálculos '!O13)</f>
        <v/>
      </c>
      <c r="I7" s="63" t="str">
        <f>IF('Cálculos '!P13="","",'Cálculos '!P13)</f>
        <v/>
      </c>
      <c r="J7" s="63" t="str">
        <f>IF('Cálculos '!Q13="","",'Cálculos '!Q13)</f>
        <v/>
      </c>
      <c r="K7" s="63" t="str">
        <f>IF('Cálculos '!R13="","",'Cálculos '!R13)</f>
        <v/>
      </c>
      <c r="L7" s="63" t="str">
        <f>IF('Cálculos '!S13="","",'Cálculos '!S13)</f>
        <v/>
      </c>
      <c r="M7" s="63" t="str">
        <f>IF('Cálculos '!T13="","",'Cálculos '!T13)</f>
        <v/>
      </c>
      <c r="N7" s="63" t="str">
        <f>IF('Cálculos '!U13="","",'Cálculos '!U13)</f>
        <v/>
      </c>
      <c r="O7" s="63" t="str">
        <f>IF('Cálculos '!V13="","",'Cálculos '!V13)</f>
        <v/>
      </c>
      <c r="P7" s="63" t="str">
        <f>IF('Cálculos '!W13="","",'Cálculos '!W13)</f>
        <v/>
      </c>
      <c r="Q7" s="63" t="str">
        <f>IF('Cálculos '!X13="","",'Cálculos '!X13)</f>
        <v/>
      </c>
      <c r="R7" s="63" t="str">
        <f>IF('Cálculos '!Y13="","",'Cálculos '!Y13)</f>
        <v/>
      </c>
      <c r="S7" s="63" t="str">
        <f>IF('Cálculos '!Z13="","",'Cálculos '!Z13)</f>
        <v/>
      </c>
      <c r="T7" s="63" t="str">
        <f>IF('Cálculos '!AA13="","",'Cálculos '!AA13)</f>
        <v/>
      </c>
      <c r="U7" s="63" t="str">
        <f>IF('Cálculos '!AB13="","",'Cálculos '!AB13)</f>
        <v/>
      </c>
      <c r="V7" s="63" t="str">
        <f>IF('Cálculos '!AC13="","",'Cálculos '!AC13)</f>
        <v/>
      </c>
      <c r="W7" s="63" t="str">
        <f>IF('Cálculos '!AD13="","",'Cálculos '!AD13)</f>
        <v/>
      </c>
      <c r="X7" s="63" t="str">
        <f>IF('Cálculos '!AE13="","",'Cálculos '!AE13)</f>
        <v/>
      </c>
      <c r="Y7" s="63" t="str">
        <f>IF('Cálculos '!AF13="","",'Cálculos '!AF13)</f>
        <v/>
      </c>
      <c r="Z7" s="63" t="str">
        <f>IF('Cálculos '!AG13="","",'Cálculos '!AG13)</f>
        <v/>
      </c>
      <c r="AA7" s="63" t="str">
        <f>IF('Cálculos '!AH13="","",'Cálculos '!AH13)</f>
        <v/>
      </c>
      <c r="AB7" s="63" t="str">
        <f>IF('Cálculos '!AI13="","",'Cálculos '!AI13)</f>
        <v/>
      </c>
      <c r="AC7" s="63" t="str">
        <f>IF('Cálculos '!AJ13="","",'Cálculos '!AJ13)</f>
        <v/>
      </c>
      <c r="AD7" s="63" t="str">
        <f>IF('Cálculos '!AK13="","",'Cálculos '!AK13)</f>
        <v/>
      </c>
      <c r="AE7" s="63" t="str">
        <f>IF('Cálculos '!AL13="","",'Cálculos '!AL13)</f>
        <v/>
      </c>
      <c r="AF7" s="63" t="str">
        <f>IF('Cálculos '!AM13="","",'Cálculos '!AM13)</f>
        <v/>
      </c>
      <c r="AG7" s="63" t="str">
        <f>IF('Cálculos '!AN13="","",'Cálculos '!AN13)</f>
        <v/>
      </c>
      <c r="AH7" s="63" t="str">
        <f>IF('Cálculos '!AO13="","",'Cálculos '!AO13)</f>
        <v/>
      </c>
      <c r="AI7" s="63" t="str">
        <f>IF('Cálculos '!AP13="","",'Cálculos '!AP13)</f>
        <v/>
      </c>
      <c r="AJ7" s="63" t="str">
        <f>IF('Cálculos '!AQ13="","",'Cálculos '!AQ13)</f>
        <v/>
      </c>
      <c r="AK7" s="63">
        <f t="shared" si="41"/>
        <v>1268003.7333333334</v>
      </c>
      <c r="AM7" s="53">
        <f t="shared" si="40"/>
        <v>5</v>
      </c>
      <c r="AN7" s="127">
        <f t="shared" si="38"/>
        <v>-2.622509981655341E-2</v>
      </c>
      <c r="AO7" s="127">
        <f t="shared" si="5"/>
        <v>-0.10742684133915581</v>
      </c>
      <c r="AP7" s="54">
        <f t="shared" si="6"/>
        <v>0.10917960085368625</v>
      </c>
      <c r="AQ7" s="54" t="str">
        <f t="shared" si="7"/>
        <v/>
      </c>
      <c r="AR7" s="54" t="str">
        <f t="shared" si="8"/>
        <v/>
      </c>
      <c r="AS7" s="54" t="str">
        <f t="shared" si="9"/>
        <v/>
      </c>
      <c r="AT7" s="54" t="str">
        <f t="shared" si="10"/>
        <v/>
      </c>
      <c r="AU7" s="54" t="str">
        <f t="shared" si="11"/>
        <v/>
      </c>
      <c r="AV7" s="54" t="str">
        <f t="shared" si="12"/>
        <v/>
      </c>
      <c r="AW7" s="54" t="str">
        <f t="shared" si="13"/>
        <v/>
      </c>
      <c r="AX7" s="54" t="str">
        <f t="shared" si="14"/>
        <v/>
      </c>
      <c r="AY7" s="54" t="str">
        <f t="shared" si="15"/>
        <v/>
      </c>
      <c r="AZ7" s="54" t="str">
        <f t="shared" si="16"/>
        <v/>
      </c>
      <c r="BA7" s="54" t="str">
        <f t="shared" si="17"/>
        <v/>
      </c>
      <c r="BB7" s="54" t="str">
        <f t="shared" si="18"/>
        <v/>
      </c>
      <c r="BC7" s="54" t="str">
        <f t="shared" si="19"/>
        <v/>
      </c>
      <c r="BD7" s="54" t="str">
        <f t="shared" si="20"/>
        <v/>
      </c>
      <c r="BE7" s="54" t="str">
        <f t="shared" si="21"/>
        <v/>
      </c>
      <c r="BF7" s="54" t="str">
        <f t="shared" si="22"/>
        <v/>
      </c>
      <c r="BG7" s="54" t="str">
        <f t="shared" si="23"/>
        <v/>
      </c>
      <c r="BH7" s="54" t="str">
        <f t="shared" si="24"/>
        <v/>
      </c>
      <c r="BI7" s="54" t="str">
        <f t="shared" si="25"/>
        <v/>
      </c>
      <c r="BJ7" s="54" t="str">
        <f t="shared" si="26"/>
        <v/>
      </c>
      <c r="BK7" s="54" t="str">
        <f t="shared" si="27"/>
        <v/>
      </c>
      <c r="BL7" s="54" t="str">
        <f t="shared" si="28"/>
        <v/>
      </c>
      <c r="BM7" s="54" t="str">
        <f t="shared" si="29"/>
        <v/>
      </c>
      <c r="BN7" s="54" t="str">
        <f t="shared" si="30"/>
        <v/>
      </c>
      <c r="BO7" s="54" t="str">
        <f t="shared" si="31"/>
        <v/>
      </c>
      <c r="BP7" s="54" t="str">
        <f t="shared" si="32"/>
        <v/>
      </c>
      <c r="BQ7" s="54" t="str">
        <f t="shared" si="33"/>
        <v/>
      </c>
      <c r="BR7" s="54" t="str">
        <f t="shared" si="34"/>
        <v/>
      </c>
      <c r="BS7" s="54" t="str">
        <f t="shared" si="35"/>
        <v/>
      </c>
      <c r="BT7" s="54" t="str">
        <f t="shared" si="36"/>
        <v/>
      </c>
      <c r="BU7" s="54" t="str">
        <f t="shared" si="37"/>
        <v/>
      </c>
      <c r="BV7" s="55" t="str">
        <f>IF('Cálculos '!E13="","",AVERAGE(AN7:BU7))</f>
        <v/>
      </c>
    </row>
    <row r="8" spans="2:74" x14ac:dyDescent="0.3">
      <c r="B8" s="53">
        <f t="shared" si="39"/>
        <v>6</v>
      </c>
      <c r="C8" s="63">
        <f>IF('Cálculos '!J14="","",'Cálculos '!J14)</f>
        <v>1235600</v>
      </c>
      <c r="D8" s="63">
        <f>IF('Cálculos '!K14="","",'Cálculos '!K14)</f>
        <v>1145000</v>
      </c>
      <c r="E8" s="63">
        <f>IF('Cálculos '!L14="","",'Cálculos '!L14)</f>
        <v>1423411.2</v>
      </c>
      <c r="F8" s="63" t="str">
        <f>IF('Cálculos '!M14="","",'Cálculos '!M14)</f>
        <v/>
      </c>
      <c r="G8" s="63" t="str">
        <f>IF('Cálculos '!N14="","",'Cálculos '!N14)</f>
        <v/>
      </c>
      <c r="H8" s="63" t="str">
        <f>IF('Cálculos '!O14="","",'Cálculos '!O14)</f>
        <v/>
      </c>
      <c r="I8" s="63" t="str">
        <f>IF('Cálculos '!P14="","",'Cálculos '!P14)</f>
        <v/>
      </c>
      <c r="J8" s="63" t="str">
        <f>IF('Cálculos '!Q14="","",'Cálculos '!Q14)</f>
        <v/>
      </c>
      <c r="K8" s="63" t="str">
        <f>IF('Cálculos '!R14="","",'Cálculos '!R14)</f>
        <v/>
      </c>
      <c r="L8" s="63" t="str">
        <f>IF('Cálculos '!S14="","",'Cálculos '!S14)</f>
        <v/>
      </c>
      <c r="M8" s="63" t="str">
        <f>IF('Cálculos '!T14="","",'Cálculos '!T14)</f>
        <v/>
      </c>
      <c r="N8" s="63" t="str">
        <f>IF('Cálculos '!U14="","",'Cálculos '!U14)</f>
        <v/>
      </c>
      <c r="O8" s="63" t="str">
        <f>IF('Cálculos '!V14="","",'Cálculos '!V14)</f>
        <v/>
      </c>
      <c r="P8" s="63" t="str">
        <f>IF('Cálculos '!W14="","",'Cálculos '!W14)</f>
        <v/>
      </c>
      <c r="Q8" s="63" t="str">
        <f>IF('Cálculos '!X14="","",'Cálculos '!X14)</f>
        <v/>
      </c>
      <c r="R8" s="63" t="str">
        <f>IF('Cálculos '!Y14="","",'Cálculos '!Y14)</f>
        <v/>
      </c>
      <c r="S8" s="63" t="str">
        <f>IF('Cálculos '!Z14="","",'Cálculos '!Z14)</f>
        <v/>
      </c>
      <c r="T8" s="63" t="str">
        <f>IF('Cálculos '!AA14="","",'Cálculos '!AA14)</f>
        <v/>
      </c>
      <c r="U8" s="63" t="str">
        <f>IF('Cálculos '!AB14="","",'Cálculos '!AB14)</f>
        <v/>
      </c>
      <c r="V8" s="63" t="str">
        <f>IF('Cálculos '!AC14="","",'Cálculos '!AC14)</f>
        <v/>
      </c>
      <c r="W8" s="63" t="str">
        <f>IF('Cálculos '!AD14="","",'Cálculos '!AD14)</f>
        <v/>
      </c>
      <c r="X8" s="63" t="str">
        <f>IF('Cálculos '!AE14="","",'Cálculos '!AE14)</f>
        <v/>
      </c>
      <c r="Y8" s="63" t="str">
        <f>IF('Cálculos '!AF14="","",'Cálculos '!AF14)</f>
        <v/>
      </c>
      <c r="Z8" s="63" t="str">
        <f>IF('Cálculos '!AG14="","",'Cálculos '!AG14)</f>
        <v/>
      </c>
      <c r="AA8" s="63" t="str">
        <f>IF('Cálculos '!AH14="","",'Cálculos '!AH14)</f>
        <v/>
      </c>
      <c r="AB8" s="63" t="str">
        <f>IF('Cálculos '!AI14="","",'Cálculos '!AI14)</f>
        <v/>
      </c>
      <c r="AC8" s="63" t="str">
        <f>IF('Cálculos '!AJ14="","",'Cálculos '!AJ14)</f>
        <v/>
      </c>
      <c r="AD8" s="63" t="str">
        <f>IF('Cálculos '!AK14="","",'Cálculos '!AK14)</f>
        <v/>
      </c>
      <c r="AE8" s="63" t="str">
        <f>IF('Cálculos '!AL14="","",'Cálculos '!AL14)</f>
        <v/>
      </c>
      <c r="AF8" s="63" t="str">
        <f>IF('Cálculos '!AM14="","",'Cálculos '!AM14)</f>
        <v/>
      </c>
      <c r="AG8" s="63" t="str">
        <f>IF('Cálculos '!AN14="","",'Cálculos '!AN14)</f>
        <v/>
      </c>
      <c r="AH8" s="63" t="str">
        <f>IF('Cálculos '!AO14="","",'Cálculos '!AO14)</f>
        <v/>
      </c>
      <c r="AI8" s="63" t="str">
        <f>IF('Cálculos '!AP14="","",'Cálculos '!AP14)</f>
        <v/>
      </c>
      <c r="AJ8" s="63" t="str">
        <f>IF('Cálculos '!AQ14="","",'Cálculos '!AQ14)</f>
        <v/>
      </c>
      <c r="AK8" s="63">
        <f t="shared" si="41"/>
        <v>1268003.7333333334</v>
      </c>
      <c r="AM8" s="53">
        <f t="shared" si="40"/>
        <v>6</v>
      </c>
      <c r="AN8" s="127">
        <f t="shared" si="38"/>
        <v>-2.622509981655341E-2</v>
      </c>
      <c r="AO8" s="127">
        <f t="shared" si="5"/>
        <v>-0.10742684133915581</v>
      </c>
      <c r="AP8" s="54">
        <f t="shared" si="6"/>
        <v>0.10917960085368625</v>
      </c>
      <c r="AQ8" s="54" t="str">
        <f t="shared" si="7"/>
        <v/>
      </c>
      <c r="AR8" s="54" t="str">
        <f t="shared" si="8"/>
        <v/>
      </c>
      <c r="AS8" s="54" t="str">
        <f t="shared" si="9"/>
        <v/>
      </c>
      <c r="AT8" s="54" t="str">
        <f t="shared" si="10"/>
        <v/>
      </c>
      <c r="AU8" s="54" t="str">
        <f t="shared" si="11"/>
        <v/>
      </c>
      <c r="AV8" s="54" t="str">
        <f t="shared" si="12"/>
        <v/>
      </c>
      <c r="AW8" s="54" t="str">
        <f t="shared" si="13"/>
        <v/>
      </c>
      <c r="AX8" s="54" t="str">
        <f t="shared" si="14"/>
        <v/>
      </c>
      <c r="AY8" s="54" t="str">
        <f t="shared" si="15"/>
        <v/>
      </c>
      <c r="AZ8" s="54" t="str">
        <f t="shared" si="16"/>
        <v/>
      </c>
      <c r="BA8" s="54" t="str">
        <f t="shared" si="17"/>
        <v/>
      </c>
      <c r="BB8" s="54" t="str">
        <f t="shared" si="18"/>
        <v/>
      </c>
      <c r="BC8" s="54" t="str">
        <f t="shared" si="19"/>
        <v/>
      </c>
      <c r="BD8" s="54" t="str">
        <f t="shared" si="20"/>
        <v/>
      </c>
      <c r="BE8" s="54" t="str">
        <f t="shared" si="21"/>
        <v/>
      </c>
      <c r="BF8" s="54" t="str">
        <f t="shared" si="22"/>
        <v/>
      </c>
      <c r="BG8" s="54" t="str">
        <f t="shared" si="23"/>
        <v/>
      </c>
      <c r="BH8" s="54" t="str">
        <f t="shared" si="24"/>
        <v/>
      </c>
      <c r="BI8" s="54" t="str">
        <f t="shared" si="25"/>
        <v/>
      </c>
      <c r="BJ8" s="54" t="str">
        <f t="shared" si="26"/>
        <v/>
      </c>
      <c r="BK8" s="54" t="str">
        <f t="shared" si="27"/>
        <v/>
      </c>
      <c r="BL8" s="54" t="str">
        <f t="shared" si="28"/>
        <v/>
      </c>
      <c r="BM8" s="54" t="str">
        <f t="shared" si="29"/>
        <v/>
      </c>
      <c r="BN8" s="54" t="str">
        <f t="shared" si="30"/>
        <v/>
      </c>
      <c r="BO8" s="54" t="str">
        <f t="shared" si="31"/>
        <v/>
      </c>
      <c r="BP8" s="54" t="str">
        <f t="shared" si="32"/>
        <v/>
      </c>
      <c r="BQ8" s="54" t="str">
        <f t="shared" si="33"/>
        <v/>
      </c>
      <c r="BR8" s="54" t="str">
        <f t="shared" si="34"/>
        <v/>
      </c>
      <c r="BS8" s="54" t="str">
        <f t="shared" si="35"/>
        <v/>
      </c>
      <c r="BT8" s="54" t="str">
        <f t="shared" si="36"/>
        <v/>
      </c>
      <c r="BU8" s="54" t="str">
        <f t="shared" si="37"/>
        <v/>
      </c>
      <c r="BV8" s="55" t="str">
        <f>IF('Cálculos '!E14="","",AVERAGE(AN8:BU8))</f>
        <v/>
      </c>
    </row>
    <row r="9" spans="2:74" x14ac:dyDescent="0.3">
      <c r="B9" s="53">
        <f t="shared" si="39"/>
        <v>7</v>
      </c>
      <c r="C9" s="63">
        <f>IF('Cálculos '!J15="","",'Cálculos '!J15)</f>
        <v>458900</v>
      </c>
      <c r="D9" s="63">
        <f>IF('Cálculos '!K15="","",'Cálculos '!K15)</f>
        <v>345000</v>
      </c>
      <c r="E9" s="63">
        <f>IF('Cálculos '!L15="","",'Cálculos '!L15)</f>
        <v>528652.80000000005</v>
      </c>
      <c r="F9" s="63" t="str">
        <f>IF('Cálculos '!M15="","",'Cálculos '!M15)</f>
        <v/>
      </c>
      <c r="G9" s="63" t="str">
        <f>IF('Cálculos '!N15="","",'Cálculos '!N15)</f>
        <v/>
      </c>
      <c r="H9" s="63" t="str">
        <f>IF('Cálculos '!O15="","",'Cálculos '!O15)</f>
        <v/>
      </c>
      <c r="I9" s="63" t="str">
        <f>IF('Cálculos '!P15="","",'Cálculos '!P15)</f>
        <v/>
      </c>
      <c r="J9" s="63" t="str">
        <f>IF('Cálculos '!Q15="","",'Cálculos '!Q15)</f>
        <v/>
      </c>
      <c r="K9" s="63" t="str">
        <f>IF('Cálculos '!R15="","",'Cálculos '!R15)</f>
        <v/>
      </c>
      <c r="L9" s="63" t="str">
        <f>IF('Cálculos '!S15="","",'Cálculos '!S15)</f>
        <v/>
      </c>
      <c r="M9" s="63" t="str">
        <f>IF('Cálculos '!T15="","",'Cálculos '!T15)</f>
        <v/>
      </c>
      <c r="N9" s="63" t="str">
        <f>IF('Cálculos '!U15="","",'Cálculos '!U15)</f>
        <v/>
      </c>
      <c r="O9" s="63" t="str">
        <f>IF('Cálculos '!V15="","",'Cálculos '!V15)</f>
        <v/>
      </c>
      <c r="P9" s="63" t="str">
        <f>IF('Cálculos '!W15="","",'Cálculos '!W15)</f>
        <v/>
      </c>
      <c r="Q9" s="63" t="str">
        <f>IF('Cálculos '!X15="","",'Cálculos '!X15)</f>
        <v/>
      </c>
      <c r="R9" s="63" t="str">
        <f>IF('Cálculos '!Y15="","",'Cálculos '!Y15)</f>
        <v/>
      </c>
      <c r="S9" s="63" t="str">
        <f>IF('Cálculos '!Z15="","",'Cálculos '!Z15)</f>
        <v/>
      </c>
      <c r="T9" s="63" t="str">
        <f>IF('Cálculos '!AA15="","",'Cálculos '!AA15)</f>
        <v/>
      </c>
      <c r="U9" s="63" t="str">
        <f>IF('Cálculos '!AB15="","",'Cálculos '!AB15)</f>
        <v/>
      </c>
      <c r="V9" s="63" t="str">
        <f>IF('Cálculos '!AC15="","",'Cálculos '!AC15)</f>
        <v/>
      </c>
      <c r="W9" s="63" t="str">
        <f>IF('Cálculos '!AD15="","",'Cálculos '!AD15)</f>
        <v/>
      </c>
      <c r="X9" s="63" t="str">
        <f>IF('Cálculos '!AE15="","",'Cálculos '!AE15)</f>
        <v/>
      </c>
      <c r="Y9" s="63" t="str">
        <f>IF('Cálculos '!AF15="","",'Cálculos '!AF15)</f>
        <v/>
      </c>
      <c r="Z9" s="63" t="str">
        <f>IF('Cálculos '!AG15="","",'Cálculos '!AG15)</f>
        <v/>
      </c>
      <c r="AA9" s="63" t="str">
        <f>IF('Cálculos '!AH15="","",'Cálculos '!AH15)</f>
        <v/>
      </c>
      <c r="AB9" s="63" t="str">
        <f>IF('Cálculos '!AI15="","",'Cálculos '!AI15)</f>
        <v/>
      </c>
      <c r="AC9" s="63" t="str">
        <f>IF('Cálculos '!AJ15="","",'Cálculos '!AJ15)</f>
        <v/>
      </c>
      <c r="AD9" s="63" t="str">
        <f>IF('Cálculos '!AK15="","",'Cálculos '!AK15)</f>
        <v/>
      </c>
      <c r="AE9" s="63" t="str">
        <f>IF('Cálculos '!AL15="","",'Cálculos '!AL15)</f>
        <v/>
      </c>
      <c r="AF9" s="63" t="str">
        <f>IF('Cálculos '!AM15="","",'Cálculos '!AM15)</f>
        <v/>
      </c>
      <c r="AG9" s="63" t="str">
        <f>IF('Cálculos '!AN15="","",'Cálculos '!AN15)</f>
        <v/>
      </c>
      <c r="AH9" s="63" t="str">
        <f>IF('Cálculos '!AO15="","",'Cálculos '!AO15)</f>
        <v/>
      </c>
      <c r="AI9" s="63" t="str">
        <f>IF('Cálculos '!AP15="","",'Cálculos '!AP15)</f>
        <v/>
      </c>
      <c r="AJ9" s="63" t="str">
        <f>IF('Cálculos '!AQ15="","",'Cálculos '!AQ15)</f>
        <v/>
      </c>
      <c r="AK9" s="63">
        <f t="shared" si="41"/>
        <v>444184.26666666666</v>
      </c>
      <c r="AM9" s="53">
        <f t="shared" si="40"/>
        <v>7</v>
      </c>
      <c r="AN9" s="127">
        <f t="shared" si="38"/>
        <v>3.2067407568824008E-2</v>
      </c>
      <c r="AO9" s="127">
        <f t="shared" si="5"/>
        <v>-0.28749062801932368</v>
      </c>
      <c r="AP9" s="54">
        <f t="shared" si="6"/>
        <v>0.15978073573682647</v>
      </c>
      <c r="AQ9" s="54" t="str">
        <f t="shared" si="7"/>
        <v/>
      </c>
      <c r="AR9" s="54" t="str">
        <f t="shared" si="8"/>
        <v/>
      </c>
      <c r="AS9" s="54" t="str">
        <f t="shared" si="9"/>
        <v/>
      </c>
      <c r="AT9" s="54" t="str">
        <f t="shared" si="10"/>
        <v/>
      </c>
      <c r="AU9" s="54" t="str">
        <f t="shared" si="11"/>
        <v/>
      </c>
      <c r="AV9" s="54" t="str">
        <f t="shared" si="12"/>
        <v/>
      </c>
      <c r="AW9" s="54" t="str">
        <f t="shared" si="13"/>
        <v/>
      </c>
      <c r="AX9" s="54" t="str">
        <f t="shared" si="14"/>
        <v/>
      </c>
      <c r="AY9" s="54" t="str">
        <f t="shared" si="15"/>
        <v/>
      </c>
      <c r="AZ9" s="54" t="str">
        <f t="shared" si="16"/>
        <v/>
      </c>
      <c r="BA9" s="54" t="str">
        <f t="shared" si="17"/>
        <v/>
      </c>
      <c r="BB9" s="54" t="str">
        <f t="shared" si="18"/>
        <v/>
      </c>
      <c r="BC9" s="54" t="str">
        <f t="shared" si="19"/>
        <v/>
      </c>
      <c r="BD9" s="54" t="str">
        <f t="shared" si="20"/>
        <v/>
      </c>
      <c r="BE9" s="54" t="str">
        <f t="shared" si="21"/>
        <v/>
      </c>
      <c r="BF9" s="54" t="str">
        <f t="shared" si="22"/>
        <v/>
      </c>
      <c r="BG9" s="54" t="str">
        <f t="shared" si="23"/>
        <v/>
      </c>
      <c r="BH9" s="54" t="str">
        <f t="shared" si="24"/>
        <v/>
      </c>
      <c r="BI9" s="54" t="str">
        <f t="shared" si="25"/>
        <v/>
      </c>
      <c r="BJ9" s="54" t="str">
        <f t="shared" si="26"/>
        <v/>
      </c>
      <c r="BK9" s="54" t="str">
        <f t="shared" si="27"/>
        <v/>
      </c>
      <c r="BL9" s="54" t="str">
        <f t="shared" si="28"/>
        <v/>
      </c>
      <c r="BM9" s="54" t="str">
        <f t="shared" si="29"/>
        <v/>
      </c>
      <c r="BN9" s="54" t="str">
        <f t="shared" si="30"/>
        <v/>
      </c>
      <c r="BO9" s="54" t="str">
        <f t="shared" si="31"/>
        <v/>
      </c>
      <c r="BP9" s="54" t="str">
        <f t="shared" si="32"/>
        <v/>
      </c>
      <c r="BQ9" s="54" t="str">
        <f t="shared" si="33"/>
        <v/>
      </c>
      <c r="BR9" s="54" t="str">
        <f t="shared" si="34"/>
        <v/>
      </c>
      <c r="BS9" s="54" t="str">
        <f t="shared" si="35"/>
        <v/>
      </c>
      <c r="BT9" s="54" t="str">
        <f t="shared" si="36"/>
        <v/>
      </c>
      <c r="BU9" s="54" t="str">
        <f t="shared" si="37"/>
        <v/>
      </c>
      <c r="BV9" s="55" t="str">
        <f>IF('Cálculos '!E15="","",AVERAGE(AN9:BU9))</f>
        <v/>
      </c>
    </row>
    <row r="10" spans="2:74" x14ac:dyDescent="0.3">
      <c r="B10" s="53">
        <f t="shared" si="39"/>
        <v>8</v>
      </c>
      <c r="C10" s="63">
        <f>IF('Cálculos '!J16="","",'Cálculos '!J16)</f>
        <v>2025400</v>
      </c>
      <c r="D10" s="63">
        <f>IF('Cálculos '!K16="","",'Cálculos '!K16)</f>
        <v>890000</v>
      </c>
      <c r="E10" s="63">
        <f>IF('Cálculos '!L16="","",'Cálculos '!L16)</f>
        <v>2333260.7999999998</v>
      </c>
      <c r="F10" s="63" t="str">
        <f>IF('Cálculos '!M16="","",'Cálculos '!M16)</f>
        <v/>
      </c>
      <c r="G10" s="63" t="str">
        <f>IF('Cálculos '!N16="","",'Cálculos '!N16)</f>
        <v/>
      </c>
      <c r="H10" s="63" t="str">
        <f>IF('Cálculos '!O16="","",'Cálculos '!O16)</f>
        <v/>
      </c>
      <c r="I10" s="63" t="str">
        <f>IF('Cálculos '!P16="","",'Cálculos '!P16)</f>
        <v/>
      </c>
      <c r="J10" s="63" t="str">
        <f>IF('Cálculos '!Q16="","",'Cálculos '!Q16)</f>
        <v/>
      </c>
      <c r="K10" s="63" t="str">
        <f>IF('Cálculos '!R16="","",'Cálculos '!R16)</f>
        <v/>
      </c>
      <c r="L10" s="63" t="str">
        <f>IF('Cálculos '!S16="","",'Cálculos '!S16)</f>
        <v/>
      </c>
      <c r="M10" s="63" t="str">
        <f>IF('Cálculos '!T16="","",'Cálculos '!T16)</f>
        <v/>
      </c>
      <c r="N10" s="63" t="str">
        <f>IF('Cálculos '!U16="","",'Cálculos '!U16)</f>
        <v/>
      </c>
      <c r="O10" s="63" t="str">
        <f>IF('Cálculos '!V16="","",'Cálculos '!V16)</f>
        <v/>
      </c>
      <c r="P10" s="63" t="str">
        <f>IF('Cálculos '!W16="","",'Cálculos '!W16)</f>
        <v/>
      </c>
      <c r="Q10" s="63" t="str">
        <f>IF('Cálculos '!X16="","",'Cálculos '!X16)</f>
        <v/>
      </c>
      <c r="R10" s="63" t="str">
        <f>IF('Cálculos '!Y16="","",'Cálculos '!Y16)</f>
        <v/>
      </c>
      <c r="S10" s="63" t="str">
        <f>IF('Cálculos '!Z16="","",'Cálculos '!Z16)</f>
        <v/>
      </c>
      <c r="T10" s="63" t="str">
        <f>IF('Cálculos '!AA16="","",'Cálculos '!AA16)</f>
        <v/>
      </c>
      <c r="U10" s="63" t="str">
        <f>IF('Cálculos '!AB16="","",'Cálculos '!AB16)</f>
        <v/>
      </c>
      <c r="V10" s="63" t="str">
        <f>IF('Cálculos '!AC16="","",'Cálculos '!AC16)</f>
        <v/>
      </c>
      <c r="W10" s="63" t="str">
        <f>IF('Cálculos '!AD16="","",'Cálculos '!AD16)</f>
        <v/>
      </c>
      <c r="X10" s="63" t="str">
        <f>IF('Cálculos '!AE16="","",'Cálculos '!AE16)</f>
        <v/>
      </c>
      <c r="Y10" s="63" t="str">
        <f>IF('Cálculos '!AF16="","",'Cálculos '!AF16)</f>
        <v/>
      </c>
      <c r="Z10" s="63" t="str">
        <f>IF('Cálculos '!AG16="","",'Cálculos '!AG16)</f>
        <v/>
      </c>
      <c r="AA10" s="63" t="str">
        <f>IF('Cálculos '!AH16="","",'Cálculos '!AH16)</f>
        <v/>
      </c>
      <c r="AB10" s="63" t="str">
        <f>IF('Cálculos '!AI16="","",'Cálculos '!AI16)</f>
        <v/>
      </c>
      <c r="AC10" s="63" t="str">
        <f>IF('Cálculos '!AJ16="","",'Cálculos '!AJ16)</f>
        <v/>
      </c>
      <c r="AD10" s="63" t="str">
        <f>IF('Cálculos '!AK16="","",'Cálculos '!AK16)</f>
        <v/>
      </c>
      <c r="AE10" s="63" t="str">
        <f>IF('Cálculos '!AL16="","",'Cálculos '!AL16)</f>
        <v/>
      </c>
      <c r="AF10" s="63" t="str">
        <f>IF('Cálculos '!AM16="","",'Cálculos '!AM16)</f>
        <v/>
      </c>
      <c r="AG10" s="63" t="str">
        <f>IF('Cálculos '!AN16="","",'Cálculos '!AN16)</f>
        <v/>
      </c>
      <c r="AH10" s="63" t="str">
        <f>IF('Cálculos '!AO16="","",'Cálculos '!AO16)</f>
        <v/>
      </c>
      <c r="AI10" s="63" t="str">
        <f>IF('Cálculos '!AP16="","",'Cálculos '!AP16)</f>
        <v/>
      </c>
      <c r="AJ10" s="63" t="str">
        <f>IF('Cálculos '!AQ16="","",'Cálculos '!AQ16)</f>
        <v/>
      </c>
      <c r="AK10" s="63">
        <f t="shared" si="41"/>
        <v>1749553.5999999999</v>
      </c>
      <c r="AM10" s="53">
        <f t="shared" si="40"/>
        <v>8</v>
      </c>
      <c r="AN10" s="127">
        <f t="shared" si="38"/>
        <v>0.13619354201639189</v>
      </c>
      <c r="AO10" s="127">
        <f t="shared" si="5"/>
        <v>-0.96579056179775269</v>
      </c>
      <c r="AP10" s="54">
        <f t="shared" si="6"/>
        <v>0.25016800522256233</v>
      </c>
      <c r="AQ10" s="54" t="str">
        <f t="shared" si="7"/>
        <v/>
      </c>
      <c r="AR10" s="54" t="str">
        <f t="shared" si="8"/>
        <v/>
      </c>
      <c r="AS10" s="54" t="str">
        <f t="shared" si="9"/>
        <v/>
      </c>
      <c r="AT10" s="54" t="str">
        <f t="shared" si="10"/>
        <v/>
      </c>
      <c r="AU10" s="54" t="str">
        <f t="shared" si="11"/>
        <v/>
      </c>
      <c r="AV10" s="54" t="str">
        <f t="shared" si="12"/>
        <v/>
      </c>
      <c r="AW10" s="54" t="str">
        <f t="shared" si="13"/>
        <v/>
      </c>
      <c r="AX10" s="54" t="str">
        <f t="shared" si="14"/>
        <v/>
      </c>
      <c r="AY10" s="54" t="str">
        <f t="shared" si="15"/>
        <v/>
      </c>
      <c r="AZ10" s="54" t="str">
        <f t="shared" si="16"/>
        <v/>
      </c>
      <c r="BA10" s="54" t="str">
        <f t="shared" si="17"/>
        <v/>
      </c>
      <c r="BB10" s="54" t="str">
        <f t="shared" si="18"/>
        <v/>
      </c>
      <c r="BC10" s="54" t="str">
        <f t="shared" si="19"/>
        <v/>
      </c>
      <c r="BD10" s="54" t="str">
        <f t="shared" si="20"/>
        <v/>
      </c>
      <c r="BE10" s="54" t="str">
        <f t="shared" si="21"/>
        <v/>
      </c>
      <c r="BF10" s="54" t="str">
        <f t="shared" si="22"/>
        <v/>
      </c>
      <c r="BG10" s="54" t="str">
        <f t="shared" si="23"/>
        <v/>
      </c>
      <c r="BH10" s="54" t="str">
        <f t="shared" si="24"/>
        <v/>
      </c>
      <c r="BI10" s="54" t="str">
        <f t="shared" si="25"/>
        <v/>
      </c>
      <c r="BJ10" s="54" t="str">
        <f t="shared" si="26"/>
        <v/>
      </c>
      <c r="BK10" s="54" t="str">
        <f t="shared" si="27"/>
        <v/>
      </c>
      <c r="BL10" s="54" t="str">
        <f t="shared" si="28"/>
        <v/>
      </c>
      <c r="BM10" s="54" t="str">
        <f t="shared" si="29"/>
        <v/>
      </c>
      <c r="BN10" s="54" t="str">
        <f t="shared" si="30"/>
        <v/>
      </c>
      <c r="BO10" s="54" t="str">
        <f t="shared" si="31"/>
        <v/>
      </c>
      <c r="BP10" s="54" t="str">
        <f t="shared" si="32"/>
        <v/>
      </c>
      <c r="BQ10" s="54" t="str">
        <f t="shared" si="33"/>
        <v/>
      </c>
      <c r="BR10" s="54" t="str">
        <f t="shared" si="34"/>
        <v/>
      </c>
      <c r="BS10" s="54" t="str">
        <f t="shared" si="35"/>
        <v/>
      </c>
      <c r="BT10" s="54" t="str">
        <f t="shared" si="36"/>
        <v/>
      </c>
      <c r="BU10" s="54" t="str">
        <f t="shared" si="37"/>
        <v/>
      </c>
      <c r="BV10" s="55" t="str">
        <f>IF('Cálculos '!E16="","",AVERAGE(AN10:BU10))</f>
        <v/>
      </c>
    </row>
    <row r="11" spans="2:74" x14ac:dyDescent="0.3">
      <c r="B11" s="53">
        <f t="shared" si="39"/>
        <v>9</v>
      </c>
      <c r="C11" s="63">
        <f>IF('Cálculos '!J17="","",'Cálculos '!J17)</f>
        <v>1458900</v>
      </c>
      <c r="D11" s="63">
        <f>IF('Cálculos '!K17="","",'Cálculos '!K17)</f>
        <v>974000</v>
      </c>
      <c r="E11" s="63">
        <f>IF('Cálculos '!L17="","",'Cálculos '!L17)</f>
        <v>1680652.8</v>
      </c>
      <c r="F11" s="63" t="str">
        <f>IF('Cálculos '!M17="","",'Cálculos '!M17)</f>
        <v/>
      </c>
      <c r="G11" s="63" t="str">
        <f>IF('Cálculos '!N17="","",'Cálculos '!N17)</f>
        <v/>
      </c>
      <c r="H11" s="63" t="str">
        <f>IF('Cálculos '!O17="","",'Cálculos '!O17)</f>
        <v/>
      </c>
      <c r="I11" s="63" t="str">
        <f>IF('Cálculos '!P17="","",'Cálculos '!P17)</f>
        <v/>
      </c>
      <c r="J11" s="63" t="str">
        <f>IF('Cálculos '!Q17="","",'Cálculos '!Q17)</f>
        <v/>
      </c>
      <c r="K11" s="63" t="str">
        <f>IF('Cálculos '!R17="","",'Cálculos '!R17)</f>
        <v/>
      </c>
      <c r="L11" s="63" t="str">
        <f>IF('Cálculos '!S17="","",'Cálculos '!S17)</f>
        <v/>
      </c>
      <c r="M11" s="63" t="str">
        <f>IF('Cálculos '!T17="","",'Cálculos '!T17)</f>
        <v/>
      </c>
      <c r="N11" s="63" t="str">
        <f>IF('Cálculos '!U17="","",'Cálculos '!U17)</f>
        <v/>
      </c>
      <c r="O11" s="63" t="str">
        <f>IF('Cálculos '!V17="","",'Cálculos '!V17)</f>
        <v/>
      </c>
      <c r="P11" s="63" t="str">
        <f>IF('Cálculos '!W17="","",'Cálculos '!W17)</f>
        <v/>
      </c>
      <c r="Q11" s="63" t="str">
        <f>IF('Cálculos '!X17="","",'Cálculos '!X17)</f>
        <v/>
      </c>
      <c r="R11" s="63" t="str">
        <f>IF('Cálculos '!Y17="","",'Cálculos '!Y17)</f>
        <v/>
      </c>
      <c r="S11" s="63" t="str">
        <f>IF('Cálculos '!Z17="","",'Cálculos '!Z17)</f>
        <v/>
      </c>
      <c r="T11" s="63" t="str">
        <f>IF('Cálculos '!AA17="","",'Cálculos '!AA17)</f>
        <v/>
      </c>
      <c r="U11" s="63" t="str">
        <f>IF('Cálculos '!AB17="","",'Cálculos '!AB17)</f>
        <v/>
      </c>
      <c r="V11" s="63" t="str">
        <f>IF('Cálculos '!AC17="","",'Cálculos '!AC17)</f>
        <v/>
      </c>
      <c r="W11" s="63" t="str">
        <f>IF('Cálculos '!AD17="","",'Cálculos '!AD17)</f>
        <v/>
      </c>
      <c r="X11" s="63" t="str">
        <f>IF('Cálculos '!AE17="","",'Cálculos '!AE17)</f>
        <v/>
      </c>
      <c r="Y11" s="63" t="str">
        <f>IF('Cálculos '!AF17="","",'Cálculos '!AF17)</f>
        <v/>
      </c>
      <c r="Z11" s="63" t="str">
        <f>IF('Cálculos '!AG17="","",'Cálculos '!AG17)</f>
        <v/>
      </c>
      <c r="AA11" s="63" t="str">
        <f>IF('Cálculos '!AH17="","",'Cálculos '!AH17)</f>
        <v/>
      </c>
      <c r="AB11" s="63" t="str">
        <f>IF('Cálculos '!AI17="","",'Cálculos '!AI17)</f>
        <v/>
      </c>
      <c r="AC11" s="63" t="str">
        <f>IF('Cálculos '!AJ17="","",'Cálculos '!AJ17)</f>
        <v/>
      </c>
      <c r="AD11" s="63" t="str">
        <f>IF('Cálculos '!AK17="","",'Cálculos '!AK17)</f>
        <v/>
      </c>
      <c r="AE11" s="63" t="str">
        <f>IF('Cálculos '!AL17="","",'Cálculos '!AL17)</f>
        <v/>
      </c>
      <c r="AF11" s="63" t="str">
        <f>IF('Cálculos '!AM17="","",'Cálculos '!AM17)</f>
        <v/>
      </c>
      <c r="AG11" s="63" t="str">
        <f>IF('Cálculos '!AN17="","",'Cálculos '!AN17)</f>
        <v/>
      </c>
      <c r="AH11" s="63" t="str">
        <f>IF('Cálculos '!AO17="","",'Cálculos '!AO17)</f>
        <v/>
      </c>
      <c r="AI11" s="63" t="str">
        <f>IF('Cálculos '!AP17="","",'Cálculos '!AP17)</f>
        <v/>
      </c>
      <c r="AJ11" s="63" t="str">
        <f>IF('Cálculos '!AQ17="","",'Cálculos '!AQ17)</f>
        <v/>
      </c>
      <c r="AK11" s="63">
        <f t="shared" si="41"/>
        <v>1371184.2666666666</v>
      </c>
      <c r="AM11" s="53">
        <f t="shared" si="40"/>
        <v>9</v>
      </c>
      <c r="AN11" s="127">
        <f t="shared" si="38"/>
        <v>6.0124568739004312E-2</v>
      </c>
      <c r="AO11" s="127">
        <f t="shared" si="5"/>
        <v>-0.40778672142368233</v>
      </c>
      <c r="AP11" s="54">
        <f t="shared" si="6"/>
        <v>0.18413591036371904</v>
      </c>
      <c r="AQ11" s="54" t="str">
        <f t="shared" si="7"/>
        <v/>
      </c>
      <c r="AR11" s="54" t="str">
        <f t="shared" si="8"/>
        <v/>
      </c>
      <c r="AS11" s="54" t="str">
        <f t="shared" si="9"/>
        <v/>
      </c>
      <c r="AT11" s="54" t="str">
        <f t="shared" si="10"/>
        <v/>
      </c>
      <c r="AU11" s="54" t="str">
        <f t="shared" si="11"/>
        <v/>
      </c>
      <c r="AV11" s="54" t="str">
        <f t="shared" si="12"/>
        <v/>
      </c>
      <c r="AW11" s="54" t="str">
        <f t="shared" si="13"/>
        <v/>
      </c>
      <c r="AX11" s="54" t="str">
        <f t="shared" si="14"/>
        <v/>
      </c>
      <c r="AY11" s="54" t="str">
        <f t="shared" si="15"/>
        <v/>
      </c>
      <c r="AZ11" s="54" t="str">
        <f t="shared" si="16"/>
        <v/>
      </c>
      <c r="BA11" s="54" t="str">
        <f t="shared" si="17"/>
        <v/>
      </c>
      <c r="BB11" s="54" t="str">
        <f t="shared" si="18"/>
        <v/>
      </c>
      <c r="BC11" s="54" t="str">
        <f t="shared" si="19"/>
        <v/>
      </c>
      <c r="BD11" s="54" t="str">
        <f t="shared" si="20"/>
        <v/>
      </c>
      <c r="BE11" s="54" t="str">
        <f t="shared" si="21"/>
        <v/>
      </c>
      <c r="BF11" s="54" t="str">
        <f t="shared" si="22"/>
        <v/>
      </c>
      <c r="BG11" s="54" t="str">
        <f t="shared" si="23"/>
        <v/>
      </c>
      <c r="BH11" s="54" t="str">
        <f t="shared" si="24"/>
        <v/>
      </c>
      <c r="BI11" s="54" t="str">
        <f t="shared" si="25"/>
        <v/>
      </c>
      <c r="BJ11" s="54" t="str">
        <f t="shared" si="26"/>
        <v/>
      </c>
      <c r="BK11" s="54" t="str">
        <f t="shared" si="27"/>
        <v/>
      </c>
      <c r="BL11" s="54" t="str">
        <f t="shared" si="28"/>
        <v/>
      </c>
      <c r="BM11" s="54" t="str">
        <f t="shared" si="29"/>
        <v/>
      </c>
      <c r="BN11" s="54" t="str">
        <f t="shared" si="30"/>
        <v/>
      </c>
      <c r="BO11" s="54" t="str">
        <f t="shared" si="31"/>
        <v/>
      </c>
      <c r="BP11" s="54" t="str">
        <f t="shared" si="32"/>
        <v/>
      </c>
      <c r="BQ11" s="54" t="str">
        <f t="shared" si="33"/>
        <v/>
      </c>
      <c r="BR11" s="54" t="str">
        <f t="shared" si="34"/>
        <v/>
      </c>
      <c r="BS11" s="54" t="str">
        <f t="shared" si="35"/>
        <v/>
      </c>
      <c r="BT11" s="54" t="str">
        <f t="shared" si="36"/>
        <v/>
      </c>
      <c r="BU11" s="54" t="str">
        <f t="shared" si="37"/>
        <v/>
      </c>
      <c r="BV11" s="55" t="str">
        <f>IF('Cálculos '!E17="","",AVERAGE(AN11:BU11))</f>
        <v/>
      </c>
    </row>
    <row r="12" spans="2:74" x14ac:dyDescent="0.3">
      <c r="B12" s="53">
        <f t="shared" si="39"/>
        <v>10</v>
      </c>
      <c r="C12" s="63">
        <f>IF('Cálculos '!J18="","",'Cálculos '!J18)</f>
        <v>1458900</v>
      </c>
      <c r="D12" s="63">
        <f>IF('Cálculos '!K18="","",'Cálculos '!K18)</f>
        <v>974000</v>
      </c>
      <c r="E12" s="63">
        <f>IF('Cálculos '!L18="","",'Cálculos '!L18)</f>
        <v>1680652.8</v>
      </c>
      <c r="F12" s="63" t="str">
        <f>IF('Cálculos '!M18="","",'Cálculos '!M18)</f>
        <v/>
      </c>
      <c r="G12" s="63" t="str">
        <f>IF('Cálculos '!N18="","",'Cálculos '!N18)</f>
        <v/>
      </c>
      <c r="H12" s="63" t="str">
        <f>IF('Cálculos '!O18="","",'Cálculos '!O18)</f>
        <v/>
      </c>
      <c r="I12" s="63" t="str">
        <f>IF('Cálculos '!P18="","",'Cálculos '!P18)</f>
        <v/>
      </c>
      <c r="J12" s="63" t="str">
        <f>IF('Cálculos '!Q18="","",'Cálculos '!Q18)</f>
        <v/>
      </c>
      <c r="K12" s="63" t="str">
        <f>IF('Cálculos '!R18="","",'Cálculos '!R18)</f>
        <v/>
      </c>
      <c r="L12" s="63" t="str">
        <f>IF('Cálculos '!S18="","",'Cálculos '!S18)</f>
        <v/>
      </c>
      <c r="M12" s="63" t="str">
        <f>IF('Cálculos '!T18="","",'Cálculos '!T18)</f>
        <v/>
      </c>
      <c r="N12" s="63" t="str">
        <f>IF('Cálculos '!U18="","",'Cálculos '!U18)</f>
        <v/>
      </c>
      <c r="O12" s="63" t="str">
        <f>IF('Cálculos '!V18="","",'Cálculos '!V18)</f>
        <v/>
      </c>
      <c r="P12" s="63" t="str">
        <f>IF('Cálculos '!W18="","",'Cálculos '!W18)</f>
        <v/>
      </c>
      <c r="Q12" s="63" t="str">
        <f>IF('Cálculos '!X18="","",'Cálculos '!X18)</f>
        <v/>
      </c>
      <c r="R12" s="63" t="str">
        <f>IF('Cálculos '!Y18="","",'Cálculos '!Y18)</f>
        <v/>
      </c>
      <c r="S12" s="63" t="str">
        <f>IF('Cálculos '!Z18="","",'Cálculos '!Z18)</f>
        <v/>
      </c>
      <c r="T12" s="63" t="str">
        <f>IF('Cálculos '!AA18="","",'Cálculos '!AA18)</f>
        <v/>
      </c>
      <c r="U12" s="63" t="str">
        <f>IF('Cálculos '!AB18="","",'Cálculos '!AB18)</f>
        <v/>
      </c>
      <c r="V12" s="63" t="str">
        <f>IF('Cálculos '!AC18="","",'Cálculos '!AC18)</f>
        <v/>
      </c>
      <c r="W12" s="63" t="str">
        <f>IF('Cálculos '!AD18="","",'Cálculos '!AD18)</f>
        <v/>
      </c>
      <c r="X12" s="63" t="str">
        <f>IF('Cálculos '!AE18="","",'Cálculos '!AE18)</f>
        <v/>
      </c>
      <c r="Y12" s="63" t="str">
        <f>IF('Cálculos '!AF18="","",'Cálculos '!AF18)</f>
        <v/>
      </c>
      <c r="Z12" s="63" t="str">
        <f>IF('Cálculos '!AG18="","",'Cálculos '!AG18)</f>
        <v/>
      </c>
      <c r="AA12" s="63" t="str">
        <f>IF('Cálculos '!AH18="","",'Cálculos '!AH18)</f>
        <v/>
      </c>
      <c r="AB12" s="63" t="str">
        <f>IF('Cálculos '!AI18="","",'Cálculos '!AI18)</f>
        <v/>
      </c>
      <c r="AC12" s="63" t="str">
        <f>IF('Cálculos '!AJ18="","",'Cálculos '!AJ18)</f>
        <v/>
      </c>
      <c r="AD12" s="63" t="str">
        <f>IF('Cálculos '!AK18="","",'Cálculos '!AK18)</f>
        <v/>
      </c>
      <c r="AE12" s="63" t="str">
        <f>IF('Cálculos '!AL18="","",'Cálculos '!AL18)</f>
        <v/>
      </c>
      <c r="AF12" s="63" t="str">
        <f>IF('Cálculos '!AM18="","",'Cálculos '!AM18)</f>
        <v/>
      </c>
      <c r="AG12" s="63" t="str">
        <f>IF('Cálculos '!AN18="","",'Cálculos '!AN18)</f>
        <v/>
      </c>
      <c r="AH12" s="63" t="str">
        <f>IF('Cálculos '!AO18="","",'Cálculos '!AO18)</f>
        <v/>
      </c>
      <c r="AI12" s="63" t="str">
        <f>IF('Cálculos '!AP18="","",'Cálculos '!AP18)</f>
        <v/>
      </c>
      <c r="AJ12" s="63" t="str">
        <f>IF('Cálculos '!AQ18="","",'Cálculos '!AQ18)</f>
        <v/>
      </c>
      <c r="AK12" s="63">
        <f t="shared" si="41"/>
        <v>1371184.2666666666</v>
      </c>
      <c r="AM12" s="53">
        <f t="shared" si="40"/>
        <v>10</v>
      </c>
      <c r="AN12" s="127">
        <f t="shared" si="38"/>
        <v>6.0124568739004312E-2</v>
      </c>
      <c r="AO12" s="127">
        <f t="shared" si="5"/>
        <v>-0.40778672142368233</v>
      </c>
      <c r="AP12" s="54">
        <f t="shared" si="6"/>
        <v>0.18413591036371904</v>
      </c>
      <c r="AQ12" s="54" t="str">
        <f t="shared" si="7"/>
        <v/>
      </c>
      <c r="AR12" s="54" t="str">
        <f t="shared" si="8"/>
        <v/>
      </c>
      <c r="AS12" s="54" t="str">
        <f t="shared" si="9"/>
        <v/>
      </c>
      <c r="AT12" s="54" t="str">
        <f t="shared" si="10"/>
        <v/>
      </c>
      <c r="AU12" s="54" t="str">
        <f t="shared" si="11"/>
        <v/>
      </c>
      <c r="AV12" s="54" t="str">
        <f t="shared" si="12"/>
        <v/>
      </c>
      <c r="AW12" s="54" t="str">
        <f t="shared" si="13"/>
        <v/>
      </c>
      <c r="AX12" s="54" t="str">
        <f t="shared" si="14"/>
        <v/>
      </c>
      <c r="AY12" s="54" t="str">
        <f t="shared" si="15"/>
        <v/>
      </c>
      <c r="AZ12" s="54" t="str">
        <f t="shared" si="16"/>
        <v/>
      </c>
      <c r="BA12" s="54" t="str">
        <f t="shared" si="17"/>
        <v/>
      </c>
      <c r="BB12" s="54" t="str">
        <f t="shared" si="18"/>
        <v/>
      </c>
      <c r="BC12" s="54" t="str">
        <f t="shared" si="19"/>
        <v/>
      </c>
      <c r="BD12" s="54" t="str">
        <f t="shared" si="20"/>
        <v/>
      </c>
      <c r="BE12" s="54" t="str">
        <f t="shared" si="21"/>
        <v/>
      </c>
      <c r="BF12" s="54" t="str">
        <f t="shared" si="22"/>
        <v/>
      </c>
      <c r="BG12" s="54" t="str">
        <f t="shared" si="23"/>
        <v/>
      </c>
      <c r="BH12" s="54" t="str">
        <f t="shared" si="24"/>
        <v/>
      </c>
      <c r="BI12" s="54" t="str">
        <f t="shared" si="25"/>
        <v/>
      </c>
      <c r="BJ12" s="54" t="str">
        <f t="shared" si="26"/>
        <v/>
      </c>
      <c r="BK12" s="54" t="str">
        <f t="shared" si="27"/>
        <v/>
      </c>
      <c r="BL12" s="54" t="str">
        <f t="shared" si="28"/>
        <v/>
      </c>
      <c r="BM12" s="54" t="str">
        <f t="shared" si="29"/>
        <v/>
      </c>
      <c r="BN12" s="54" t="str">
        <f t="shared" si="30"/>
        <v/>
      </c>
      <c r="BO12" s="54" t="str">
        <f t="shared" si="31"/>
        <v/>
      </c>
      <c r="BP12" s="54" t="str">
        <f t="shared" si="32"/>
        <v/>
      </c>
      <c r="BQ12" s="54" t="str">
        <f t="shared" si="33"/>
        <v/>
      </c>
      <c r="BR12" s="54" t="str">
        <f t="shared" si="34"/>
        <v/>
      </c>
      <c r="BS12" s="54" t="str">
        <f t="shared" si="35"/>
        <v/>
      </c>
      <c r="BT12" s="54" t="str">
        <f t="shared" si="36"/>
        <v/>
      </c>
      <c r="BU12" s="54" t="str">
        <f t="shared" si="37"/>
        <v/>
      </c>
      <c r="BV12" s="55" t="str">
        <f>IF('Cálculos '!E18="","",AVERAGE(AN12:BU12))</f>
        <v/>
      </c>
    </row>
    <row r="13" spans="2:74" x14ac:dyDescent="0.3">
      <c r="B13" s="53">
        <f t="shared" si="39"/>
        <v>11</v>
      </c>
      <c r="C13" s="63">
        <f>IF('Cálculos '!J19="","",'Cálculos '!J19)</f>
        <v>1458900</v>
      </c>
      <c r="D13" s="63">
        <f>IF('Cálculos '!K19="","",'Cálculos '!K19)</f>
        <v>974000</v>
      </c>
      <c r="E13" s="63">
        <f>IF('Cálculos '!L19="","",'Cálculos '!L19)</f>
        <v>1680652.8</v>
      </c>
      <c r="F13" s="63" t="str">
        <f>IF('Cálculos '!M19="","",'Cálculos '!M19)</f>
        <v/>
      </c>
      <c r="G13" s="63" t="str">
        <f>IF('Cálculos '!N19="","",'Cálculos '!N19)</f>
        <v/>
      </c>
      <c r="H13" s="63" t="str">
        <f>IF('Cálculos '!O19="","",'Cálculos '!O19)</f>
        <v/>
      </c>
      <c r="I13" s="63" t="str">
        <f>IF('Cálculos '!P19="","",'Cálculos '!P19)</f>
        <v/>
      </c>
      <c r="J13" s="63" t="str">
        <f>IF('Cálculos '!Q19="","",'Cálculos '!Q19)</f>
        <v/>
      </c>
      <c r="K13" s="63" t="str">
        <f>IF('Cálculos '!R19="","",'Cálculos '!R19)</f>
        <v/>
      </c>
      <c r="L13" s="63" t="str">
        <f>IF('Cálculos '!S19="","",'Cálculos '!S19)</f>
        <v/>
      </c>
      <c r="M13" s="63" t="str">
        <f>IF('Cálculos '!T19="","",'Cálculos '!T19)</f>
        <v/>
      </c>
      <c r="N13" s="63" t="str">
        <f>IF('Cálculos '!U19="","",'Cálculos '!U19)</f>
        <v/>
      </c>
      <c r="O13" s="63" t="str">
        <f>IF('Cálculos '!V19="","",'Cálculos '!V19)</f>
        <v/>
      </c>
      <c r="P13" s="63" t="str">
        <f>IF('Cálculos '!W19="","",'Cálculos '!W19)</f>
        <v/>
      </c>
      <c r="Q13" s="63" t="str">
        <f>IF('Cálculos '!X19="","",'Cálculos '!X19)</f>
        <v/>
      </c>
      <c r="R13" s="63" t="str">
        <f>IF('Cálculos '!Y19="","",'Cálculos '!Y19)</f>
        <v/>
      </c>
      <c r="S13" s="63" t="str">
        <f>IF('Cálculos '!Z19="","",'Cálculos '!Z19)</f>
        <v/>
      </c>
      <c r="T13" s="63" t="str">
        <f>IF('Cálculos '!AA19="","",'Cálculos '!AA19)</f>
        <v/>
      </c>
      <c r="U13" s="63" t="str">
        <f>IF('Cálculos '!AB19="","",'Cálculos '!AB19)</f>
        <v/>
      </c>
      <c r="V13" s="63" t="str">
        <f>IF('Cálculos '!AC19="","",'Cálculos '!AC19)</f>
        <v/>
      </c>
      <c r="W13" s="63" t="str">
        <f>IF('Cálculos '!AD19="","",'Cálculos '!AD19)</f>
        <v/>
      </c>
      <c r="X13" s="63" t="str">
        <f>IF('Cálculos '!AE19="","",'Cálculos '!AE19)</f>
        <v/>
      </c>
      <c r="Y13" s="63" t="str">
        <f>IF('Cálculos '!AF19="","",'Cálculos '!AF19)</f>
        <v/>
      </c>
      <c r="Z13" s="63" t="str">
        <f>IF('Cálculos '!AG19="","",'Cálculos '!AG19)</f>
        <v/>
      </c>
      <c r="AA13" s="63" t="str">
        <f>IF('Cálculos '!AH19="","",'Cálculos '!AH19)</f>
        <v/>
      </c>
      <c r="AB13" s="63" t="str">
        <f>IF('Cálculos '!AI19="","",'Cálculos '!AI19)</f>
        <v/>
      </c>
      <c r="AC13" s="63" t="str">
        <f>IF('Cálculos '!AJ19="","",'Cálculos '!AJ19)</f>
        <v/>
      </c>
      <c r="AD13" s="63" t="str">
        <f>IF('Cálculos '!AK19="","",'Cálculos '!AK19)</f>
        <v/>
      </c>
      <c r="AE13" s="63" t="str">
        <f>IF('Cálculos '!AL19="","",'Cálculos '!AL19)</f>
        <v/>
      </c>
      <c r="AF13" s="63" t="str">
        <f>IF('Cálculos '!AM19="","",'Cálculos '!AM19)</f>
        <v/>
      </c>
      <c r="AG13" s="63" t="str">
        <f>IF('Cálculos '!AN19="","",'Cálculos '!AN19)</f>
        <v/>
      </c>
      <c r="AH13" s="63" t="str">
        <f>IF('Cálculos '!AO19="","",'Cálculos '!AO19)</f>
        <v/>
      </c>
      <c r="AI13" s="63" t="str">
        <f>IF('Cálculos '!AP19="","",'Cálculos '!AP19)</f>
        <v/>
      </c>
      <c r="AJ13" s="63" t="str">
        <f>IF('Cálculos '!AQ19="","",'Cálculos '!AQ19)</f>
        <v/>
      </c>
      <c r="AK13" s="63">
        <f t="shared" si="41"/>
        <v>1371184.2666666666</v>
      </c>
      <c r="AM13" s="53">
        <f t="shared" si="40"/>
        <v>11</v>
      </c>
      <c r="AN13" s="127">
        <f t="shared" si="38"/>
        <v>6.0124568739004312E-2</v>
      </c>
      <c r="AO13" s="127">
        <f t="shared" si="5"/>
        <v>-0.40778672142368233</v>
      </c>
      <c r="AP13" s="54">
        <f t="shared" si="6"/>
        <v>0.18413591036371904</v>
      </c>
      <c r="AQ13" s="54" t="str">
        <f t="shared" si="7"/>
        <v/>
      </c>
      <c r="AR13" s="54" t="str">
        <f t="shared" si="8"/>
        <v/>
      </c>
      <c r="AS13" s="54" t="str">
        <f t="shared" si="9"/>
        <v/>
      </c>
      <c r="AT13" s="54" t="str">
        <f t="shared" si="10"/>
        <v/>
      </c>
      <c r="AU13" s="54" t="str">
        <f t="shared" si="11"/>
        <v/>
      </c>
      <c r="AV13" s="54" t="str">
        <f t="shared" si="12"/>
        <v/>
      </c>
      <c r="AW13" s="54" t="str">
        <f t="shared" si="13"/>
        <v/>
      </c>
      <c r="AX13" s="54" t="str">
        <f t="shared" si="14"/>
        <v/>
      </c>
      <c r="AY13" s="54" t="str">
        <f t="shared" si="15"/>
        <v/>
      </c>
      <c r="AZ13" s="54" t="str">
        <f t="shared" si="16"/>
        <v/>
      </c>
      <c r="BA13" s="54" t="str">
        <f t="shared" si="17"/>
        <v/>
      </c>
      <c r="BB13" s="54" t="str">
        <f t="shared" si="18"/>
        <v/>
      </c>
      <c r="BC13" s="54" t="str">
        <f t="shared" si="19"/>
        <v/>
      </c>
      <c r="BD13" s="54" t="str">
        <f t="shared" si="20"/>
        <v/>
      </c>
      <c r="BE13" s="54" t="str">
        <f t="shared" si="21"/>
        <v/>
      </c>
      <c r="BF13" s="54" t="str">
        <f t="shared" si="22"/>
        <v/>
      </c>
      <c r="BG13" s="54" t="str">
        <f t="shared" si="23"/>
        <v/>
      </c>
      <c r="BH13" s="54" t="str">
        <f t="shared" si="24"/>
        <v/>
      </c>
      <c r="BI13" s="54" t="str">
        <f t="shared" si="25"/>
        <v/>
      </c>
      <c r="BJ13" s="54" t="str">
        <f t="shared" si="26"/>
        <v/>
      </c>
      <c r="BK13" s="54" t="str">
        <f t="shared" si="27"/>
        <v/>
      </c>
      <c r="BL13" s="54" t="str">
        <f t="shared" si="28"/>
        <v/>
      </c>
      <c r="BM13" s="54" t="str">
        <f t="shared" si="29"/>
        <v/>
      </c>
      <c r="BN13" s="54" t="str">
        <f t="shared" si="30"/>
        <v/>
      </c>
      <c r="BO13" s="54" t="str">
        <f t="shared" si="31"/>
        <v/>
      </c>
      <c r="BP13" s="54" t="str">
        <f t="shared" si="32"/>
        <v/>
      </c>
      <c r="BQ13" s="54" t="str">
        <f t="shared" si="33"/>
        <v/>
      </c>
      <c r="BR13" s="54" t="str">
        <f t="shared" si="34"/>
        <v/>
      </c>
      <c r="BS13" s="54" t="str">
        <f t="shared" si="35"/>
        <v/>
      </c>
      <c r="BT13" s="54" t="str">
        <f t="shared" si="36"/>
        <v/>
      </c>
      <c r="BU13" s="54" t="str">
        <f t="shared" si="37"/>
        <v/>
      </c>
      <c r="BV13" s="55" t="str">
        <f>IF('Cálculos '!E19="","",AVERAGE(AN13:BU13))</f>
        <v/>
      </c>
    </row>
    <row r="14" spans="2:74" x14ac:dyDescent="0.3">
      <c r="B14" s="53">
        <f t="shared" si="39"/>
        <v>12</v>
      </c>
      <c r="C14" s="63">
        <f>IF('Cálculos '!J20="","",'Cálculos '!J20)</f>
        <v>1458900</v>
      </c>
      <c r="D14" s="63">
        <f>IF('Cálculos '!K20="","",'Cálculos '!K20)</f>
        <v>2422000</v>
      </c>
      <c r="E14" s="63">
        <f>IF('Cálculos '!L20="","",'Cálculos '!L20)</f>
        <v>1680652.8</v>
      </c>
      <c r="F14" s="63" t="str">
        <f>IF('Cálculos '!M20="","",'Cálculos '!M20)</f>
        <v/>
      </c>
      <c r="G14" s="63" t="str">
        <f>IF('Cálculos '!N20="","",'Cálculos '!N20)</f>
        <v/>
      </c>
      <c r="H14" s="63" t="str">
        <f>IF('Cálculos '!O20="","",'Cálculos '!O20)</f>
        <v/>
      </c>
      <c r="I14" s="63" t="str">
        <f>IF('Cálculos '!P20="","",'Cálculos '!P20)</f>
        <v/>
      </c>
      <c r="J14" s="63" t="str">
        <f>IF('Cálculos '!Q20="","",'Cálculos '!Q20)</f>
        <v/>
      </c>
      <c r="K14" s="63" t="str">
        <f>IF('Cálculos '!R20="","",'Cálculos '!R20)</f>
        <v/>
      </c>
      <c r="L14" s="63" t="str">
        <f>IF('Cálculos '!S20="","",'Cálculos '!S20)</f>
        <v/>
      </c>
      <c r="M14" s="63" t="str">
        <f>IF('Cálculos '!T20="","",'Cálculos '!T20)</f>
        <v/>
      </c>
      <c r="N14" s="63" t="str">
        <f>IF('Cálculos '!U20="","",'Cálculos '!U20)</f>
        <v/>
      </c>
      <c r="O14" s="63" t="str">
        <f>IF('Cálculos '!V20="","",'Cálculos '!V20)</f>
        <v/>
      </c>
      <c r="P14" s="63" t="str">
        <f>IF('Cálculos '!W20="","",'Cálculos '!W20)</f>
        <v/>
      </c>
      <c r="Q14" s="63" t="str">
        <f>IF('Cálculos '!X20="","",'Cálculos '!X20)</f>
        <v/>
      </c>
      <c r="R14" s="63" t="str">
        <f>IF('Cálculos '!Y20="","",'Cálculos '!Y20)</f>
        <v/>
      </c>
      <c r="S14" s="63" t="str">
        <f>IF('Cálculos '!Z20="","",'Cálculos '!Z20)</f>
        <v/>
      </c>
      <c r="T14" s="63" t="str">
        <f>IF('Cálculos '!AA20="","",'Cálculos '!AA20)</f>
        <v/>
      </c>
      <c r="U14" s="63" t="str">
        <f>IF('Cálculos '!AB20="","",'Cálculos '!AB20)</f>
        <v/>
      </c>
      <c r="V14" s="63" t="str">
        <f>IF('Cálculos '!AC20="","",'Cálculos '!AC20)</f>
        <v/>
      </c>
      <c r="W14" s="63" t="str">
        <f>IF('Cálculos '!AD20="","",'Cálculos '!AD20)</f>
        <v/>
      </c>
      <c r="X14" s="63" t="str">
        <f>IF('Cálculos '!AE20="","",'Cálculos '!AE20)</f>
        <v/>
      </c>
      <c r="Y14" s="63" t="str">
        <f>IF('Cálculos '!AF20="","",'Cálculos '!AF20)</f>
        <v/>
      </c>
      <c r="Z14" s="63" t="str">
        <f>IF('Cálculos '!AG20="","",'Cálculos '!AG20)</f>
        <v/>
      </c>
      <c r="AA14" s="63" t="str">
        <f>IF('Cálculos '!AH20="","",'Cálculos '!AH20)</f>
        <v/>
      </c>
      <c r="AB14" s="63" t="str">
        <f>IF('Cálculos '!AI20="","",'Cálculos '!AI20)</f>
        <v/>
      </c>
      <c r="AC14" s="63" t="str">
        <f>IF('Cálculos '!AJ20="","",'Cálculos '!AJ20)</f>
        <v/>
      </c>
      <c r="AD14" s="63" t="str">
        <f>IF('Cálculos '!AK20="","",'Cálculos '!AK20)</f>
        <v/>
      </c>
      <c r="AE14" s="63" t="str">
        <f>IF('Cálculos '!AL20="","",'Cálculos '!AL20)</f>
        <v/>
      </c>
      <c r="AF14" s="63" t="str">
        <f>IF('Cálculos '!AM20="","",'Cálculos '!AM20)</f>
        <v/>
      </c>
      <c r="AG14" s="63" t="str">
        <f>IF('Cálculos '!AN20="","",'Cálculos '!AN20)</f>
        <v/>
      </c>
      <c r="AH14" s="63" t="str">
        <f>IF('Cálculos '!AO20="","",'Cálculos '!AO20)</f>
        <v/>
      </c>
      <c r="AI14" s="63" t="str">
        <f>IF('Cálculos '!AP20="","",'Cálculos '!AP20)</f>
        <v/>
      </c>
      <c r="AJ14" s="63" t="str">
        <f>IF('Cálculos '!AQ20="","",'Cálculos '!AQ20)</f>
        <v/>
      </c>
      <c r="AK14" s="63">
        <f t="shared" si="41"/>
        <v>1853850.9333333333</v>
      </c>
      <c r="AM14" s="53">
        <f t="shared" si="40"/>
        <v>12</v>
      </c>
      <c r="AN14" s="127">
        <f t="shared" si="38"/>
        <v>-0.27071830374483058</v>
      </c>
      <c r="AO14" s="127">
        <f t="shared" si="5"/>
        <v>0.23457847508945776</v>
      </c>
      <c r="AP14" s="54">
        <f t="shared" si="6"/>
        <v>-0.10305408311183208</v>
      </c>
      <c r="AQ14" s="54" t="str">
        <f t="shared" si="7"/>
        <v/>
      </c>
      <c r="AR14" s="54" t="str">
        <f t="shared" si="8"/>
        <v/>
      </c>
      <c r="AS14" s="54" t="str">
        <f t="shared" si="9"/>
        <v/>
      </c>
      <c r="AT14" s="54" t="str">
        <f t="shared" si="10"/>
        <v/>
      </c>
      <c r="AU14" s="54" t="str">
        <f t="shared" si="11"/>
        <v/>
      </c>
      <c r="AV14" s="54" t="str">
        <f t="shared" si="12"/>
        <v/>
      </c>
      <c r="AW14" s="54" t="str">
        <f t="shared" si="13"/>
        <v/>
      </c>
      <c r="AX14" s="54" t="str">
        <f t="shared" si="14"/>
        <v/>
      </c>
      <c r="AY14" s="54" t="str">
        <f t="shared" si="15"/>
        <v/>
      </c>
      <c r="AZ14" s="54" t="str">
        <f t="shared" si="16"/>
        <v/>
      </c>
      <c r="BA14" s="54" t="str">
        <f t="shared" si="17"/>
        <v/>
      </c>
      <c r="BB14" s="54" t="str">
        <f t="shared" si="18"/>
        <v/>
      </c>
      <c r="BC14" s="54" t="str">
        <f t="shared" si="19"/>
        <v/>
      </c>
      <c r="BD14" s="54" t="str">
        <f t="shared" si="20"/>
        <v/>
      </c>
      <c r="BE14" s="54" t="str">
        <f t="shared" si="21"/>
        <v/>
      </c>
      <c r="BF14" s="54" t="str">
        <f t="shared" si="22"/>
        <v/>
      </c>
      <c r="BG14" s="54" t="str">
        <f t="shared" si="23"/>
        <v/>
      </c>
      <c r="BH14" s="54" t="str">
        <f t="shared" si="24"/>
        <v/>
      </c>
      <c r="BI14" s="54" t="str">
        <f t="shared" si="25"/>
        <v/>
      </c>
      <c r="BJ14" s="54" t="str">
        <f t="shared" si="26"/>
        <v/>
      </c>
      <c r="BK14" s="54" t="str">
        <f t="shared" si="27"/>
        <v/>
      </c>
      <c r="BL14" s="54" t="str">
        <f t="shared" si="28"/>
        <v/>
      </c>
      <c r="BM14" s="54" t="str">
        <f t="shared" si="29"/>
        <v/>
      </c>
      <c r="BN14" s="54" t="str">
        <f t="shared" si="30"/>
        <v/>
      </c>
      <c r="BO14" s="54" t="str">
        <f t="shared" si="31"/>
        <v/>
      </c>
      <c r="BP14" s="54" t="str">
        <f t="shared" si="32"/>
        <v/>
      </c>
      <c r="BQ14" s="54" t="str">
        <f t="shared" si="33"/>
        <v/>
      </c>
      <c r="BR14" s="54" t="str">
        <f t="shared" si="34"/>
        <v/>
      </c>
      <c r="BS14" s="54" t="str">
        <f t="shared" si="35"/>
        <v/>
      </c>
      <c r="BT14" s="54" t="str">
        <f t="shared" si="36"/>
        <v/>
      </c>
      <c r="BU14" s="54" t="str">
        <f t="shared" si="37"/>
        <v/>
      </c>
      <c r="BV14" s="55" t="str">
        <f>IF('Cálculos '!E20="","",AVERAGE(AN14:BU14))</f>
        <v/>
      </c>
    </row>
    <row r="15" spans="2:74" x14ac:dyDescent="0.3">
      <c r="B15" s="53">
        <f t="shared" si="39"/>
        <v>13</v>
      </c>
      <c r="C15" s="63">
        <f>IF('Cálculos '!J21="","",'Cálculos '!J21)</f>
        <v>1125400</v>
      </c>
      <c r="D15" s="63">
        <f>IF('Cálculos '!K21="","",'Cálculos '!K21)</f>
        <v>514000</v>
      </c>
      <c r="E15" s="63">
        <f>IF('Cálculos '!L21="","",'Cálculos '!L21)</f>
        <v>1296460.8</v>
      </c>
      <c r="F15" s="63" t="str">
        <f>IF('Cálculos '!M21="","",'Cálculos '!M21)</f>
        <v/>
      </c>
      <c r="G15" s="63" t="str">
        <f>IF('Cálculos '!N21="","",'Cálculos '!N21)</f>
        <v/>
      </c>
      <c r="H15" s="63" t="str">
        <f>IF('Cálculos '!O21="","",'Cálculos '!O21)</f>
        <v/>
      </c>
      <c r="I15" s="63" t="str">
        <f>IF('Cálculos '!P21="","",'Cálculos '!P21)</f>
        <v/>
      </c>
      <c r="J15" s="63" t="str">
        <f>IF('Cálculos '!Q21="","",'Cálculos '!Q21)</f>
        <v/>
      </c>
      <c r="K15" s="63" t="str">
        <f>IF('Cálculos '!R21="","",'Cálculos '!R21)</f>
        <v/>
      </c>
      <c r="L15" s="63" t="str">
        <f>IF('Cálculos '!S21="","",'Cálculos '!S21)</f>
        <v/>
      </c>
      <c r="M15" s="63" t="str">
        <f>IF('Cálculos '!T21="","",'Cálculos '!T21)</f>
        <v/>
      </c>
      <c r="N15" s="63" t="str">
        <f>IF('Cálculos '!U21="","",'Cálculos '!U21)</f>
        <v/>
      </c>
      <c r="O15" s="63" t="str">
        <f>IF('Cálculos '!V21="","",'Cálculos '!V21)</f>
        <v/>
      </c>
      <c r="P15" s="63" t="str">
        <f>IF('Cálculos '!W21="","",'Cálculos '!W21)</f>
        <v/>
      </c>
      <c r="Q15" s="63" t="str">
        <f>IF('Cálculos '!X21="","",'Cálculos '!X21)</f>
        <v/>
      </c>
      <c r="R15" s="63" t="str">
        <f>IF('Cálculos '!Y21="","",'Cálculos '!Y21)</f>
        <v/>
      </c>
      <c r="S15" s="63" t="str">
        <f>IF('Cálculos '!Z21="","",'Cálculos '!Z21)</f>
        <v/>
      </c>
      <c r="T15" s="63" t="str">
        <f>IF('Cálculos '!AA21="","",'Cálculos '!AA21)</f>
        <v/>
      </c>
      <c r="U15" s="63" t="str">
        <f>IF('Cálculos '!AB21="","",'Cálculos '!AB21)</f>
        <v/>
      </c>
      <c r="V15" s="63" t="str">
        <f>IF('Cálculos '!AC21="","",'Cálculos '!AC21)</f>
        <v/>
      </c>
      <c r="W15" s="63" t="str">
        <f>IF('Cálculos '!AD21="","",'Cálculos '!AD21)</f>
        <v/>
      </c>
      <c r="X15" s="63" t="str">
        <f>IF('Cálculos '!AE21="","",'Cálculos '!AE21)</f>
        <v/>
      </c>
      <c r="Y15" s="63" t="str">
        <f>IF('Cálculos '!AF21="","",'Cálculos '!AF21)</f>
        <v/>
      </c>
      <c r="Z15" s="63" t="str">
        <f>IF('Cálculos '!AG21="","",'Cálculos '!AG21)</f>
        <v/>
      </c>
      <c r="AA15" s="63" t="str">
        <f>IF('Cálculos '!AH21="","",'Cálculos '!AH21)</f>
        <v/>
      </c>
      <c r="AB15" s="63" t="str">
        <f>IF('Cálculos '!AI21="","",'Cálculos '!AI21)</f>
        <v/>
      </c>
      <c r="AC15" s="63" t="str">
        <f>IF('Cálculos '!AJ21="","",'Cálculos '!AJ21)</f>
        <v/>
      </c>
      <c r="AD15" s="63" t="str">
        <f>IF('Cálculos '!AK21="","",'Cálculos '!AK21)</f>
        <v/>
      </c>
      <c r="AE15" s="63" t="str">
        <f>IF('Cálculos '!AL21="","",'Cálculos '!AL21)</f>
        <v/>
      </c>
      <c r="AF15" s="63" t="str">
        <f>IF('Cálculos '!AM21="","",'Cálculos '!AM21)</f>
        <v/>
      </c>
      <c r="AG15" s="63" t="str">
        <f>IF('Cálculos '!AN21="","",'Cálculos '!AN21)</f>
        <v/>
      </c>
      <c r="AH15" s="63" t="str">
        <f>IF('Cálculos '!AO21="","",'Cálculos '!AO21)</f>
        <v/>
      </c>
      <c r="AI15" s="63" t="str">
        <f>IF('Cálculos '!AP21="","",'Cálculos '!AP21)</f>
        <v/>
      </c>
      <c r="AJ15" s="63" t="str">
        <f>IF('Cálculos '!AQ21="","",'Cálculos '!AQ21)</f>
        <v/>
      </c>
      <c r="AK15" s="63">
        <f t="shared" si="41"/>
        <v>978620.2666666666</v>
      </c>
      <c r="AM15" s="53">
        <f t="shared" si="40"/>
        <v>13</v>
      </c>
      <c r="AN15" s="127">
        <f t="shared" si="38"/>
        <v>0.1304245009181921</v>
      </c>
      <c r="AO15" s="127">
        <f t="shared" si="5"/>
        <v>-0.90393047989623854</v>
      </c>
      <c r="AP15" s="54">
        <f t="shared" si="6"/>
        <v>0.24516015704704178</v>
      </c>
      <c r="AQ15" s="54" t="str">
        <f t="shared" si="7"/>
        <v/>
      </c>
      <c r="AR15" s="54" t="str">
        <f t="shared" si="8"/>
        <v/>
      </c>
      <c r="AS15" s="54" t="str">
        <f t="shared" si="9"/>
        <v/>
      </c>
      <c r="AT15" s="54" t="str">
        <f t="shared" si="10"/>
        <v/>
      </c>
      <c r="AU15" s="54" t="str">
        <f t="shared" si="11"/>
        <v/>
      </c>
      <c r="AV15" s="54" t="str">
        <f t="shared" si="12"/>
        <v/>
      </c>
      <c r="AW15" s="54" t="str">
        <f t="shared" si="13"/>
        <v/>
      </c>
      <c r="AX15" s="54" t="str">
        <f t="shared" si="14"/>
        <v/>
      </c>
      <c r="AY15" s="54" t="str">
        <f t="shared" si="15"/>
        <v/>
      </c>
      <c r="AZ15" s="54" t="str">
        <f t="shared" si="16"/>
        <v/>
      </c>
      <c r="BA15" s="54" t="str">
        <f t="shared" si="17"/>
        <v/>
      </c>
      <c r="BB15" s="54" t="str">
        <f t="shared" si="18"/>
        <v/>
      </c>
      <c r="BC15" s="54" t="str">
        <f t="shared" si="19"/>
        <v/>
      </c>
      <c r="BD15" s="54" t="str">
        <f t="shared" si="20"/>
        <v/>
      </c>
      <c r="BE15" s="54" t="str">
        <f t="shared" si="21"/>
        <v/>
      </c>
      <c r="BF15" s="54" t="str">
        <f t="shared" si="22"/>
        <v/>
      </c>
      <c r="BG15" s="54" t="str">
        <f t="shared" si="23"/>
        <v/>
      </c>
      <c r="BH15" s="54" t="str">
        <f t="shared" si="24"/>
        <v/>
      </c>
      <c r="BI15" s="54" t="str">
        <f t="shared" si="25"/>
        <v/>
      </c>
      <c r="BJ15" s="54" t="str">
        <f t="shared" si="26"/>
        <v/>
      </c>
      <c r="BK15" s="54" t="str">
        <f t="shared" si="27"/>
        <v/>
      </c>
      <c r="BL15" s="54" t="str">
        <f t="shared" si="28"/>
        <v/>
      </c>
      <c r="BM15" s="54" t="str">
        <f t="shared" si="29"/>
        <v/>
      </c>
      <c r="BN15" s="54" t="str">
        <f t="shared" si="30"/>
        <v/>
      </c>
      <c r="BO15" s="54" t="str">
        <f t="shared" si="31"/>
        <v/>
      </c>
      <c r="BP15" s="54" t="str">
        <f t="shared" si="32"/>
        <v/>
      </c>
      <c r="BQ15" s="54" t="str">
        <f t="shared" si="33"/>
        <v/>
      </c>
      <c r="BR15" s="54" t="str">
        <f t="shared" si="34"/>
        <v/>
      </c>
      <c r="BS15" s="54" t="str">
        <f t="shared" si="35"/>
        <v/>
      </c>
      <c r="BT15" s="54" t="str">
        <f t="shared" si="36"/>
        <v/>
      </c>
      <c r="BU15" s="54" t="str">
        <f t="shared" si="37"/>
        <v/>
      </c>
      <c r="BV15" s="55" t="str">
        <f>IF('Cálculos '!E21="","",AVERAGE(AN15:BU15))</f>
        <v/>
      </c>
    </row>
    <row r="16" spans="2:74" x14ac:dyDescent="0.3">
      <c r="B16" s="53">
        <f t="shared" si="39"/>
        <v>14</v>
      </c>
      <c r="C16" s="63">
        <f>IF('Cálculos '!J22="","",'Cálculos '!J22)</f>
        <v>1125400</v>
      </c>
      <c r="D16" s="63">
        <f>IF('Cálculos '!K22="","",'Cálculos '!K22)</f>
        <v>514000</v>
      </c>
      <c r="E16" s="63">
        <f>IF('Cálculos '!L22="","",'Cálculos '!L22)</f>
        <v>1296460.8</v>
      </c>
      <c r="F16" s="63" t="str">
        <f>IF('Cálculos '!M22="","",'Cálculos '!M22)</f>
        <v/>
      </c>
      <c r="G16" s="63" t="str">
        <f>IF('Cálculos '!N22="","",'Cálculos '!N22)</f>
        <v/>
      </c>
      <c r="H16" s="63" t="str">
        <f>IF('Cálculos '!O22="","",'Cálculos '!O22)</f>
        <v/>
      </c>
      <c r="I16" s="63" t="str">
        <f>IF('Cálculos '!P22="","",'Cálculos '!P22)</f>
        <v/>
      </c>
      <c r="J16" s="63" t="str">
        <f>IF('Cálculos '!Q22="","",'Cálculos '!Q22)</f>
        <v/>
      </c>
      <c r="K16" s="63" t="str">
        <f>IF('Cálculos '!R22="","",'Cálculos '!R22)</f>
        <v/>
      </c>
      <c r="L16" s="63" t="str">
        <f>IF('Cálculos '!S22="","",'Cálculos '!S22)</f>
        <v/>
      </c>
      <c r="M16" s="63" t="str">
        <f>IF('Cálculos '!T22="","",'Cálculos '!T22)</f>
        <v/>
      </c>
      <c r="N16" s="63" t="str">
        <f>IF('Cálculos '!U22="","",'Cálculos '!U22)</f>
        <v/>
      </c>
      <c r="O16" s="63" t="str">
        <f>IF('Cálculos '!V22="","",'Cálculos '!V22)</f>
        <v/>
      </c>
      <c r="P16" s="63" t="str">
        <f>IF('Cálculos '!W22="","",'Cálculos '!W22)</f>
        <v/>
      </c>
      <c r="Q16" s="63" t="str">
        <f>IF('Cálculos '!X22="","",'Cálculos '!X22)</f>
        <v/>
      </c>
      <c r="R16" s="63" t="str">
        <f>IF('Cálculos '!Y22="","",'Cálculos '!Y22)</f>
        <v/>
      </c>
      <c r="S16" s="63" t="str">
        <f>IF('Cálculos '!Z22="","",'Cálculos '!Z22)</f>
        <v/>
      </c>
      <c r="T16" s="63" t="str">
        <f>IF('Cálculos '!AA22="","",'Cálculos '!AA22)</f>
        <v/>
      </c>
      <c r="U16" s="63" t="str">
        <f>IF('Cálculos '!AB22="","",'Cálculos '!AB22)</f>
        <v/>
      </c>
      <c r="V16" s="63" t="str">
        <f>IF('Cálculos '!AC22="","",'Cálculos '!AC22)</f>
        <v/>
      </c>
      <c r="W16" s="63" t="str">
        <f>IF('Cálculos '!AD22="","",'Cálculos '!AD22)</f>
        <v/>
      </c>
      <c r="X16" s="63" t="str">
        <f>IF('Cálculos '!AE22="","",'Cálculos '!AE22)</f>
        <v/>
      </c>
      <c r="Y16" s="63" t="str">
        <f>IF('Cálculos '!AF22="","",'Cálculos '!AF22)</f>
        <v/>
      </c>
      <c r="Z16" s="63" t="str">
        <f>IF('Cálculos '!AG22="","",'Cálculos '!AG22)</f>
        <v/>
      </c>
      <c r="AA16" s="63" t="str">
        <f>IF('Cálculos '!AH22="","",'Cálculos '!AH22)</f>
        <v/>
      </c>
      <c r="AB16" s="63" t="str">
        <f>IF('Cálculos '!AI22="","",'Cálculos '!AI22)</f>
        <v/>
      </c>
      <c r="AC16" s="63" t="str">
        <f>IF('Cálculos '!AJ22="","",'Cálculos '!AJ22)</f>
        <v/>
      </c>
      <c r="AD16" s="63" t="str">
        <f>IF('Cálculos '!AK22="","",'Cálculos '!AK22)</f>
        <v/>
      </c>
      <c r="AE16" s="63" t="str">
        <f>IF('Cálculos '!AL22="","",'Cálculos '!AL22)</f>
        <v/>
      </c>
      <c r="AF16" s="63" t="str">
        <f>IF('Cálculos '!AM22="","",'Cálculos '!AM22)</f>
        <v/>
      </c>
      <c r="AG16" s="63" t="str">
        <f>IF('Cálculos '!AN22="","",'Cálculos '!AN22)</f>
        <v/>
      </c>
      <c r="AH16" s="63" t="str">
        <f>IF('Cálculos '!AO22="","",'Cálculos '!AO22)</f>
        <v/>
      </c>
      <c r="AI16" s="63" t="str">
        <f>IF('Cálculos '!AP22="","",'Cálculos '!AP22)</f>
        <v/>
      </c>
      <c r="AJ16" s="63" t="str">
        <f>IF('Cálculos '!AQ22="","",'Cálculos '!AQ22)</f>
        <v/>
      </c>
      <c r="AK16" s="63">
        <f t="shared" si="41"/>
        <v>978620.2666666666</v>
      </c>
      <c r="AM16" s="53">
        <f t="shared" si="40"/>
        <v>14</v>
      </c>
      <c r="AN16" s="127">
        <f t="shared" si="38"/>
        <v>0.1304245009181921</v>
      </c>
      <c r="AO16" s="127">
        <f t="shared" si="5"/>
        <v>-0.90393047989623854</v>
      </c>
      <c r="AP16" s="54">
        <f t="shared" si="6"/>
        <v>0.24516015704704178</v>
      </c>
      <c r="AQ16" s="54" t="str">
        <f t="shared" si="7"/>
        <v/>
      </c>
      <c r="AR16" s="54" t="str">
        <f t="shared" si="8"/>
        <v/>
      </c>
      <c r="AS16" s="54" t="str">
        <f t="shared" si="9"/>
        <v/>
      </c>
      <c r="AT16" s="54" t="str">
        <f t="shared" si="10"/>
        <v/>
      </c>
      <c r="AU16" s="54" t="str">
        <f t="shared" si="11"/>
        <v/>
      </c>
      <c r="AV16" s="54" t="str">
        <f t="shared" si="12"/>
        <v/>
      </c>
      <c r="AW16" s="54" t="str">
        <f t="shared" si="13"/>
        <v/>
      </c>
      <c r="AX16" s="54" t="str">
        <f t="shared" si="14"/>
        <v/>
      </c>
      <c r="AY16" s="54" t="str">
        <f t="shared" si="15"/>
        <v/>
      </c>
      <c r="AZ16" s="54" t="str">
        <f t="shared" si="16"/>
        <v/>
      </c>
      <c r="BA16" s="54" t="str">
        <f t="shared" si="17"/>
        <v/>
      </c>
      <c r="BB16" s="54" t="str">
        <f t="shared" si="18"/>
        <v/>
      </c>
      <c r="BC16" s="54" t="str">
        <f t="shared" si="19"/>
        <v/>
      </c>
      <c r="BD16" s="54" t="str">
        <f t="shared" si="20"/>
        <v/>
      </c>
      <c r="BE16" s="54" t="str">
        <f t="shared" si="21"/>
        <v/>
      </c>
      <c r="BF16" s="54" t="str">
        <f t="shared" si="22"/>
        <v/>
      </c>
      <c r="BG16" s="54" t="str">
        <f t="shared" si="23"/>
        <v/>
      </c>
      <c r="BH16" s="54" t="str">
        <f t="shared" si="24"/>
        <v/>
      </c>
      <c r="BI16" s="54" t="str">
        <f t="shared" si="25"/>
        <v/>
      </c>
      <c r="BJ16" s="54" t="str">
        <f t="shared" si="26"/>
        <v/>
      </c>
      <c r="BK16" s="54" t="str">
        <f t="shared" si="27"/>
        <v/>
      </c>
      <c r="BL16" s="54" t="str">
        <f t="shared" si="28"/>
        <v/>
      </c>
      <c r="BM16" s="54" t="str">
        <f t="shared" si="29"/>
        <v/>
      </c>
      <c r="BN16" s="54" t="str">
        <f t="shared" si="30"/>
        <v/>
      </c>
      <c r="BO16" s="54" t="str">
        <f t="shared" si="31"/>
        <v/>
      </c>
      <c r="BP16" s="54" t="str">
        <f t="shared" si="32"/>
        <v/>
      </c>
      <c r="BQ16" s="54" t="str">
        <f t="shared" si="33"/>
        <v/>
      </c>
      <c r="BR16" s="54" t="str">
        <f t="shared" si="34"/>
        <v/>
      </c>
      <c r="BS16" s="54" t="str">
        <f t="shared" si="35"/>
        <v/>
      </c>
      <c r="BT16" s="54" t="str">
        <f t="shared" si="36"/>
        <v/>
      </c>
      <c r="BU16" s="54" t="str">
        <f t="shared" si="37"/>
        <v/>
      </c>
      <c r="BV16" s="55" t="str">
        <f>IF('Cálculos '!E22="","",AVERAGE(AN16:BU16))</f>
        <v/>
      </c>
    </row>
    <row r="17" spans="2:74" x14ac:dyDescent="0.3">
      <c r="B17" s="53">
        <f t="shared" si="39"/>
        <v>15</v>
      </c>
      <c r="C17" s="63">
        <f>IF('Cálculos '!J23="","",'Cálculos '!J23)</f>
        <v>458900</v>
      </c>
      <c r="D17" s="63">
        <f>IF('Cálculos '!K23="","",'Cálculos '!K23)</f>
        <v>345000</v>
      </c>
      <c r="E17" s="63">
        <f>IF('Cálculos '!L23="","",'Cálculos '!L23)</f>
        <v>528652.80000000005</v>
      </c>
      <c r="F17" s="63" t="str">
        <f>IF('Cálculos '!M23="","",'Cálculos '!M23)</f>
        <v/>
      </c>
      <c r="G17" s="63" t="str">
        <f>IF('Cálculos '!N23="","",'Cálculos '!N23)</f>
        <v/>
      </c>
      <c r="H17" s="63" t="str">
        <f>IF('Cálculos '!O23="","",'Cálculos '!O23)</f>
        <v/>
      </c>
      <c r="I17" s="63" t="str">
        <f>IF('Cálculos '!P23="","",'Cálculos '!P23)</f>
        <v/>
      </c>
      <c r="J17" s="63" t="str">
        <f>IF('Cálculos '!Q23="","",'Cálculos '!Q23)</f>
        <v/>
      </c>
      <c r="K17" s="63" t="str">
        <f>IF('Cálculos '!R23="","",'Cálculos '!R23)</f>
        <v/>
      </c>
      <c r="L17" s="63" t="str">
        <f>IF('Cálculos '!S23="","",'Cálculos '!S23)</f>
        <v/>
      </c>
      <c r="M17" s="63" t="str">
        <f>IF('Cálculos '!T23="","",'Cálculos '!T23)</f>
        <v/>
      </c>
      <c r="N17" s="63" t="str">
        <f>IF('Cálculos '!U23="","",'Cálculos '!U23)</f>
        <v/>
      </c>
      <c r="O17" s="63" t="str">
        <f>IF('Cálculos '!V23="","",'Cálculos '!V23)</f>
        <v/>
      </c>
      <c r="P17" s="63" t="str">
        <f>IF('Cálculos '!W23="","",'Cálculos '!W23)</f>
        <v/>
      </c>
      <c r="Q17" s="63" t="str">
        <f>IF('Cálculos '!X23="","",'Cálculos '!X23)</f>
        <v/>
      </c>
      <c r="R17" s="63" t="str">
        <f>IF('Cálculos '!Y23="","",'Cálculos '!Y23)</f>
        <v/>
      </c>
      <c r="S17" s="63" t="str">
        <f>IF('Cálculos '!Z23="","",'Cálculos '!Z23)</f>
        <v/>
      </c>
      <c r="T17" s="63" t="str">
        <f>IF('Cálculos '!AA23="","",'Cálculos '!AA23)</f>
        <v/>
      </c>
      <c r="U17" s="63" t="str">
        <f>IF('Cálculos '!AB23="","",'Cálculos '!AB23)</f>
        <v/>
      </c>
      <c r="V17" s="63" t="str">
        <f>IF('Cálculos '!AC23="","",'Cálculos '!AC23)</f>
        <v/>
      </c>
      <c r="W17" s="63" t="str">
        <f>IF('Cálculos '!AD23="","",'Cálculos '!AD23)</f>
        <v/>
      </c>
      <c r="X17" s="63" t="str">
        <f>IF('Cálculos '!AE23="","",'Cálculos '!AE23)</f>
        <v/>
      </c>
      <c r="Y17" s="63" t="str">
        <f>IF('Cálculos '!AF23="","",'Cálculos '!AF23)</f>
        <v/>
      </c>
      <c r="Z17" s="63" t="str">
        <f>IF('Cálculos '!AG23="","",'Cálculos '!AG23)</f>
        <v/>
      </c>
      <c r="AA17" s="63" t="str">
        <f>IF('Cálculos '!AH23="","",'Cálculos '!AH23)</f>
        <v/>
      </c>
      <c r="AB17" s="63" t="str">
        <f>IF('Cálculos '!AI23="","",'Cálculos '!AI23)</f>
        <v/>
      </c>
      <c r="AC17" s="63" t="str">
        <f>IF('Cálculos '!AJ23="","",'Cálculos '!AJ23)</f>
        <v/>
      </c>
      <c r="AD17" s="63" t="str">
        <f>IF('Cálculos '!AK23="","",'Cálculos '!AK23)</f>
        <v/>
      </c>
      <c r="AE17" s="63" t="str">
        <f>IF('Cálculos '!AL23="","",'Cálculos '!AL23)</f>
        <v/>
      </c>
      <c r="AF17" s="63" t="str">
        <f>IF('Cálculos '!AM23="","",'Cálculos '!AM23)</f>
        <v/>
      </c>
      <c r="AG17" s="63" t="str">
        <f>IF('Cálculos '!AN23="","",'Cálculos '!AN23)</f>
        <v/>
      </c>
      <c r="AH17" s="63" t="str">
        <f>IF('Cálculos '!AO23="","",'Cálculos '!AO23)</f>
        <v/>
      </c>
      <c r="AI17" s="63" t="str">
        <f>IF('Cálculos '!AP23="","",'Cálculos '!AP23)</f>
        <v/>
      </c>
      <c r="AJ17" s="63" t="str">
        <f>IF('Cálculos '!AQ23="","",'Cálculos '!AQ23)</f>
        <v/>
      </c>
      <c r="AK17" s="63">
        <f t="shared" si="41"/>
        <v>444184.26666666666</v>
      </c>
      <c r="AM17" s="53">
        <f t="shared" si="40"/>
        <v>15</v>
      </c>
      <c r="AN17" s="127">
        <f t="shared" si="38"/>
        <v>3.2067407568824008E-2</v>
      </c>
      <c r="AO17" s="127">
        <f t="shared" si="5"/>
        <v>-0.28749062801932368</v>
      </c>
      <c r="AP17" s="54">
        <f t="shared" si="6"/>
        <v>0.15978073573682647</v>
      </c>
      <c r="AQ17" s="54" t="str">
        <f t="shared" si="7"/>
        <v/>
      </c>
      <c r="AR17" s="54" t="str">
        <f t="shared" si="8"/>
        <v/>
      </c>
      <c r="AS17" s="54" t="str">
        <f t="shared" si="9"/>
        <v/>
      </c>
      <c r="AT17" s="54" t="str">
        <f t="shared" si="10"/>
        <v/>
      </c>
      <c r="AU17" s="54" t="str">
        <f t="shared" si="11"/>
        <v/>
      </c>
      <c r="AV17" s="54" t="str">
        <f t="shared" si="12"/>
        <v/>
      </c>
      <c r="AW17" s="54" t="str">
        <f t="shared" si="13"/>
        <v/>
      </c>
      <c r="AX17" s="54" t="str">
        <f t="shared" si="14"/>
        <v/>
      </c>
      <c r="AY17" s="54" t="str">
        <f t="shared" si="15"/>
        <v/>
      </c>
      <c r="AZ17" s="54" t="str">
        <f t="shared" si="16"/>
        <v/>
      </c>
      <c r="BA17" s="54" t="str">
        <f t="shared" si="17"/>
        <v/>
      </c>
      <c r="BB17" s="54" t="str">
        <f t="shared" si="18"/>
        <v/>
      </c>
      <c r="BC17" s="54" t="str">
        <f t="shared" si="19"/>
        <v/>
      </c>
      <c r="BD17" s="54" t="str">
        <f t="shared" si="20"/>
        <v/>
      </c>
      <c r="BE17" s="54" t="str">
        <f t="shared" si="21"/>
        <v/>
      </c>
      <c r="BF17" s="54" t="str">
        <f t="shared" si="22"/>
        <v/>
      </c>
      <c r="BG17" s="54" t="str">
        <f t="shared" si="23"/>
        <v/>
      </c>
      <c r="BH17" s="54" t="str">
        <f t="shared" si="24"/>
        <v/>
      </c>
      <c r="BI17" s="54" t="str">
        <f t="shared" si="25"/>
        <v/>
      </c>
      <c r="BJ17" s="54" t="str">
        <f t="shared" si="26"/>
        <v/>
      </c>
      <c r="BK17" s="54" t="str">
        <f t="shared" si="27"/>
        <v/>
      </c>
      <c r="BL17" s="54" t="str">
        <f t="shared" si="28"/>
        <v/>
      </c>
      <c r="BM17" s="54" t="str">
        <f t="shared" si="29"/>
        <v/>
      </c>
      <c r="BN17" s="54" t="str">
        <f t="shared" si="30"/>
        <v/>
      </c>
      <c r="BO17" s="54" t="str">
        <f t="shared" si="31"/>
        <v/>
      </c>
      <c r="BP17" s="54" t="str">
        <f t="shared" si="32"/>
        <v/>
      </c>
      <c r="BQ17" s="54" t="str">
        <f t="shared" si="33"/>
        <v/>
      </c>
      <c r="BR17" s="54" t="str">
        <f t="shared" si="34"/>
        <v/>
      </c>
      <c r="BS17" s="54" t="str">
        <f t="shared" si="35"/>
        <v/>
      </c>
      <c r="BT17" s="54" t="str">
        <f t="shared" si="36"/>
        <v/>
      </c>
      <c r="BU17" s="54" t="str">
        <f t="shared" si="37"/>
        <v/>
      </c>
      <c r="BV17" s="55" t="str">
        <f>IF('Cálculos '!E23="","",AVERAGE(AN17:BU17))</f>
        <v/>
      </c>
    </row>
    <row r="18" spans="2:74" x14ac:dyDescent="0.3">
      <c r="B18" s="53">
        <f t="shared" si="39"/>
        <v>16</v>
      </c>
      <c r="C18" s="63">
        <f>IF('Cálculos '!J24="","",'Cálculos '!J24)</f>
        <v>1025800</v>
      </c>
      <c r="D18" s="63">
        <f>IF('Cálculos '!K24="","",'Cálculos '!K24)</f>
        <v>975000</v>
      </c>
      <c r="E18" s="63">
        <f>IF('Cálculos '!L24="","",'Cálculos '!L24)</f>
        <v>1181721.6000000001</v>
      </c>
      <c r="F18" s="63" t="str">
        <f>IF('Cálculos '!M24="","",'Cálculos '!M24)</f>
        <v/>
      </c>
      <c r="G18" s="63" t="str">
        <f>IF('Cálculos '!N24="","",'Cálculos '!N24)</f>
        <v/>
      </c>
      <c r="H18" s="63" t="str">
        <f>IF('Cálculos '!O24="","",'Cálculos '!O24)</f>
        <v/>
      </c>
      <c r="I18" s="63" t="str">
        <f>IF('Cálculos '!P24="","",'Cálculos '!P24)</f>
        <v/>
      </c>
      <c r="J18" s="63" t="str">
        <f>IF('Cálculos '!Q24="","",'Cálculos '!Q24)</f>
        <v/>
      </c>
      <c r="K18" s="63" t="str">
        <f>IF('Cálculos '!R24="","",'Cálculos '!R24)</f>
        <v/>
      </c>
      <c r="L18" s="63" t="str">
        <f>IF('Cálculos '!S24="","",'Cálculos '!S24)</f>
        <v/>
      </c>
      <c r="M18" s="63" t="str">
        <f>IF('Cálculos '!T24="","",'Cálculos '!T24)</f>
        <v/>
      </c>
      <c r="N18" s="63" t="str">
        <f>IF('Cálculos '!U24="","",'Cálculos '!U24)</f>
        <v/>
      </c>
      <c r="O18" s="63" t="str">
        <f>IF('Cálculos '!V24="","",'Cálculos '!V24)</f>
        <v/>
      </c>
      <c r="P18" s="63" t="str">
        <f>IF('Cálculos '!W24="","",'Cálculos '!W24)</f>
        <v/>
      </c>
      <c r="Q18" s="63" t="str">
        <f>IF('Cálculos '!X24="","",'Cálculos '!X24)</f>
        <v/>
      </c>
      <c r="R18" s="63" t="str">
        <f>IF('Cálculos '!Y24="","",'Cálculos '!Y24)</f>
        <v/>
      </c>
      <c r="S18" s="63" t="str">
        <f>IF('Cálculos '!Z24="","",'Cálculos '!Z24)</f>
        <v/>
      </c>
      <c r="T18" s="63" t="str">
        <f>IF('Cálculos '!AA24="","",'Cálculos '!AA24)</f>
        <v/>
      </c>
      <c r="U18" s="63" t="str">
        <f>IF('Cálculos '!AB24="","",'Cálculos '!AB24)</f>
        <v/>
      </c>
      <c r="V18" s="63" t="str">
        <f>IF('Cálculos '!AC24="","",'Cálculos '!AC24)</f>
        <v/>
      </c>
      <c r="W18" s="63" t="str">
        <f>IF('Cálculos '!AD24="","",'Cálculos '!AD24)</f>
        <v/>
      </c>
      <c r="X18" s="63" t="str">
        <f>IF('Cálculos '!AE24="","",'Cálculos '!AE24)</f>
        <v/>
      </c>
      <c r="Y18" s="63" t="str">
        <f>IF('Cálculos '!AF24="","",'Cálculos '!AF24)</f>
        <v/>
      </c>
      <c r="Z18" s="63" t="str">
        <f>IF('Cálculos '!AG24="","",'Cálculos '!AG24)</f>
        <v/>
      </c>
      <c r="AA18" s="63" t="str">
        <f>IF('Cálculos '!AH24="","",'Cálculos '!AH24)</f>
        <v/>
      </c>
      <c r="AB18" s="63" t="str">
        <f>IF('Cálculos '!AI24="","",'Cálculos '!AI24)</f>
        <v/>
      </c>
      <c r="AC18" s="63" t="str">
        <f>IF('Cálculos '!AJ24="","",'Cálculos '!AJ24)</f>
        <v/>
      </c>
      <c r="AD18" s="63" t="str">
        <f>IF('Cálculos '!AK24="","",'Cálculos '!AK24)</f>
        <v/>
      </c>
      <c r="AE18" s="63" t="str">
        <f>IF('Cálculos '!AL24="","",'Cálculos '!AL24)</f>
        <v/>
      </c>
      <c r="AF18" s="63" t="str">
        <f>IF('Cálculos '!AM24="","",'Cálculos '!AM24)</f>
        <v/>
      </c>
      <c r="AG18" s="63" t="str">
        <f>IF('Cálculos '!AN24="","",'Cálculos '!AN24)</f>
        <v/>
      </c>
      <c r="AH18" s="63" t="str">
        <f>IF('Cálculos '!AO24="","",'Cálculos '!AO24)</f>
        <v/>
      </c>
      <c r="AI18" s="63" t="str">
        <f>IF('Cálculos '!AP24="","",'Cálculos '!AP24)</f>
        <v/>
      </c>
      <c r="AJ18" s="63" t="str">
        <f>IF('Cálculos '!AQ24="","",'Cálculos '!AQ24)</f>
        <v/>
      </c>
      <c r="AK18" s="63">
        <f t="shared" si="41"/>
        <v>1060840.5333333334</v>
      </c>
      <c r="AM18" s="53">
        <f t="shared" si="40"/>
        <v>16</v>
      </c>
      <c r="AN18" s="127">
        <f t="shared" si="38"/>
        <v>-3.4159225320075495E-2</v>
      </c>
      <c r="AO18" s="127">
        <f t="shared" si="5"/>
        <v>-8.8041572649572755E-2</v>
      </c>
      <c r="AP18" s="54">
        <f t="shared" si="6"/>
        <v>0.10229233913187898</v>
      </c>
      <c r="AQ18" s="54" t="str">
        <f t="shared" si="7"/>
        <v/>
      </c>
      <c r="AR18" s="54" t="str">
        <f t="shared" si="8"/>
        <v/>
      </c>
      <c r="AS18" s="54" t="str">
        <f t="shared" si="9"/>
        <v/>
      </c>
      <c r="AT18" s="54" t="str">
        <f t="shared" si="10"/>
        <v/>
      </c>
      <c r="AU18" s="54" t="str">
        <f t="shared" si="11"/>
        <v/>
      </c>
      <c r="AV18" s="54" t="str">
        <f t="shared" si="12"/>
        <v/>
      </c>
      <c r="AW18" s="54" t="str">
        <f t="shared" si="13"/>
        <v/>
      </c>
      <c r="AX18" s="54" t="str">
        <f t="shared" si="14"/>
        <v/>
      </c>
      <c r="AY18" s="54" t="str">
        <f t="shared" si="15"/>
        <v/>
      </c>
      <c r="AZ18" s="54" t="str">
        <f t="shared" si="16"/>
        <v/>
      </c>
      <c r="BA18" s="54" t="str">
        <f t="shared" si="17"/>
        <v/>
      </c>
      <c r="BB18" s="54" t="str">
        <f t="shared" si="18"/>
        <v/>
      </c>
      <c r="BC18" s="54" t="str">
        <f t="shared" si="19"/>
        <v/>
      </c>
      <c r="BD18" s="54" t="str">
        <f t="shared" si="20"/>
        <v/>
      </c>
      <c r="BE18" s="54" t="str">
        <f t="shared" si="21"/>
        <v/>
      </c>
      <c r="BF18" s="54" t="str">
        <f t="shared" si="22"/>
        <v/>
      </c>
      <c r="BG18" s="54" t="str">
        <f t="shared" si="23"/>
        <v/>
      </c>
      <c r="BH18" s="54" t="str">
        <f t="shared" si="24"/>
        <v/>
      </c>
      <c r="BI18" s="54" t="str">
        <f t="shared" si="25"/>
        <v/>
      </c>
      <c r="BJ18" s="54" t="str">
        <f t="shared" si="26"/>
        <v/>
      </c>
      <c r="BK18" s="54" t="str">
        <f t="shared" si="27"/>
        <v/>
      </c>
      <c r="BL18" s="54" t="str">
        <f t="shared" si="28"/>
        <v/>
      </c>
      <c r="BM18" s="54" t="str">
        <f t="shared" si="29"/>
        <v/>
      </c>
      <c r="BN18" s="54" t="str">
        <f t="shared" si="30"/>
        <v/>
      </c>
      <c r="BO18" s="54" t="str">
        <f t="shared" si="31"/>
        <v/>
      </c>
      <c r="BP18" s="54" t="str">
        <f t="shared" si="32"/>
        <v/>
      </c>
      <c r="BQ18" s="54" t="str">
        <f t="shared" si="33"/>
        <v/>
      </c>
      <c r="BR18" s="54" t="str">
        <f t="shared" si="34"/>
        <v/>
      </c>
      <c r="BS18" s="54" t="str">
        <f t="shared" si="35"/>
        <v/>
      </c>
      <c r="BT18" s="54" t="str">
        <f t="shared" si="36"/>
        <v/>
      </c>
      <c r="BU18" s="54" t="str">
        <f t="shared" si="37"/>
        <v/>
      </c>
      <c r="BV18" s="55" t="str">
        <f>IF('Cálculos '!E24="","",AVERAGE(AN18:BU18))</f>
        <v/>
      </c>
    </row>
    <row r="19" spans="2:74" x14ac:dyDescent="0.3">
      <c r="B19" s="53">
        <f t="shared" si="39"/>
        <v>17</v>
      </c>
      <c r="C19" s="63">
        <f>IF('Cálculos '!J25="","",'Cálculos '!J25)</f>
        <v>1025800</v>
      </c>
      <c r="D19" s="63">
        <f>IF('Cálculos '!K25="","",'Cálculos '!K25)</f>
        <v>975000</v>
      </c>
      <c r="E19" s="63">
        <f>IF('Cálculos '!L25="","",'Cálculos '!L25)</f>
        <v>1181721.6000000001</v>
      </c>
      <c r="F19" s="63" t="str">
        <f>IF('Cálculos '!M25="","",'Cálculos '!M25)</f>
        <v/>
      </c>
      <c r="G19" s="63" t="str">
        <f>IF('Cálculos '!N25="","",'Cálculos '!N25)</f>
        <v/>
      </c>
      <c r="H19" s="63" t="str">
        <f>IF('Cálculos '!O25="","",'Cálculos '!O25)</f>
        <v/>
      </c>
      <c r="I19" s="63" t="str">
        <f>IF('Cálculos '!P25="","",'Cálculos '!P25)</f>
        <v/>
      </c>
      <c r="J19" s="63" t="str">
        <f>IF('Cálculos '!Q25="","",'Cálculos '!Q25)</f>
        <v/>
      </c>
      <c r="K19" s="63" t="str">
        <f>IF('Cálculos '!R25="","",'Cálculos '!R25)</f>
        <v/>
      </c>
      <c r="L19" s="63" t="str">
        <f>IF('Cálculos '!S25="","",'Cálculos '!S25)</f>
        <v/>
      </c>
      <c r="M19" s="63" t="str">
        <f>IF('Cálculos '!T25="","",'Cálculos '!T25)</f>
        <v/>
      </c>
      <c r="N19" s="63" t="str">
        <f>IF('Cálculos '!U25="","",'Cálculos '!U25)</f>
        <v/>
      </c>
      <c r="O19" s="63" t="str">
        <f>IF('Cálculos '!V25="","",'Cálculos '!V25)</f>
        <v/>
      </c>
      <c r="P19" s="63" t="str">
        <f>IF('Cálculos '!W25="","",'Cálculos '!W25)</f>
        <v/>
      </c>
      <c r="Q19" s="63" t="str">
        <f>IF('Cálculos '!X25="","",'Cálculos '!X25)</f>
        <v/>
      </c>
      <c r="R19" s="63" t="str">
        <f>IF('Cálculos '!Y25="","",'Cálculos '!Y25)</f>
        <v/>
      </c>
      <c r="S19" s="63" t="str">
        <f>IF('Cálculos '!Z25="","",'Cálculos '!Z25)</f>
        <v/>
      </c>
      <c r="T19" s="63" t="str">
        <f>IF('Cálculos '!AA25="","",'Cálculos '!AA25)</f>
        <v/>
      </c>
      <c r="U19" s="63" t="str">
        <f>IF('Cálculos '!AB25="","",'Cálculos '!AB25)</f>
        <v/>
      </c>
      <c r="V19" s="63" t="str">
        <f>IF('Cálculos '!AC25="","",'Cálculos '!AC25)</f>
        <v/>
      </c>
      <c r="W19" s="63" t="str">
        <f>IF('Cálculos '!AD25="","",'Cálculos '!AD25)</f>
        <v/>
      </c>
      <c r="X19" s="63" t="str">
        <f>IF('Cálculos '!AE25="","",'Cálculos '!AE25)</f>
        <v/>
      </c>
      <c r="Y19" s="63" t="str">
        <f>IF('Cálculos '!AF25="","",'Cálculos '!AF25)</f>
        <v/>
      </c>
      <c r="Z19" s="63" t="str">
        <f>IF('Cálculos '!AG25="","",'Cálculos '!AG25)</f>
        <v/>
      </c>
      <c r="AA19" s="63" t="str">
        <f>IF('Cálculos '!AH25="","",'Cálculos '!AH25)</f>
        <v/>
      </c>
      <c r="AB19" s="63" t="str">
        <f>IF('Cálculos '!AI25="","",'Cálculos '!AI25)</f>
        <v/>
      </c>
      <c r="AC19" s="63" t="str">
        <f>IF('Cálculos '!AJ25="","",'Cálculos '!AJ25)</f>
        <v/>
      </c>
      <c r="AD19" s="63" t="str">
        <f>IF('Cálculos '!AK25="","",'Cálculos '!AK25)</f>
        <v/>
      </c>
      <c r="AE19" s="63" t="str">
        <f>IF('Cálculos '!AL25="","",'Cálculos '!AL25)</f>
        <v/>
      </c>
      <c r="AF19" s="63" t="str">
        <f>IF('Cálculos '!AM25="","",'Cálculos '!AM25)</f>
        <v/>
      </c>
      <c r="AG19" s="63" t="str">
        <f>IF('Cálculos '!AN25="","",'Cálculos '!AN25)</f>
        <v/>
      </c>
      <c r="AH19" s="63" t="str">
        <f>IF('Cálculos '!AO25="","",'Cálculos '!AO25)</f>
        <v/>
      </c>
      <c r="AI19" s="63" t="str">
        <f>IF('Cálculos '!AP25="","",'Cálculos '!AP25)</f>
        <v/>
      </c>
      <c r="AJ19" s="63" t="str">
        <f>IF('Cálculos '!AQ25="","",'Cálculos '!AQ25)</f>
        <v/>
      </c>
      <c r="AK19" s="63">
        <f t="shared" si="41"/>
        <v>1060840.5333333334</v>
      </c>
      <c r="AM19" s="53">
        <f t="shared" si="40"/>
        <v>17</v>
      </c>
      <c r="AN19" s="127">
        <f t="shared" si="38"/>
        <v>-3.4159225320075495E-2</v>
      </c>
      <c r="AO19" s="127">
        <f t="shared" si="5"/>
        <v>-8.8041572649572755E-2</v>
      </c>
      <c r="AP19" s="54">
        <f t="shared" si="6"/>
        <v>0.10229233913187898</v>
      </c>
      <c r="AQ19" s="54" t="str">
        <f t="shared" si="7"/>
        <v/>
      </c>
      <c r="AR19" s="54" t="str">
        <f t="shared" si="8"/>
        <v/>
      </c>
      <c r="AS19" s="54" t="str">
        <f t="shared" si="9"/>
        <v/>
      </c>
      <c r="AT19" s="54" t="str">
        <f t="shared" si="10"/>
        <v/>
      </c>
      <c r="AU19" s="54" t="str">
        <f t="shared" si="11"/>
        <v/>
      </c>
      <c r="AV19" s="54" t="str">
        <f t="shared" si="12"/>
        <v/>
      </c>
      <c r="AW19" s="54" t="str">
        <f t="shared" si="13"/>
        <v/>
      </c>
      <c r="AX19" s="54" t="str">
        <f t="shared" si="14"/>
        <v/>
      </c>
      <c r="AY19" s="54" t="str">
        <f t="shared" si="15"/>
        <v/>
      </c>
      <c r="AZ19" s="54" t="str">
        <f t="shared" si="16"/>
        <v/>
      </c>
      <c r="BA19" s="54" t="str">
        <f t="shared" si="17"/>
        <v/>
      </c>
      <c r="BB19" s="54" t="str">
        <f t="shared" si="18"/>
        <v/>
      </c>
      <c r="BC19" s="54" t="str">
        <f t="shared" si="19"/>
        <v/>
      </c>
      <c r="BD19" s="54" t="str">
        <f t="shared" si="20"/>
        <v/>
      </c>
      <c r="BE19" s="54" t="str">
        <f t="shared" si="21"/>
        <v/>
      </c>
      <c r="BF19" s="54" t="str">
        <f t="shared" si="22"/>
        <v/>
      </c>
      <c r="BG19" s="54" t="str">
        <f t="shared" si="23"/>
        <v/>
      </c>
      <c r="BH19" s="54" t="str">
        <f t="shared" si="24"/>
        <v/>
      </c>
      <c r="BI19" s="54" t="str">
        <f t="shared" si="25"/>
        <v/>
      </c>
      <c r="BJ19" s="54" t="str">
        <f t="shared" si="26"/>
        <v/>
      </c>
      <c r="BK19" s="54" t="str">
        <f t="shared" si="27"/>
        <v/>
      </c>
      <c r="BL19" s="54" t="str">
        <f t="shared" si="28"/>
        <v/>
      </c>
      <c r="BM19" s="54" t="str">
        <f t="shared" si="29"/>
        <v/>
      </c>
      <c r="BN19" s="54" t="str">
        <f t="shared" si="30"/>
        <v/>
      </c>
      <c r="BO19" s="54" t="str">
        <f t="shared" si="31"/>
        <v/>
      </c>
      <c r="BP19" s="54" t="str">
        <f t="shared" si="32"/>
        <v/>
      </c>
      <c r="BQ19" s="54" t="str">
        <f t="shared" si="33"/>
        <v/>
      </c>
      <c r="BR19" s="54" t="str">
        <f t="shared" si="34"/>
        <v/>
      </c>
      <c r="BS19" s="54" t="str">
        <f t="shared" si="35"/>
        <v/>
      </c>
      <c r="BT19" s="54" t="str">
        <f t="shared" si="36"/>
        <v/>
      </c>
      <c r="BU19" s="54" t="str">
        <f t="shared" si="37"/>
        <v/>
      </c>
      <c r="BV19" s="55" t="str">
        <f>IF('Cálculos '!E25="","",AVERAGE(AN19:BU19))</f>
        <v/>
      </c>
    </row>
    <row r="20" spans="2:74" x14ac:dyDescent="0.3">
      <c r="B20" s="53">
        <f t="shared" si="39"/>
        <v>18</v>
      </c>
      <c r="C20" s="63">
        <f>IF('Cálculos '!J26="","",'Cálculos '!J26)</f>
        <v>1025800</v>
      </c>
      <c r="D20" s="63">
        <f>IF('Cálculos '!K26="","",'Cálculos '!K26)</f>
        <v>975000</v>
      </c>
      <c r="E20" s="63">
        <f>IF('Cálculos '!L26="","",'Cálculos '!L26)</f>
        <v>1181721.6000000001</v>
      </c>
      <c r="F20" s="63" t="str">
        <f>IF('Cálculos '!M26="","",'Cálculos '!M26)</f>
        <v/>
      </c>
      <c r="G20" s="63" t="str">
        <f>IF('Cálculos '!N26="","",'Cálculos '!N26)</f>
        <v/>
      </c>
      <c r="H20" s="63" t="str">
        <f>IF('Cálculos '!O26="","",'Cálculos '!O26)</f>
        <v/>
      </c>
      <c r="I20" s="63" t="str">
        <f>IF('Cálculos '!P26="","",'Cálculos '!P26)</f>
        <v/>
      </c>
      <c r="J20" s="63" t="str">
        <f>IF('Cálculos '!Q26="","",'Cálculos '!Q26)</f>
        <v/>
      </c>
      <c r="K20" s="63" t="str">
        <f>IF('Cálculos '!R26="","",'Cálculos '!R26)</f>
        <v/>
      </c>
      <c r="L20" s="63" t="str">
        <f>IF('Cálculos '!S26="","",'Cálculos '!S26)</f>
        <v/>
      </c>
      <c r="M20" s="63" t="str">
        <f>IF('Cálculos '!T26="","",'Cálculos '!T26)</f>
        <v/>
      </c>
      <c r="N20" s="63" t="str">
        <f>IF('Cálculos '!U26="","",'Cálculos '!U26)</f>
        <v/>
      </c>
      <c r="O20" s="63" t="str">
        <f>IF('Cálculos '!V26="","",'Cálculos '!V26)</f>
        <v/>
      </c>
      <c r="P20" s="63" t="str">
        <f>IF('Cálculos '!W26="","",'Cálculos '!W26)</f>
        <v/>
      </c>
      <c r="Q20" s="63" t="str">
        <f>IF('Cálculos '!X26="","",'Cálculos '!X26)</f>
        <v/>
      </c>
      <c r="R20" s="63" t="str">
        <f>IF('Cálculos '!Y26="","",'Cálculos '!Y26)</f>
        <v/>
      </c>
      <c r="S20" s="63" t="str">
        <f>IF('Cálculos '!Z26="","",'Cálculos '!Z26)</f>
        <v/>
      </c>
      <c r="T20" s="63" t="str">
        <f>IF('Cálculos '!AA26="","",'Cálculos '!AA26)</f>
        <v/>
      </c>
      <c r="U20" s="63" t="str">
        <f>IF('Cálculos '!AB26="","",'Cálculos '!AB26)</f>
        <v/>
      </c>
      <c r="V20" s="63" t="str">
        <f>IF('Cálculos '!AC26="","",'Cálculos '!AC26)</f>
        <v/>
      </c>
      <c r="W20" s="63" t="str">
        <f>IF('Cálculos '!AD26="","",'Cálculos '!AD26)</f>
        <v/>
      </c>
      <c r="X20" s="63" t="str">
        <f>IF('Cálculos '!AE26="","",'Cálculos '!AE26)</f>
        <v/>
      </c>
      <c r="Y20" s="63" t="str">
        <f>IF('Cálculos '!AF26="","",'Cálculos '!AF26)</f>
        <v/>
      </c>
      <c r="Z20" s="63" t="str">
        <f>IF('Cálculos '!AG26="","",'Cálculos '!AG26)</f>
        <v/>
      </c>
      <c r="AA20" s="63" t="str">
        <f>IF('Cálculos '!AH26="","",'Cálculos '!AH26)</f>
        <v/>
      </c>
      <c r="AB20" s="63" t="str">
        <f>IF('Cálculos '!AI26="","",'Cálculos '!AI26)</f>
        <v/>
      </c>
      <c r="AC20" s="63" t="str">
        <f>IF('Cálculos '!AJ26="","",'Cálculos '!AJ26)</f>
        <v/>
      </c>
      <c r="AD20" s="63" t="str">
        <f>IF('Cálculos '!AK26="","",'Cálculos '!AK26)</f>
        <v/>
      </c>
      <c r="AE20" s="63" t="str">
        <f>IF('Cálculos '!AL26="","",'Cálculos '!AL26)</f>
        <v/>
      </c>
      <c r="AF20" s="63" t="str">
        <f>IF('Cálculos '!AM26="","",'Cálculos '!AM26)</f>
        <v/>
      </c>
      <c r="AG20" s="63" t="str">
        <f>IF('Cálculos '!AN26="","",'Cálculos '!AN26)</f>
        <v/>
      </c>
      <c r="AH20" s="63" t="str">
        <f>IF('Cálculos '!AO26="","",'Cálculos '!AO26)</f>
        <v/>
      </c>
      <c r="AI20" s="63" t="str">
        <f>IF('Cálculos '!AP26="","",'Cálculos '!AP26)</f>
        <v/>
      </c>
      <c r="AJ20" s="63" t="str">
        <f>IF('Cálculos '!AQ26="","",'Cálculos '!AQ26)</f>
        <v/>
      </c>
      <c r="AK20" s="63">
        <f t="shared" si="41"/>
        <v>1060840.5333333334</v>
      </c>
      <c r="AM20" s="53">
        <f t="shared" si="40"/>
        <v>18</v>
      </c>
      <c r="AN20" s="127">
        <f t="shared" si="38"/>
        <v>-3.4159225320075495E-2</v>
      </c>
      <c r="AO20" s="127">
        <f t="shared" si="5"/>
        <v>-8.8041572649572755E-2</v>
      </c>
      <c r="AP20" s="54">
        <f t="shared" si="6"/>
        <v>0.10229233913187898</v>
      </c>
      <c r="AQ20" s="54" t="str">
        <f t="shared" si="7"/>
        <v/>
      </c>
      <c r="AR20" s="54" t="str">
        <f t="shared" si="8"/>
        <v/>
      </c>
      <c r="AS20" s="54" t="str">
        <f t="shared" si="9"/>
        <v/>
      </c>
      <c r="AT20" s="54" t="str">
        <f t="shared" si="10"/>
        <v/>
      </c>
      <c r="AU20" s="54" t="str">
        <f t="shared" si="11"/>
        <v/>
      </c>
      <c r="AV20" s="54" t="str">
        <f t="shared" si="12"/>
        <v/>
      </c>
      <c r="AW20" s="54" t="str">
        <f t="shared" si="13"/>
        <v/>
      </c>
      <c r="AX20" s="54" t="str">
        <f t="shared" si="14"/>
        <v/>
      </c>
      <c r="AY20" s="54" t="str">
        <f t="shared" si="15"/>
        <v/>
      </c>
      <c r="AZ20" s="54" t="str">
        <f t="shared" si="16"/>
        <v/>
      </c>
      <c r="BA20" s="54" t="str">
        <f t="shared" si="17"/>
        <v/>
      </c>
      <c r="BB20" s="54" t="str">
        <f t="shared" si="18"/>
        <v/>
      </c>
      <c r="BC20" s="54" t="str">
        <f t="shared" si="19"/>
        <v/>
      </c>
      <c r="BD20" s="54" t="str">
        <f t="shared" si="20"/>
        <v/>
      </c>
      <c r="BE20" s="54" t="str">
        <f t="shared" si="21"/>
        <v/>
      </c>
      <c r="BF20" s="54" t="str">
        <f t="shared" si="22"/>
        <v/>
      </c>
      <c r="BG20" s="54" t="str">
        <f t="shared" si="23"/>
        <v/>
      </c>
      <c r="BH20" s="54" t="str">
        <f t="shared" si="24"/>
        <v/>
      </c>
      <c r="BI20" s="54" t="str">
        <f t="shared" si="25"/>
        <v/>
      </c>
      <c r="BJ20" s="54" t="str">
        <f t="shared" si="26"/>
        <v/>
      </c>
      <c r="BK20" s="54" t="str">
        <f t="shared" si="27"/>
        <v/>
      </c>
      <c r="BL20" s="54" t="str">
        <f t="shared" si="28"/>
        <v/>
      </c>
      <c r="BM20" s="54" t="str">
        <f t="shared" si="29"/>
        <v/>
      </c>
      <c r="BN20" s="54" t="str">
        <f t="shared" si="30"/>
        <v/>
      </c>
      <c r="BO20" s="54" t="str">
        <f t="shared" si="31"/>
        <v/>
      </c>
      <c r="BP20" s="54" t="str">
        <f t="shared" si="32"/>
        <v/>
      </c>
      <c r="BQ20" s="54" t="str">
        <f t="shared" si="33"/>
        <v/>
      </c>
      <c r="BR20" s="54" t="str">
        <f t="shared" si="34"/>
        <v/>
      </c>
      <c r="BS20" s="54" t="str">
        <f t="shared" si="35"/>
        <v/>
      </c>
      <c r="BT20" s="54" t="str">
        <f t="shared" si="36"/>
        <v/>
      </c>
      <c r="BU20" s="54" t="str">
        <f t="shared" si="37"/>
        <v/>
      </c>
      <c r="BV20" s="55" t="str">
        <f>IF('Cálculos '!E26="","",AVERAGE(AN20:BU20))</f>
        <v/>
      </c>
    </row>
    <row r="21" spans="2:74" x14ac:dyDescent="0.3">
      <c r="B21" s="53">
        <f t="shared" si="39"/>
        <v>19</v>
      </c>
      <c r="C21" s="63">
        <f>IF('Cálculos '!J27="","",'Cálculos '!J27)</f>
        <v>1025800</v>
      </c>
      <c r="D21" s="63">
        <f>IF('Cálculos '!K27="","",'Cálculos '!K27)</f>
        <v>975000</v>
      </c>
      <c r="E21" s="63">
        <f>IF('Cálculos '!L27="","",'Cálculos '!L27)</f>
        <v>1181721.6000000001</v>
      </c>
      <c r="F21" s="63" t="str">
        <f>IF('Cálculos '!M27="","",'Cálculos '!M27)</f>
        <v/>
      </c>
      <c r="G21" s="63" t="str">
        <f>IF('Cálculos '!N27="","",'Cálculos '!N27)</f>
        <v/>
      </c>
      <c r="H21" s="63" t="str">
        <f>IF('Cálculos '!O27="","",'Cálculos '!O27)</f>
        <v/>
      </c>
      <c r="I21" s="63" t="str">
        <f>IF('Cálculos '!P27="","",'Cálculos '!P27)</f>
        <v/>
      </c>
      <c r="J21" s="63" t="str">
        <f>IF('Cálculos '!Q27="","",'Cálculos '!Q27)</f>
        <v/>
      </c>
      <c r="K21" s="63" t="str">
        <f>IF('Cálculos '!R27="","",'Cálculos '!R27)</f>
        <v/>
      </c>
      <c r="L21" s="63" t="str">
        <f>IF('Cálculos '!S27="","",'Cálculos '!S27)</f>
        <v/>
      </c>
      <c r="M21" s="63" t="str">
        <f>IF('Cálculos '!T27="","",'Cálculos '!T27)</f>
        <v/>
      </c>
      <c r="N21" s="63" t="str">
        <f>IF('Cálculos '!U27="","",'Cálculos '!U27)</f>
        <v/>
      </c>
      <c r="O21" s="63" t="str">
        <f>IF('Cálculos '!V27="","",'Cálculos '!V27)</f>
        <v/>
      </c>
      <c r="P21" s="63" t="str">
        <f>IF('Cálculos '!W27="","",'Cálculos '!W27)</f>
        <v/>
      </c>
      <c r="Q21" s="63" t="str">
        <f>IF('Cálculos '!X27="","",'Cálculos '!X27)</f>
        <v/>
      </c>
      <c r="R21" s="63" t="str">
        <f>IF('Cálculos '!Y27="","",'Cálculos '!Y27)</f>
        <v/>
      </c>
      <c r="S21" s="63" t="str">
        <f>IF('Cálculos '!Z27="","",'Cálculos '!Z27)</f>
        <v/>
      </c>
      <c r="T21" s="63" t="str">
        <f>IF('Cálculos '!AA27="","",'Cálculos '!AA27)</f>
        <v/>
      </c>
      <c r="U21" s="63" t="str">
        <f>IF('Cálculos '!AB27="","",'Cálculos '!AB27)</f>
        <v/>
      </c>
      <c r="V21" s="63" t="str">
        <f>IF('Cálculos '!AC27="","",'Cálculos '!AC27)</f>
        <v/>
      </c>
      <c r="W21" s="63" t="str">
        <f>IF('Cálculos '!AD27="","",'Cálculos '!AD27)</f>
        <v/>
      </c>
      <c r="X21" s="63" t="str">
        <f>IF('Cálculos '!AE27="","",'Cálculos '!AE27)</f>
        <v/>
      </c>
      <c r="Y21" s="63" t="str">
        <f>IF('Cálculos '!AF27="","",'Cálculos '!AF27)</f>
        <v/>
      </c>
      <c r="Z21" s="63" t="str">
        <f>IF('Cálculos '!AG27="","",'Cálculos '!AG27)</f>
        <v/>
      </c>
      <c r="AA21" s="63" t="str">
        <f>IF('Cálculos '!AH27="","",'Cálculos '!AH27)</f>
        <v/>
      </c>
      <c r="AB21" s="63" t="str">
        <f>IF('Cálculos '!AI27="","",'Cálculos '!AI27)</f>
        <v/>
      </c>
      <c r="AC21" s="63" t="str">
        <f>IF('Cálculos '!AJ27="","",'Cálculos '!AJ27)</f>
        <v/>
      </c>
      <c r="AD21" s="63" t="str">
        <f>IF('Cálculos '!AK27="","",'Cálculos '!AK27)</f>
        <v/>
      </c>
      <c r="AE21" s="63" t="str">
        <f>IF('Cálculos '!AL27="","",'Cálculos '!AL27)</f>
        <v/>
      </c>
      <c r="AF21" s="63" t="str">
        <f>IF('Cálculos '!AM27="","",'Cálculos '!AM27)</f>
        <v/>
      </c>
      <c r="AG21" s="63" t="str">
        <f>IF('Cálculos '!AN27="","",'Cálculos '!AN27)</f>
        <v/>
      </c>
      <c r="AH21" s="63" t="str">
        <f>IF('Cálculos '!AO27="","",'Cálculos '!AO27)</f>
        <v/>
      </c>
      <c r="AI21" s="63" t="str">
        <f>IF('Cálculos '!AP27="","",'Cálculos '!AP27)</f>
        <v/>
      </c>
      <c r="AJ21" s="63" t="str">
        <f>IF('Cálculos '!AQ27="","",'Cálculos '!AQ27)</f>
        <v/>
      </c>
      <c r="AK21" s="63">
        <f t="shared" si="41"/>
        <v>1060840.5333333334</v>
      </c>
      <c r="AM21" s="53">
        <f t="shared" si="40"/>
        <v>19</v>
      </c>
      <c r="AN21" s="127">
        <f t="shared" si="38"/>
        <v>-3.4159225320075495E-2</v>
      </c>
      <c r="AO21" s="127">
        <f t="shared" si="5"/>
        <v>-8.8041572649572755E-2</v>
      </c>
      <c r="AP21" s="54">
        <f t="shared" si="6"/>
        <v>0.10229233913187898</v>
      </c>
      <c r="AQ21" s="54" t="str">
        <f t="shared" si="7"/>
        <v/>
      </c>
      <c r="AR21" s="54" t="str">
        <f t="shared" si="8"/>
        <v/>
      </c>
      <c r="AS21" s="54" t="str">
        <f t="shared" si="9"/>
        <v/>
      </c>
      <c r="AT21" s="54" t="str">
        <f t="shared" si="10"/>
        <v/>
      </c>
      <c r="AU21" s="54" t="str">
        <f t="shared" si="11"/>
        <v/>
      </c>
      <c r="AV21" s="54" t="str">
        <f t="shared" si="12"/>
        <v/>
      </c>
      <c r="AW21" s="54" t="str">
        <f t="shared" si="13"/>
        <v/>
      </c>
      <c r="AX21" s="54" t="str">
        <f t="shared" si="14"/>
        <v/>
      </c>
      <c r="AY21" s="54" t="str">
        <f t="shared" si="15"/>
        <v/>
      </c>
      <c r="AZ21" s="54" t="str">
        <f t="shared" si="16"/>
        <v/>
      </c>
      <c r="BA21" s="54" t="str">
        <f t="shared" si="17"/>
        <v/>
      </c>
      <c r="BB21" s="54" t="str">
        <f t="shared" si="18"/>
        <v/>
      </c>
      <c r="BC21" s="54" t="str">
        <f t="shared" si="19"/>
        <v/>
      </c>
      <c r="BD21" s="54" t="str">
        <f t="shared" si="20"/>
        <v/>
      </c>
      <c r="BE21" s="54" t="str">
        <f t="shared" si="21"/>
        <v/>
      </c>
      <c r="BF21" s="54" t="str">
        <f t="shared" si="22"/>
        <v/>
      </c>
      <c r="BG21" s="54" t="str">
        <f t="shared" si="23"/>
        <v/>
      </c>
      <c r="BH21" s="54" t="str">
        <f t="shared" si="24"/>
        <v/>
      </c>
      <c r="BI21" s="54" t="str">
        <f t="shared" si="25"/>
        <v/>
      </c>
      <c r="BJ21" s="54" t="str">
        <f t="shared" si="26"/>
        <v/>
      </c>
      <c r="BK21" s="54" t="str">
        <f t="shared" si="27"/>
        <v/>
      </c>
      <c r="BL21" s="54" t="str">
        <f t="shared" si="28"/>
        <v/>
      </c>
      <c r="BM21" s="54" t="str">
        <f t="shared" si="29"/>
        <v/>
      </c>
      <c r="BN21" s="54" t="str">
        <f t="shared" si="30"/>
        <v/>
      </c>
      <c r="BO21" s="54" t="str">
        <f t="shared" si="31"/>
        <v/>
      </c>
      <c r="BP21" s="54" t="str">
        <f t="shared" si="32"/>
        <v/>
      </c>
      <c r="BQ21" s="54" t="str">
        <f t="shared" si="33"/>
        <v/>
      </c>
      <c r="BR21" s="54" t="str">
        <f t="shared" si="34"/>
        <v/>
      </c>
      <c r="BS21" s="54" t="str">
        <f t="shared" si="35"/>
        <v/>
      </c>
      <c r="BT21" s="54" t="str">
        <f t="shared" si="36"/>
        <v/>
      </c>
      <c r="BU21" s="54" t="str">
        <f t="shared" si="37"/>
        <v/>
      </c>
      <c r="BV21" s="55" t="str">
        <f>IF('Cálculos '!E27="","",AVERAGE(AN21:BU21))</f>
        <v/>
      </c>
    </row>
    <row r="22" spans="2:74" x14ac:dyDescent="0.3">
      <c r="B22" s="53">
        <f t="shared" si="39"/>
        <v>20</v>
      </c>
      <c r="C22" s="63">
        <f>IF('Cálculos '!J28="","",'Cálculos '!J28)</f>
        <v>1025800</v>
      </c>
      <c r="D22" s="63">
        <f>IF('Cálculos '!K28="","",'Cálculos '!K28)</f>
        <v>975000</v>
      </c>
      <c r="E22" s="63">
        <f>IF('Cálculos '!L28="","",'Cálculos '!L28)</f>
        <v>1181721.6000000001</v>
      </c>
      <c r="F22" s="63" t="str">
        <f>IF('Cálculos '!M28="","",'Cálculos '!M28)</f>
        <v/>
      </c>
      <c r="G22" s="63" t="str">
        <f>IF('Cálculos '!N28="","",'Cálculos '!N28)</f>
        <v/>
      </c>
      <c r="H22" s="63" t="str">
        <f>IF('Cálculos '!O28="","",'Cálculos '!O28)</f>
        <v/>
      </c>
      <c r="I22" s="63" t="str">
        <f>IF('Cálculos '!P28="","",'Cálculos '!P28)</f>
        <v/>
      </c>
      <c r="J22" s="63" t="str">
        <f>IF('Cálculos '!Q28="","",'Cálculos '!Q28)</f>
        <v/>
      </c>
      <c r="K22" s="63" t="str">
        <f>IF('Cálculos '!R28="","",'Cálculos '!R28)</f>
        <v/>
      </c>
      <c r="L22" s="63" t="str">
        <f>IF('Cálculos '!S28="","",'Cálculos '!S28)</f>
        <v/>
      </c>
      <c r="M22" s="63" t="str">
        <f>IF('Cálculos '!T28="","",'Cálculos '!T28)</f>
        <v/>
      </c>
      <c r="N22" s="63" t="str">
        <f>IF('Cálculos '!U28="","",'Cálculos '!U28)</f>
        <v/>
      </c>
      <c r="O22" s="63" t="str">
        <f>IF('Cálculos '!V28="","",'Cálculos '!V28)</f>
        <v/>
      </c>
      <c r="P22" s="63" t="str">
        <f>IF('Cálculos '!W28="","",'Cálculos '!W28)</f>
        <v/>
      </c>
      <c r="Q22" s="63" t="str">
        <f>IF('Cálculos '!X28="","",'Cálculos '!X28)</f>
        <v/>
      </c>
      <c r="R22" s="63" t="str">
        <f>IF('Cálculos '!Y28="","",'Cálculos '!Y28)</f>
        <v/>
      </c>
      <c r="S22" s="63" t="str">
        <f>IF('Cálculos '!Z28="","",'Cálculos '!Z28)</f>
        <v/>
      </c>
      <c r="T22" s="63" t="str">
        <f>IF('Cálculos '!AA28="","",'Cálculos '!AA28)</f>
        <v/>
      </c>
      <c r="U22" s="63" t="str">
        <f>IF('Cálculos '!AB28="","",'Cálculos '!AB28)</f>
        <v/>
      </c>
      <c r="V22" s="63" t="str">
        <f>IF('Cálculos '!AC28="","",'Cálculos '!AC28)</f>
        <v/>
      </c>
      <c r="W22" s="63" t="str">
        <f>IF('Cálculos '!AD28="","",'Cálculos '!AD28)</f>
        <v/>
      </c>
      <c r="X22" s="63" t="str">
        <f>IF('Cálculos '!AE28="","",'Cálculos '!AE28)</f>
        <v/>
      </c>
      <c r="Y22" s="63" t="str">
        <f>IF('Cálculos '!AF28="","",'Cálculos '!AF28)</f>
        <v/>
      </c>
      <c r="Z22" s="63" t="str">
        <f>IF('Cálculos '!AG28="","",'Cálculos '!AG28)</f>
        <v/>
      </c>
      <c r="AA22" s="63" t="str">
        <f>IF('Cálculos '!AH28="","",'Cálculos '!AH28)</f>
        <v/>
      </c>
      <c r="AB22" s="63" t="str">
        <f>IF('Cálculos '!AI28="","",'Cálculos '!AI28)</f>
        <v/>
      </c>
      <c r="AC22" s="63" t="str">
        <f>IF('Cálculos '!AJ28="","",'Cálculos '!AJ28)</f>
        <v/>
      </c>
      <c r="AD22" s="63" t="str">
        <f>IF('Cálculos '!AK28="","",'Cálculos '!AK28)</f>
        <v/>
      </c>
      <c r="AE22" s="63" t="str">
        <f>IF('Cálculos '!AL28="","",'Cálculos '!AL28)</f>
        <v/>
      </c>
      <c r="AF22" s="63" t="str">
        <f>IF('Cálculos '!AM28="","",'Cálculos '!AM28)</f>
        <v/>
      </c>
      <c r="AG22" s="63" t="str">
        <f>IF('Cálculos '!AN28="","",'Cálculos '!AN28)</f>
        <v/>
      </c>
      <c r="AH22" s="63" t="str">
        <f>IF('Cálculos '!AO28="","",'Cálculos '!AO28)</f>
        <v/>
      </c>
      <c r="AI22" s="63" t="str">
        <f>IF('Cálculos '!AP28="","",'Cálculos '!AP28)</f>
        <v/>
      </c>
      <c r="AJ22" s="63" t="str">
        <f>IF('Cálculos '!AQ28="","",'Cálculos '!AQ28)</f>
        <v/>
      </c>
      <c r="AK22" s="63">
        <f t="shared" si="41"/>
        <v>1060840.5333333334</v>
      </c>
      <c r="AM22" s="53">
        <f t="shared" si="40"/>
        <v>20</v>
      </c>
      <c r="AN22" s="127">
        <f t="shared" si="38"/>
        <v>-3.4159225320075495E-2</v>
      </c>
      <c r="AO22" s="127">
        <f t="shared" si="5"/>
        <v>-8.8041572649572755E-2</v>
      </c>
      <c r="AP22" s="54">
        <f t="shared" si="6"/>
        <v>0.10229233913187898</v>
      </c>
      <c r="AQ22" s="54" t="str">
        <f t="shared" si="7"/>
        <v/>
      </c>
      <c r="AR22" s="54" t="str">
        <f t="shared" si="8"/>
        <v/>
      </c>
      <c r="AS22" s="54" t="str">
        <f t="shared" si="9"/>
        <v/>
      </c>
      <c r="AT22" s="54" t="str">
        <f t="shared" si="10"/>
        <v/>
      </c>
      <c r="AU22" s="54" t="str">
        <f t="shared" si="11"/>
        <v/>
      </c>
      <c r="AV22" s="54" t="str">
        <f t="shared" si="12"/>
        <v/>
      </c>
      <c r="AW22" s="54" t="str">
        <f t="shared" si="13"/>
        <v/>
      </c>
      <c r="AX22" s="54" t="str">
        <f t="shared" si="14"/>
        <v/>
      </c>
      <c r="AY22" s="54" t="str">
        <f t="shared" si="15"/>
        <v/>
      </c>
      <c r="AZ22" s="54" t="str">
        <f t="shared" si="16"/>
        <v/>
      </c>
      <c r="BA22" s="54" t="str">
        <f t="shared" si="17"/>
        <v/>
      </c>
      <c r="BB22" s="54" t="str">
        <f t="shared" si="18"/>
        <v/>
      </c>
      <c r="BC22" s="54" t="str">
        <f t="shared" si="19"/>
        <v/>
      </c>
      <c r="BD22" s="54" t="str">
        <f t="shared" si="20"/>
        <v/>
      </c>
      <c r="BE22" s="54" t="str">
        <f t="shared" si="21"/>
        <v/>
      </c>
      <c r="BF22" s="54" t="str">
        <f t="shared" si="22"/>
        <v/>
      </c>
      <c r="BG22" s="54" t="str">
        <f t="shared" si="23"/>
        <v/>
      </c>
      <c r="BH22" s="54" t="str">
        <f t="shared" si="24"/>
        <v/>
      </c>
      <c r="BI22" s="54" t="str">
        <f t="shared" si="25"/>
        <v/>
      </c>
      <c r="BJ22" s="54" t="str">
        <f t="shared" si="26"/>
        <v/>
      </c>
      <c r="BK22" s="54" t="str">
        <f t="shared" si="27"/>
        <v/>
      </c>
      <c r="BL22" s="54" t="str">
        <f t="shared" si="28"/>
        <v/>
      </c>
      <c r="BM22" s="54" t="str">
        <f t="shared" si="29"/>
        <v/>
      </c>
      <c r="BN22" s="54" t="str">
        <f t="shared" si="30"/>
        <v/>
      </c>
      <c r="BO22" s="54" t="str">
        <f t="shared" si="31"/>
        <v/>
      </c>
      <c r="BP22" s="54" t="str">
        <f t="shared" si="32"/>
        <v/>
      </c>
      <c r="BQ22" s="54" t="str">
        <f t="shared" si="33"/>
        <v/>
      </c>
      <c r="BR22" s="54" t="str">
        <f t="shared" si="34"/>
        <v/>
      </c>
      <c r="BS22" s="54" t="str">
        <f t="shared" si="35"/>
        <v/>
      </c>
      <c r="BT22" s="54" t="str">
        <f t="shared" si="36"/>
        <v/>
      </c>
      <c r="BU22" s="54" t="str">
        <f t="shared" si="37"/>
        <v/>
      </c>
      <c r="BV22" s="55" t="str">
        <f>IF('Cálculos '!E28="","",AVERAGE(AN22:BU22))</f>
        <v/>
      </c>
    </row>
    <row r="23" spans="2:74" x14ac:dyDescent="0.3">
      <c r="B23" s="53">
        <f t="shared" si="39"/>
        <v>21</v>
      </c>
      <c r="C23" s="63">
        <f>IF('Cálculos '!J29="","",'Cálculos '!J29)</f>
        <v>1025800</v>
      </c>
      <c r="D23" s="63">
        <f>IF('Cálculos '!K29="","",'Cálculos '!K29)</f>
        <v>975000</v>
      </c>
      <c r="E23" s="63">
        <f>IF('Cálculos '!L29="","",'Cálculos '!L29)</f>
        <v>1181721.6000000001</v>
      </c>
      <c r="F23" s="63" t="str">
        <f>IF('Cálculos '!M29="","",'Cálculos '!M29)</f>
        <v/>
      </c>
      <c r="G23" s="63" t="str">
        <f>IF('Cálculos '!N29="","",'Cálculos '!N29)</f>
        <v/>
      </c>
      <c r="H23" s="63" t="str">
        <f>IF('Cálculos '!O29="","",'Cálculos '!O29)</f>
        <v/>
      </c>
      <c r="I23" s="63" t="str">
        <f>IF('Cálculos '!P29="","",'Cálculos '!P29)</f>
        <v/>
      </c>
      <c r="J23" s="63" t="str">
        <f>IF('Cálculos '!Q29="","",'Cálculos '!Q29)</f>
        <v/>
      </c>
      <c r="K23" s="63" t="str">
        <f>IF('Cálculos '!R29="","",'Cálculos '!R29)</f>
        <v/>
      </c>
      <c r="L23" s="63" t="str">
        <f>IF('Cálculos '!S29="","",'Cálculos '!S29)</f>
        <v/>
      </c>
      <c r="M23" s="63" t="str">
        <f>IF('Cálculos '!T29="","",'Cálculos '!T29)</f>
        <v/>
      </c>
      <c r="N23" s="63" t="str">
        <f>IF('Cálculos '!U29="","",'Cálculos '!U29)</f>
        <v/>
      </c>
      <c r="O23" s="63" t="str">
        <f>IF('Cálculos '!V29="","",'Cálculos '!V29)</f>
        <v/>
      </c>
      <c r="P23" s="63" t="str">
        <f>IF('Cálculos '!W29="","",'Cálculos '!W29)</f>
        <v/>
      </c>
      <c r="Q23" s="63" t="str">
        <f>IF('Cálculos '!X29="","",'Cálculos '!X29)</f>
        <v/>
      </c>
      <c r="R23" s="63" t="str">
        <f>IF('Cálculos '!Y29="","",'Cálculos '!Y29)</f>
        <v/>
      </c>
      <c r="S23" s="63" t="str">
        <f>IF('Cálculos '!Z29="","",'Cálculos '!Z29)</f>
        <v/>
      </c>
      <c r="T23" s="63" t="str">
        <f>IF('Cálculos '!AA29="","",'Cálculos '!AA29)</f>
        <v/>
      </c>
      <c r="U23" s="63" t="str">
        <f>IF('Cálculos '!AB29="","",'Cálculos '!AB29)</f>
        <v/>
      </c>
      <c r="V23" s="63" t="str">
        <f>IF('Cálculos '!AC29="","",'Cálculos '!AC29)</f>
        <v/>
      </c>
      <c r="W23" s="63" t="str">
        <f>IF('Cálculos '!AD29="","",'Cálculos '!AD29)</f>
        <v/>
      </c>
      <c r="X23" s="63" t="str">
        <f>IF('Cálculos '!AE29="","",'Cálculos '!AE29)</f>
        <v/>
      </c>
      <c r="Y23" s="63" t="str">
        <f>IF('Cálculos '!AF29="","",'Cálculos '!AF29)</f>
        <v/>
      </c>
      <c r="Z23" s="63" t="str">
        <f>IF('Cálculos '!AG29="","",'Cálculos '!AG29)</f>
        <v/>
      </c>
      <c r="AA23" s="63" t="str">
        <f>IF('Cálculos '!AH29="","",'Cálculos '!AH29)</f>
        <v/>
      </c>
      <c r="AB23" s="63" t="str">
        <f>IF('Cálculos '!AI29="","",'Cálculos '!AI29)</f>
        <v/>
      </c>
      <c r="AC23" s="63" t="str">
        <f>IF('Cálculos '!AJ29="","",'Cálculos '!AJ29)</f>
        <v/>
      </c>
      <c r="AD23" s="63" t="str">
        <f>IF('Cálculos '!AK29="","",'Cálculos '!AK29)</f>
        <v/>
      </c>
      <c r="AE23" s="63" t="str">
        <f>IF('Cálculos '!AL29="","",'Cálculos '!AL29)</f>
        <v/>
      </c>
      <c r="AF23" s="63" t="str">
        <f>IF('Cálculos '!AM29="","",'Cálculos '!AM29)</f>
        <v/>
      </c>
      <c r="AG23" s="63" t="str">
        <f>IF('Cálculos '!AN29="","",'Cálculos '!AN29)</f>
        <v/>
      </c>
      <c r="AH23" s="63" t="str">
        <f>IF('Cálculos '!AO29="","",'Cálculos '!AO29)</f>
        <v/>
      </c>
      <c r="AI23" s="63" t="str">
        <f>IF('Cálculos '!AP29="","",'Cálculos '!AP29)</f>
        <v/>
      </c>
      <c r="AJ23" s="63" t="str">
        <f>IF('Cálculos '!AQ29="","",'Cálculos '!AQ29)</f>
        <v/>
      </c>
      <c r="AK23" s="63">
        <f t="shared" si="41"/>
        <v>1060840.5333333334</v>
      </c>
      <c r="AM23" s="53">
        <f t="shared" si="40"/>
        <v>21</v>
      </c>
      <c r="AN23" s="127">
        <f t="shared" si="38"/>
        <v>-3.4159225320075495E-2</v>
      </c>
      <c r="AO23" s="127">
        <f t="shared" si="5"/>
        <v>-8.8041572649572755E-2</v>
      </c>
      <c r="AP23" s="54">
        <f t="shared" si="6"/>
        <v>0.10229233913187898</v>
      </c>
      <c r="AQ23" s="54" t="str">
        <f t="shared" si="7"/>
        <v/>
      </c>
      <c r="AR23" s="54" t="str">
        <f t="shared" si="8"/>
        <v/>
      </c>
      <c r="AS23" s="54" t="str">
        <f t="shared" si="9"/>
        <v/>
      </c>
      <c r="AT23" s="54" t="str">
        <f t="shared" si="10"/>
        <v/>
      </c>
      <c r="AU23" s="54" t="str">
        <f t="shared" si="11"/>
        <v/>
      </c>
      <c r="AV23" s="54" t="str">
        <f t="shared" si="12"/>
        <v/>
      </c>
      <c r="AW23" s="54" t="str">
        <f t="shared" si="13"/>
        <v/>
      </c>
      <c r="AX23" s="54" t="str">
        <f t="shared" si="14"/>
        <v/>
      </c>
      <c r="AY23" s="54" t="str">
        <f t="shared" si="15"/>
        <v/>
      </c>
      <c r="AZ23" s="54" t="str">
        <f t="shared" si="16"/>
        <v/>
      </c>
      <c r="BA23" s="54" t="str">
        <f t="shared" si="17"/>
        <v/>
      </c>
      <c r="BB23" s="54" t="str">
        <f t="shared" si="18"/>
        <v/>
      </c>
      <c r="BC23" s="54" t="str">
        <f t="shared" si="19"/>
        <v/>
      </c>
      <c r="BD23" s="54" t="str">
        <f t="shared" si="20"/>
        <v/>
      </c>
      <c r="BE23" s="54" t="str">
        <f t="shared" si="21"/>
        <v/>
      </c>
      <c r="BF23" s="54" t="str">
        <f t="shared" si="22"/>
        <v/>
      </c>
      <c r="BG23" s="54" t="str">
        <f t="shared" si="23"/>
        <v/>
      </c>
      <c r="BH23" s="54" t="str">
        <f t="shared" si="24"/>
        <v/>
      </c>
      <c r="BI23" s="54" t="str">
        <f t="shared" si="25"/>
        <v/>
      </c>
      <c r="BJ23" s="54" t="str">
        <f t="shared" si="26"/>
        <v/>
      </c>
      <c r="BK23" s="54" t="str">
        <f t="shared" si="27"/>
        <v/>
      </c>
      <c r="BL23" s="54" t="str">
        <f t="shared" si="28"/>
        <v/>
      </c>
      <c r="BM23" s="54" t="str">
        <f t="shared" si="29"/>
        <v/>
      </c>
      <c r="BN23" s="54" t="str">
        <f t="shared" si="30"/>
        <v/>
      </c>
      <c r="BO23" s="54" t="str">
        <f t="shared" si="31"/>
        <v/>
      </c>
      <c r="BP23" s="54" t="str">
        <f t="shared" si="32"/>
        <v/>
      </c>
      <c r="BQ23" s="54" t="str">
        <f t="shared" si="33"/>
        <v/>
      </c>
      <c r="BR23" s="54" t="str">
        <f t="shared" si="34"/>
        <v/>
      </c>
      <c r="BS23" s="54" t="str">
        <f t="shared" si="35"/>
        <v/>
      </c>
      <c r="BT23" s="54" t="str">
        <f t="shared" si="36"/>
        <v/>
      </c>
      <c r="BU23" s="54" t="str">
        <f t="shared" si="37"/>
        <v/>
      </c>
      <c r="BV23" s="55" t="str">
        <f>IF('Cálculos '!E29="","",AVERAGE(AN23:BU23))</f>
        <v/>
      </c>
    </row>
    <row r="24" spans="2:74" x14ac:dyDescent="0.3">
      <c r="B24" s="53">
        <f t="shared" si="39"/>
        <v>22</v>
      </c>
      <c r="C24" s="63">
        <f>IF('Cálculos '!J30="","",'Cálculos '!J30)</f>
        <v>458900</v>
      </c>
      <c r="D24" s="63">
        <f>IF('Cálculos '!K30="","",'Cálculos '!K30)</f>
        <v>312000</v>
      </c>
      <c r="E24" s="63">
        <f>IF('Cálculos '!L30="","",'Cálculos '!L30)</f>
        <v>528652.80000000005</v>
      </c>
      <c r="F24" s="63" t="str">
        <f>IF('Cálculos '!M30="","",'Cálculos '!M30)</f>
        <v/>
      </c>
      <c r="G24" s="63" t="str">
        <f>IF('Cálculos '!N30="","",'Cálculos '!N30)</f>
        <v/>
      </c>
      <c r="H24" s="63" t="str">
        <f>IF('Cálculos '!O30="","",'Cálculos '!O30)</f>
        <v/>
      </c>
      <c r="I24" s="63" t="str">
        <f>IF('Cálculos '!P30="","",'Cálculos '!P30)</f>
        <v/>
      </c>
      <c r="J24" s="63" t="str">
        <f>IF('Cálculos '!Q30="","",'Cálculos '!Q30)</f>
        <v/>
      </c>
      <c r="K24" s="63" t="str">
        <f>IF('Cálculos '!R30="","",'Cálculos '!R30)</f>
        <v/>
      </c>
      <c r="L24" s="63" t="str">
        <f>IF('Cálculos '!S30="","",'Cálculos '!S30)</f>
        <v/>
      </c>
      <c r="M24" s="63" t="str">
        <f>IF('Cálculos '!T30="","",'Cálculos '!T30)</f>
        <v/>
      </c>
      <c r="N24" s="63" t="str">
        <f>IF('Cálculos '!U30="","",'Cálculos '!U30)</f>
        <v/>
      </c>
      <c r="O24" s="63" t="str">
        <f>IF('Cálculos '!V30="","",'Cálculos '!V30)</f>
        <v/>
      </c>
      <c r="P24" s="63" t="str">
        <f>IF('Cálculos '!W30="","",'Cálculos '!W30)</f>
        <v/>
      </c>
      <c r="Q24" s="63" t="str">
        <f>IF('Cálculos '!X30="","",'Cálculos '!X30)</f>
        <v/>
      </c>
      <c r="R24" s="63" t="str">
        <f>IF('Cálculos '!Y30="","",'Cálculos '!Y30)</f>
        <v/>
      </c>
      <c r="S24" s="63" t="str">
        <f>IF('Cálculos '!Z30="","",'Cálculos '!Z30)</f>
        <v/>
      </c>
      <c r="T24" s="63" t="str">
        <f>IF('Cálculos '!AA30="","",'Cálculos '!AA30)</f>
        <v/>
      </c>
      <c r="U24" s="63" t="str">
        <f>IF('Cálculos '!AB30="","",'Cálculos '!AB30)</f>
        <v/>
      </c>
      <c r="V24" s="63" t="str">
        <f>IF('Cálculos '!AC30="","",'Cálculos '!AC30)</f>
        <v/>
      </c>
      <c r="W24" s="63" t="str">
        <f>IF('Cálculos '!AD30="","",'Cálculos '!AD30)</f>
        <v/>
      </c>
      <c r="X24" s="63" t="str">
        <f>IF('Cálculos '!AE30="","",'Cálculos '!AE30)</f>
        <v/>
      </c>
      <c r="Y24" s="63" t="str">
        <f>IF('Cálculos '!AF30="","",'Cálculos '!AF30)</f>
        <v/>
      </c>
      <c r="Z24" s="63" t="str">
        <f>IF('Cálculos '!AG30="","",'Cálculos '!AG30)</f>
        <v/>
      </c>
      <c r="AA24" s="63" t="str">
        <f>IF('Cálculos '!AH30="","",'Cálculos '!AH30)</f>
        <v/>
      </c>
      <c r="AB24" s="63" t="str">
        <f>IF('Cálculos '!AI30="","",'Cálculos '!AI30)</f>
        <v/>
      </c>
      <c r="AC24" s="63" t="str">
        <f>IF('Cálculos '!AJ30="","",'Cálculos '!AJ30)</f>
        <v/>
      </c>
      <c r="AD24" s="63" t="str">
        <f>IF('Cálculos '!AK30="","",'Cálculos '!AK30)</f>
        <v/>
      </c>
      <c r="AE24" s="63" t="str">
        <f>IF('Cálculos '!AL30="","",'Cálculos '!AL30)</f>
        <v/>
      </c>
      <c r="AF24" s="63" t="str">
        <f>IF('Cálculos '!AM30="","",'Cálculos '!AM30)</f>
        <v/>
      </c>
      <c r="AG24" s="63" t="str">
        <f>IF('Cálculos '!AN30="","",'Cálculos '!AN30)</f>
        <v/>
      </c>
      <c r="AH24" s="63" t="str">
        <f>IF('Cálculos '!AO30="","",'Cálculos '!AO30)</f>
        <v/>
      </c>
      <c r="AI24" s="63" t="str">
        <f>IF('Cálculos '!AP30="","",'Cálculos '!AP30)</f>
        <v/>
      </c>
      <c r="AJ24" s="63" t="str">
        <f>IF('Cálculos '!AQ30="","",'Cálculos '!AQ30)</f>
        <v/>
      </c>
      <c r="AK24" s="63">
        <f t="shared" si="41"/>
        <v>433184.26666666666</v>
      </c>
      <c r="AM24" s="53">
        <f t="shared" si="40"/>
        <v>22</v>
      </c>
      <c r="AN24" s="127">
        <f t="shared" si="38"/>
        <v>5.6037771482530696E-2</v>
      </c>
      <c r="AO24" s="127">
        <f t="shared" si="5"/>
        <v>-0.3884111111111111</v>
      </c>
      <c r="AP24" s="54">
        <f t="shared" si="6"/>
        <v>0.18058834330080797</v>
      </c>
      <c r="AQ24" s="54" t="str">
        <f t="shared" si="7"/>
        <v/>
      </c>
      <c r="AR24" s="54" t="str">
        <f t="shared" si="8"/>
        <v/>
      </c>
      <c r="AS24" s="54" t="str">
        <f t="shared" si="9"/>
        <v/>
      </c>
      <c r="AT24" s="54" t="str">
        <f t="shared" si="10"/>
        <v/>
      </c>
      <c r="AU24" s="54" t="str">
        <f t="shared" si="11"/>
        <v/>
      </c>
      <c r="AV24" s="54" t="str">
        <f t="shared" si="12"/>
        <v/>
      </c>
      <c r="AW24" s="54" t="str">
        <f t="shared" si="13"/>
        <v/>
      </c>
      <c r="AX24" s="54" t="str">
        <f t="shared" si="14"/>
        <v/>
      </c>
      <c r="AY24" s="54" t="str">
        <f t="shared" si="15"/>
        <v/>
      </c>
      <c r="AZ24" s="54" t="str">
        <f t="shared" si="16"/>
        <v/>
      </c>
      <c r="BA24" s="54" t="str">
        <f t="shared" si="17"/>
        <v/>
      </c>
      <c r="BB24" s="54" t="str">
        <f t="shared" si="18"/>
        <v/>
      </c>
      <c r="BC24" s="54" t="str">
        <f t="shared" si="19"/>
        <v/>
      </c>
      <c r="BD24" s="54" t="str">
        <f t="shared" si="20"/>
        <v/>
      </c>
      <c r="BE24" s="54" t="str">
        <f t="shared" si="21"/>
        <v/>
      </c>
      <c r="BF24" s="54" t="str">
        <f t="shared" si="22"/>
        <v/>
      </c>
      <c r="BG24" s="54" t="str">
        <f t="shared" si="23"/>
        <v/>
      </c>
      <c r="BH24" s="54" t="str">
        <f t="shared" si="24"/>
        <v/>
      </c>
      <c r="BI24" s="54" t="str">
        <f t="shared" si="25"/>
        <v/>
      </c>
      <c r="BJ24" s="54" t="str">
        <f t="shared" si="26"/>
        <v/>
      </c>
      <c r="BK24" s="54" t="str">
        <f t="shared" si="27"/>
        <v/>
      </c>
      <c r="BL24" s="54" t="str">
        <f t="shared" si="28"/>
        <v/>
      </c>
      <c r="BM24" s="54" t="str">
        <f t="shared" si="29"/>
        <v/>
      </c>
      <c r="BN24" s="54" t="str">
        <f t="shared" si="30"/>
        <v/>
      </c>
      <c r="BO24" s="54" t="str">
        <f t="shared" si="31"/>
        <v/>
      </c>
      <c r="BP24" s="54" t="str">
        <f t="shared" si="32"/>
        <v/>
      </c>
      <c r="BQ24" s="54" t="str">
        <f t="shared" si="33"/>
        <v/>
      </c>
      <c r="BR24" s="54" t="str">
        <f t="shared" si="34"/>
        <v/>
      </c>
      <c r="BS24" s="54" t="str">
        <f t="shared" si="35"/>
        <v/>
      </c>
      <c r="BT24" s="54" t="str">
        <f t="shared" si="36"/>
        <v/>
      </c>
      <c r="BU24" s="54" t="str">
        <f t="shared" si="37"/>
        <v/>
      </c>
      <c r="BV24" s="55" t="str">
        <f>IF('Cálculos '!E30="","",AVERAGE(AN24:BU24))</f>
        <v/>
      </c>
    </row>
    <row r="25" spans="2:74" x14ac:dyDescent="0.3">
      <c r="B25" s="53">
        <f t="shared" si="39"/>
        <v>23</v>
      </c>
      <c r="C25" s="63">
        <f>IF('Cálculos '!J31="","",'Cálculos '!J31)</f>
        <v>458900</v>
      </c>
      <c r="D25" s="63">
        <f>IF('Cálculos '!K31="","",'Cálculos '!K31)</f>
        <v>312000</v>
      </c>
      <c r="E25" s="63">
        <f>IF('Cálculos '!L31="","",'Cálculos '!L31)</f>
        <v>528652.80000000005</v>
      </c>
      <c r="F25" s="63" t="str">
        <f>IF('Cálculos '!M31="","",'Cálculos '!M31)</f>
        <v/>
      </c>
      <c r="G25" s="63" t="str">
        <f>IF('Cálculos '!N31="","",'Cálculos '!N31)</f>
        <v/>
      </c>
      <c r="H25" s="63" t="str">
        <f>IF('Cálculos '!O31="","",'Cálculos '!O31)</f>
        <v/>
      </c>
      <c r="I25" s="63" t="str">
        <f>IF('Cálculos '!P31="","",'Cálculos '!P31)</f>
        <v/>
      </c>
      <c r="J25" s="63" t="str">
        <f>IF('Cálculos '!Q31="","",'Cálculos '!Q31)</f>
        <v/>
      </c>
      <c r="K25" s="63" t="str">
        <f>IF('Cálculos '!R31="","",'Cálculos '!R31)</f>
        <v/>
      </c>
      <c r="L25" s="63" t="str">
        <f>IF('Cálculos '!S31="","",'Cálculos '!S31)</f>
        <v/>
      </c>
      <c r="M25" s="63" t="str">
        <f>IF('Cálculos '!T31="","",'Cálculos '!T31)</f>
        <v/>
      </c>
      <c r="N25" s="63" t="str">
        <f>IF('Cálculos '!U31="","",'Cálculos '!U31)</f>
        <v/>
      </c>
      <c r="O25" s="63" t="str">
        <f>IF('Cálculos '!V31="","",'Cálculos '!V31)</f>
        <v/>
      </c>
      <c r="P25" s="63" t="str">
        <f>IF('Cálculos '!W31="","",'Cálculos '!W31)</f>
        <v/>
      </c>
      <c r="Q25" s="63" t="str">
        <f>IF('Cálculos '!X31="","",'Cálculos '!X31)</f>
        <v/>
      </c>
      <c r="R25" s="63" t="str">
        <f>IF('Cálculos '!Y31="","",'Cálculos '!Y31)</f>
        <v/>
      </c>
      <c r="S25" s="63" t="str">
        <f>IF('Cálculos '!Z31="","",'Cálculos '!Z31)</f>
        <v/>
      </c>
      <c r="T25" s="63" t="str">
        <f>IF('Cálculos '!AA31="","",'Cálculos '!AA31)</f>
        <v/>
      </c>
      <c r="U25" s="63" t="str">
        <f>IF('Cálculos '!AB31="","",'Cálculos '!AB31)</f>
        <v/>
      </c>
      <c r="V25" s="63" t="str">
        <f>IF('Cálculos '!AC31="","",'Cálculos '!AC31)</f>
        <v/>
      </c>
      <c r="W25" s="63" t="str">
        <f>IF('Cálculos '!AD31="","",'Cálculos '!AD31)</f>
        <v/>
      </c>
      <c r="X25" s="63" t="str">
        <f>IF('Cálculos '!AE31="","",'Cálculos '!AE31)</f>
        <v/>
      </c>
      <c r="Y25" s="63" t="str">
        <f>IF('Cálculos '!AF31="","",'Cálculos '!AF31)</f>
        <v/>
      </c>
      <c r="Z25" s="63" t="str">
        <f>IF('Cálculos '!AG31="","",'Cálculos '!AG31)</f>
        <v/>
      </c>
      <c r="AA25" s="63" t="str">
        <f>IF('Cálculos '!AH31="","",'Cálculos '!AH31)</f>
        <v/>
      </c>
      <c r="AB25" s="63" t="str">
        <f>IF('Cálculos '!AI31="","",'Cálculos '!AI31)</f>
        <v/>
      </c>
      <c r="AC25" s="63" t="str">
        <f>IF('Cálculos '!AJ31="","",'Cálculos '!AJ31)</f>
        <v/>
      </c>
      <c r="AD25" s="63" t="str">
        <f>IF('Cálculos '!AK31="","",'Cálculos '!AK31)</f>
        <v/>
      </c>
      <c r="AE25" s="63" t="str">
        <f>IF('Cálculos '!AL31="","",'Cálculos '!AL31)</f>
        <v/>
      </c>
      <c r="AF25" s="63" t="str">
        <f>IF('Cálculos '!AM31="","",'Cálculos '!AM31)</f>
        <v/>
      </c>
      <c r="AG25" s="63" t="str">
        <f>IF('Cálculos '!AN31="","",'Cálculos '!AN31)</f>
        <v/>
      </c>
      <c r="AH25" s="63" t="str">
        <f>IF('Cálculos '!AO31="","",'Cálculos '!AO31)</f>
        <v/>
      </c>
      <c r="AI25" s="63" t="str">
        <f>IF('Cálculos '!AP31="","",'Cálculos '!AP31)</f>
        <v/>
      </c>
      <c r="AJ25" s="63" t="str">
        <f>IF('Cálculos '!AQ31="","",'Cálculos '!AQ31)</f>
        <v/>
      </c>
      <c r="AK25" s="63">
        <f t="shared" si="41"/>
        <v>433184.26666666666</v>
      </c>
      <c r="AM25" s="53">
        <f t="shared" si="40"/>
        <v>23</v>
      </c>
      <c r="AN25" s="127">
        <f t="shared" si="38"/>
        <v>5.6037771482530696E-2</v>
      </c>
      <c r="AO25" s="127">
        <f t="shared" si="5"/>
        <v>-0.3884111111111111</v>
      </c>
      <c r="AP25" s="54">
        <f t="shared" si="6"/>
        <v>0.18058834330080797</v>
      </c>
      <c r="AQ25" s="54" t="str">
        <f t="shared" si="7"/>
        <v/>
      </c>
      <c r="AR25" s="54" t="str">
        <f t="shared" si="8"/>
        <v/>
      </c>
      <c r="AS25" s="54" t="str">
        <f t="shared" si="9"/>
        <v/>
      </c>
      <c r="AT25" s="54" t="str">
        <f t="shared" si="10"/>
        <v/>
      </c>
      <c r="AU25" s="54" t="str">
        <f t="shared" si="11"/>
        <v/>
      </c>
      <c r="AV25" s="54" t="str">
        <f t="shared" si="12"/>
        <v/>
      </c>
      <c r="AW25" s="54" t="str">
        <f t="shared" si="13"/>
        <v/>
      </c>
      <c r="AX25" s="54" t="str">
        <f t="shared" si="14"/>
        <v/>
      </c>
      <c r="AY25" s="54" t="str">
        <f t="shared" si="15"/>
        <v/>
      </c>
      <c r="AZ25" s="54" t="str">
        <f t="shared" si="16"/>
        <v/>
      </c>
      <c r="BA25" s="54" t="str">
        <f t="shared" si="17"/>
        <v/>
      </c>
      <c r="BB25" s="54" t="str">
        <f t="shared" si="18"/>
        <v/>
      </c>
      <c r="BC25" s="54" t="str">
        <f t="shared" si="19"/>
        <v/>
      </c>
      <c r="BD25" s="54" t="str">
        <f t="shared" si="20"/>
        <v/>
      </c>
      <c r="BE25" s="54" t="str">
        <f t="shared" si="21"/>
        <v/>
      </c>
      <c r="BF25" s="54" t="str">
        <f t="shared" si="22"/>
        <v/>
      </c>
      <c r="BG25" s="54" t="str">
        <f t="shared" si="23"/>
        <v/>
      </c>
      <c r="BH25" s="54" t="str">
        <f t="shared" si="24"/>
        <v/>
      </c>
      <c r="BI25" s="54" t="str">
        <f t="shared" si="25"/>
        <v/>
      </c>
      <c r="BJ25" s="54" t="str">
        <f t="shared" si="26"/>
        <v/>
      </c>
      <c r="BK25" s="54" t="str">
        <f t="shared" si="27"/>
        <v/>
      </c>
      <c r="BL25" s="54" t="str">
        <f t="shared" si="28"/>
        <v/>
      </c>
      <c r="BM25" s="54" t="str">
        <f t="shared" si="29"/>
        <v/>
      </c>
      <c r="BN25" s="54" t="str">
        <f t="shared" si="30"/>
        <v/>
      </c>
      <c r="BO25" s="54" t="str">
        <f t="shared" si="31"/>
        <v/>
      </c>
      <c r="BP25" s="54" t="str">
        <f t="shared" si="32"/>
        <v/>
      </c>
      <c r="BQ25" s="54" t="str">
        <f t="shared" si="33"/>
        <v/>
      </c>
      <c r="BR25" s="54" t="str">
        <f t="shared" si="34"/>
        <v/>
      </c>
      <c r="BS25" s="54" t="str">
        <f t="shared" si="35"/>
        <v/>
      </c>
      <c r="BT25" s="54" t="str">
        <f t="shared" si="36"/>
        <v/>
      </c>
      <c r="BU25" s="54" t="str">
        <f t="shared" si="37"/>
        <v/>
      </c>
      <c r="BV25" s="55" t="str">
        <f>IF('Cálculos '!E31="","",AVERAGE(AN25:BU25))</f>
        <v/>
      </c>
    </row>
    <row r="26" spans="2:74" x14ac:dyDescent="0.3">
      <c r="B26" s="53">
        <f t="shared" si="39"/>
        <v>24</v>
      </c>
      <c r="C26" s="63">
        <f>IF('Cálculos '!J32="","",'Cálculos '!J32)</f>
        <v>458900</v>
      </c>
      <c r="D26" s="63">
        <f>IF('Cálculos '!K32="","",'Cálculos '!K32)</f>
        <v>312000</v>
      </c>
      <c r="E26" s="63">
        <f>IF('Cálculos '!L32="","",'Cálculos '!L32)</f>
        <v>528652.80000000005</v>
      </c>
      <c r="F26" s="63" t="str">
        <f>IF('Cálculos '!M32="","",'Cálculos '!M32)</f>
        <v/>
      </c>
      <c r="G26" s="63" t="str">
        <f>IF('Cálculos '!N32="","",'Cálculos '!N32)</f>
        <v/>
      </c>
      <c r="H26" s="63" t="str">
        <f>IF('Cálculos '!O32="","",'Cálculos '!O32)</f>
        <v/>
      </c>
      <c r="I26" s="63" t="str">
        <f>IF('Cálculos '!P32="","",'Cálculos '!P32)</f>
        <v/>
      </c>
      <c r="J26" s="63" t="str">
        <f>IF('Cálculos '!Q32="","",'Cálculos '!Q32)</f>
        <v/>
      </c>
      <c r="K26" s="63" t="str">
        <f>IF('Cálculos '!R32="","",'Cálculos '!R32)</f>
        <v/>
      </c>
      <c r="L26" s="63" t="str">
        <f>IF('Cálculos '!S32="","",'Cálculos '!S32)</f>
        <v/>
      </c>
      <c r="M26" s="63" t="str">
        <f>IF('Cálculos '!T32="","",'Cálculos '!T32)</f>
        <v/>
      </c>
      <c r="N26" s="63" t="str">
        <f>IF('Cálculos '!U32="","",'Cálculos '!U32)</f>
        <v/>
      </c>
      <c r="O26" s="63" t="str">
        <f>IF('Cálculos '!V32="","",'Cálculos '!V32)</f>
        <v/>
      </c>
      <c r="P26" s="63" t="str">
        <f>IF('Cálculos '!W32="","",'Cálculos '!W32)</f>
        <v/>
      </c>
      <c r="Q26" s="63" t="str">
        <f>IF('Cálculos '!X32="","",'Cálculos '!X32)</f>
        <v/>
      </c>
      <c r="R26" s="63" t="str">
        <f>IF('Cálculos '!Y32="","",'Cálculos '!Y32)</f>
        <v/>
      </c>
      <c r="S26" s="63" t="str">
        <f>IF('Cálculos '!Z32="","",'Cálculos '!Z32)</f>
        <v/>
      </c>
      <c r="T26" s="63" t="str">
        <f>IF('Cálculos '!AA32="","",'Cálculos '!AA32)</f>
        <v/>
      </c>
      <c r="U26" s="63" t="str">
        <f>IF('Cálculos '!AB32="","",'Cálculos '!AB32)</f>
        <v/>
      </c>
      <c r="V26" s="63" t="str">
        <f>IF('Cálculos '!AC32="","",'Cálculos '!AC32)</f>
        <v/>
      </c>
      <c r="W26" s="63" t="str">
        <f>IF('Cálculos '!AD32="","",'Cálculos '!AD32)</f>
        <v/>
      </c>
      <c r="X26" s="63" t="str">
        <f>IF('Cálculos '!AE32="","",'Cálculos '!AE32)</f>
        <v/>
      </c>
      <c r="Y26" s="63" t="str">
        <f>IF('Cálculos '!AF32="","",'Cálculos '!AF32)</f>
        <v/>
      </c>
      <c r="Z26" s="63" t="str">
        <f>IF('Cálculos '!AG32="","",'Cálculos '!AG32)</f>
        <v/>
      </c>
      <c r="AA26" s="63" t="str">
        <f>IF('Cálculos '!AH32="","",'Cálculos '!AH32)</f>
        <v/>
      </c>
      <c r="AB26" s="63" t="str">
        <f>IF('Cálculos '!AI32="","",'Cálculos '!AI32)</f>
        <v/>
      </c>
      <c r="AC26" s="63" t="str">
        <f>IF('Cálculos '!AJ32="","",'Cálculos '!AJ32)</f>
        <v/>
      </c>
      <c r="AD26" s="63" t="str">
        <f>IF('Cálculos '!AK32="","",'Cálculos '!AK32)</f>
        <v/>
      </c>
      <c r="AE26" s="63" t="str">
        <f>IF('Cálculos '!AL32="","",'Cálculos '!AL32)</f>
        <v/>
      </c>
      <c r="AF26" s="63" t="str">
        <f>IF('Cálculos '!AM32="","",'Cálculos '!AM32)</f>
        <v/>
      </c>
      <c r="AG26" s="63" t="str">
        <f>IF('Cálculos '!AN32="","",'Cálculos '!AN32)</f>
        <v/>
      </c>
      <c r="AH26" s="63" t="str">
        <f>IF('Cálculos '!AO32="","",'Cálculos '!AO32)</f>
        <v/>
      </c>
      <c r="AI26" s="63" t="str">
        <f>IF('Cálculos '!AP32="","",'Cálculos '!AP32)</f>
        <v/>
      </c>
      <c r="AJ26" s="63" t="str">
        <f>IF('Cálculos '!AQ32="","",'Cálculos '!AQ32)</f>
        <v/>
      </c>
      <c r="AK26" s="63">
        <f t="shared" si="41"/>
        <v>433184.26666666666</v>
      </c>
      <c r="AM26" s="53">
        <f t="shared" si="40"/>
        <v>24</v>
      </c>
      <c r="AN26" s="127">
        <f t="shared" si="38"/>
        <v>5.6037771482530696E-2</v>
      </c>
      <c r="AO26" s="127">
        <f t="shared" si="5"/>
        <v>-0.3884111111111111</v>
      </c>
      <c r="AP26" s="54">
        <f t="shared" si="6"/>
        <v>0.18058834330080797</v>
      </c>
      <c r="AQ26" s="54" t="str">
        <f t="shared" si="7"/>
        <v/>
      </c>
      <c r="AR26" s="54" t="str">
        <f t="shared" si="8"/>
        <v/>
      </c>
      <c r="AS26" s="54" t="str">
        <f t="shared" si="9"/>
        <v/>
      </c>
      <c r="AT26" s="54" t="str">
        <f t="shared" si="10"/>
        <v/>
      </c>
      <c r="AU26" s="54" t="str">
        <f t="shared" si="11"/>
        <v/>
      </c>
      <c r="AV26" s="54" t="str">
        <f t="shared" si="12"/>
        <v/>
      </c>
      <c r="AW26" s="54" t="str">
        <f t="shared" si="13"/>
        <v/>
      </c>
      <c r="AX26" s="54" t="str">
        <f t="shared" si="14"/>
        <v/>
      </c>
      <c r="AY26" s="54" t="str">
        <f t="shared" si="15"/>
        <v/>
      </c>
      <c r="AZ26" s="54" t="str">
        <f t="shared" si="16"/>
        <v/>
      </c>
      <c r="BA26" s="54" t="str">
        <f t="shared" si="17"/>
        <v/>
      </c>
      <c r="BB26" s="54" t="str">
        <f t="shared" si="18"/>
        <v/>
      </c>
      <c r="BC26" s="54" t="str">
        <f t="shared" si="19"/>
        <v/>
      </c>
      <c r="BD26" s="54" t="str">
        <f t="shared" si="20"/>
        <v/>
      </c>
      <c r="BE26" s="54" t="str">
        <f t="shared" si="21"/>
        <v/>
      </c>
      <c r="BF26" s="54" t="str">
        <f t="shared" si="22"/>
        <v/>
      </c>
      <c r="BG26" s="54" t="str">
        <f t="shared" si="23"/>
        <v/>
      </c>
      <c r="BH26" s="54" t="str">
        <f t="shared" si="24"/>
        <v/>
      </c>
      <c r="BI26" s="54" t="str">
        <f t="shared" si="25"/>
        <v/>
      </c>
      <c r="BJ26" s="54" t="str">
        <f t="shared" si="26"/>
        <v/>
      </c>
      <c r="BK26" s="54" t="str">
        <f t="shared" si="27"/>
        <v/>
      </c>
      <c r="BL26" s="54" t="str">
        <f t="shared" si="28"/>
        <v/>
      </c>
      <c r="BM26" s="54" t="str">
        <f t="shared" si="29"/>
        <v/>
      </c>
      <c r="BN26" s="54" t="str">
        <f t="shared" si="30"/>
        <v/>
      </c>
      <c r="BO26" s="54" t="str">
        <f t="shared" si="31"/>
        <v/>
      </c>
      <c r="BP26" s="54" t="str">
        <f t="shared" si="32"/>
        <v/>
      </c>
      <c r="BQ26" s="54" t="str">
        <f t="shared" si="33"/>
        <v/>
      </c>
      <c r="BR26" s="54" t="str">
        <f t="shared" si="34"/>
        <v/>
      </c>
      <c r="BS26" s="54" t="str">
        <f t="shared" si="35"/>
        <v/>
      </c>
      <c r="BT26" s="54" t="str">
        <f t="shared" si="36"/>
        <v/>
      </c>
      <c r="BU26" s="54" t="str">
        <f t="shared" si="37"/>
        <v/>
      </c>
      <c r="BV26" s="55" t="str">
        <f>IF('Cálculos '!E32="","",AVERAGE(AN26:BU26))</f>
        <v/>
      </c>
    </row>
    <row r="27" spans="2:74" x14ac:dyDescent="0.3">
      <c r="B27" s="53">
        <f t="shared" si="39"/>
        <v>25</v>
      </c>
      <c r="C27" s="63">
        <f>IF('Cálculos '!J33="","",'Cálculos '!J33)</f>
        <v>458900</v>
      </c>
      <c r="D27" s="63">
        <f>IF('Cálculos '!K33="","",'Cálculos '!K33)</f>
        <v>312000</v>
      </c>
      <c r="E27" s="63">
        <f>IF('Cálculos '!L33="","",'Cálculos '!L33)</f>
        <v>528652.80000000005</v>
      </c>
      <c r="F27" s="63" t="str">
        <f>IF('Cálculos '!M33="","",'Cálculos '!M33)</f>
        <v/>
      </c>
      <c r="G27" s="63" t="str">
        <f>IF('Cálculos '!N33="","",'Cálculos '!N33)</f>
        <v/>
      </c>
      <c r="H27" s="63" t="str">
        <f>IF('Cálculos '!O33="","",'Cálculos '!O33)</f>
        <v/>
      </c>
      <c r="I27" s="63" t="str">
        <f>IF('Cálculos '!P33="","",'Cálculos '!P33)</f>
        <v/>
      </c>
      <c r="J27" s="63" t="str">
        <f>IF('Cálculos '!Q33="","",'Cálculos '!Q33)</f>
        <v/>
      </c>
      <c r="K27" s="63" t="str">
        <f>IF('Cálculos '!R33="","",'Cálculos '!R33)</f>
        <v/>
      </c>
      <c r="L27" s="63" t="str">
        <f>IF('Cálculos '!S33="","",'Cálculos '!S33)</f>
        <v/>
      </c>
      <c r="M27" s="63" t="str">
        <f>IF('Cálculos '!T33="","",'Cálculos '!T33)</f>
        <v/>
      </c>
      <c r="N27" s="63" t="str">
        <f>IF('Cálculos '!U33="","",'Cálculos '!U33)</f>
        <v/>
      </c>
      <c r="O27" s="63" t="str">
        <f>IF('Cálculos '!V33="","",'Cálculos '!V33)</f>
        <v/>
      </c>
      <c r="P27" s="63" t="str">
        <f>IF('Cálculos '!W33="","",'Cálculos '!W33)</f>
        <v/>
      </c>
      <c r="Q27" s="63" t="str">
        <f>IF('Cálculos '!X33="","",'Cálculos '!X33)</f>
        <v/>
      </c>
      <c r="R27" s="63" t="str">
        <f>IF('Cálculos '!Y33="","",'Cálculos '!Y33)</f>
        <v/>
      </c>
      <c r="S27" s="63" t="str">
        <f>IF('Cálculos '!Z33="","",'Cálculos '!Z33)</f>
        <v/>
      </c>
      <c r="T27" s="63" t="str">
        <f>IF('Cálculos '!AA33="","",'Cálculos '!AA33)</f>
        <v/>
      </c>
      <c r="U27" s="63" t="str">
        <f>IF('Cálculos '!AB33="","",'Cálculos '!AB33)</f>
        <v/>
      </c>
      <c r="V27" s="63" t="str">
        <f>IF('Cálculos '!AC33="","",'Cálculos '!AC33)</f>
        <v/>
      </c>
      <c r="W27" s="63" t="str">
        <f>IF('Cálculos '!AD33="","",'Cálculos '!AD33)</f>
        <v/>
      </c>
      <c r="X27" s="63" t="str">
        <f>IF('Cálculos '!AE33="","",'Cálculos '!AE33)</f>
        <v/>
      </c>
      <c r="Y27" s="63" t="str">
        <f>IF('Cálculos '!AF33="","",'Cálculos '!AF33)</f>
        <v/>
      </c>
      <c r="Z27" s="63" t="str">
        <f>IF('Cálculos '!AG33="","",'Cálculos '!AG33)</f>
        <v/>
      </c>
      <c r="AA27" s="63" t="str">
        <f>IF('Cálculos '!AH33="","",'Cálculos '!AH33)</f>
        <v/>
      </c>
      <c r="AB27" s="63" t="str">
        <f>IF('Cálculos '!AI33="","",'Cálculos '!AI33)</f>
        <v/>
      </c>
      <c r="AC27" s="63" t="str">
        <f>IF('Cálculos '!AJ33="","",'Cálculos '!AJ33)</f>
        <v/>
      </c>
      <c r="AD27" s="63" t="str">
        <f>IF('Cálculos '!AK33="","",'Cálculos '!AK33)</f>
        <v/>
      </c>
      <c r="AE27" s="63" t="str">
        <f>IF('Cálculos '!AL33="","",'Cálculos '!AL33)</f>
        <v/>
      </c>
      <c r="AF27" s="63" t="str">
        <f>IF('Cálculos '!AM33="","",'Cálculos '!AM33)</f>
        <v/>
      </c>
      <c r="AG27" s="63" t="str">
        <f>IF('Cálculos '!AN33="","",'Cálculos '!AN33)</f>
        <v/>
      </c>
      <c r="AH27" s="63" t="str">
        <f>IF('Cálculos '!AO33="","",'Cálculos '!AO33)</f>
        <v/>
      </c>
      <c r="AI27" s="63" t="str">
        <f>IF('Cálculos '!AP33="","",'Cálculos '!AP33)</f>
        <v/>
      </c>
      <c r="AJ27" s="63" t="str">
        <f>IF('Cálculos '!AQ33="","",'Cálculos '!AQ33)</f>
        <v/>
      </c>
      <c r="AK27" s="63">
        <f t="shared" si="41"/>
        <v>433184.26666666666</v>
      </c>
      <c r="AM27" s="53">
        <f t="shared" si="40"/>
        <v>25</v>
      </c>
      <c r="AN27" s="127">
        <f t="shared" si="38"/>
        <v>5.6037771482530696E-2</v>
      </c>
      <c r="AO27" s="127">
        <f t="shared" si="5"/>
        <v>-0.3884111111111111</v>
      </c>
      <c r="AP27" s="54">
        <f t="shared" si="6"/>
        <v>0.18058834330080797</v>
      </c>
      <c r="AQ27" s="54" t="str">
        <f t="shared" si="7"/>
        <v/>
      </c>
      <c r="AR27" s="54" t="str">
        <f t="shared" si="8"/>
        <v/>
      </c>
      <c r="AS27" s="54" t="str">
        <f t="shared" si="9"/>
        <v/>
      </c>
      <c r="AT27" s="54" t="str">
        <f t="shared" si="10"/>
        <v/>
      </c>
      <c r="AU27" s="54" t="str">
        <f t="shared" si="11"/>
        <v/>
      </c>
      <c r="AV27" s="54" t="str">
        <f t="shared" si="12"/>
        <v/>
      </c>
      <c r="AW27" s="54" t="str">
        <f t="shared" si="13"/>
        <v/>
      </c>
      <c r="AX27" s="54" t="str">
        <f t="shared" si="14"/>
        <v/>
      </c>
      <c r="AY27" s="54" t="str">
        <f t="shared" si="15"/>
        <v/>
      </c>
      <c r="AZ27" s="54" t="str">
        <f t="shared" si="16"/>
        <v/>
      </c>
      <c r="BA27" s="54" t="str">
        <f t="shared" si="17"/>
        <v/>
      </c>
      <c r="BB27" s="54" t="str">
        <f t="shared" si="18"/>
        <v/>
      </c>
      <c r="BC27" s="54" t="str">
        <f t="shared" si="19"/>
        <v/>
      </c>
      <c r="BD27" s="54" t="str">
        <f t="shared" si="20"/>
        <v/>
      </c>
      <c r="BE27" s="54" t="str">
        <f t="shared" si="21"/>
        <v/>
      </c>
      <c r="BF27" s="54" t="str">
        <f t="shared" si="22"/>
        <v/>
      </c>
      <c r="BG27" s="54" t="str">
        <f t="shared" si="23"/>
        <v/>
      </c>
      <c r="BH27" s="54" t="str">
        <f t="shared" si="24"/>
        <v/>
      </c>
      <c r="BI27" s="54" t="str">
        <f t="shared" si="25"/>
        <v/>
      </c>
      <c r="BJ27" s="54" t="str">
        <f t="shared" si="26"/>
        <v/>
      </c>
      <c r="BK27" s="54" t="str">
        <f t="shared" si="27"/>
        <v/>
      </c>
      <c r="BL27" s="54" t="str">
        <f t="shared" si="28"/>
        <v/>
      </c>
      <c r="BM27" s="54" t="str">
        <f t="shared" si="29"/>
        <v/>
      </c>
      <c r="BN27" s="54" t="str">
        <f t="shared" si="30"/>
        <v/>
      </c>
      <c r="BO27" s="54" t="str">
        <f t="shared" si="31"/>
        <v/>
      </c>
      <c r="BP27" s="54" t="str">
        <f t="shared" si="32"/>
        <v/>
      </c>
      <c r="BQ27" s="54" t="str">
        <f t="shared" si="33"/>
        <v/>
      </c>
      <c r="BR27" s="54" t="str">
        <f t="shared" si="34"/>
        <v/>
      </c>
      <c r="BS27" s="54" t="str">
        <f t="shared" si="35"/>
        <v/>
      </c>
      <c r="BT27" s="54" t="str">
        <f t="shared" si="36"/>
        <v/>
      </c>
      <c r="BU27" s="54" t="str">
        <f t="shared" si="37"/>
        <v/>
      </c>
      <c r="BV27" s="55" t="str">
        <f>IF('Cálculos '!E33="","",AVERAGE(AN27:BU27))</f>
        <v/>
      </c>
    </row>
    <row r="28" spans="2:74" x14ac:dyDescent="0.3">
      <c r="B28" s="53">
        <f t="shared" si="39"/>
        <v>26</v>
      </c>
      <c r="C28" s="63">
        <f>IF('Cálculos '!J34="","",'Cálculos '!J34)</f>
        <v>1245800</v>
      </c>
      <c r="D28" s="63">
        <f>IF('Cálculos '!K34="","",'Cálculos '!K34)</f>
        <v>1108000</v>
      </c>
      <c r="E28" s="63">
        <f>IF('Cálculos '!L34="","",'Cálculos '!L34)</f>
        <v>1435161.6000000001</v>
      </c>
      <c r="F28" s="63" t="str">
        <f>IF('Cálculos '!M34="","",'Cálculos '!M34)</f>
        <v/>
      </c>
      <c r="G28" s="63" t="str">
        <f>IF('Cálculos '!N34="","",'Cálculos '!N34)</f>
        <v/>
      </c>
      <c r="H28" s="63" t="str">
        <f>IF('Cálculos '!O34="","",'Cálculos '!O34)</f>
        <v/>
      </c>
      <c r="I28" s="63" t="str">
        <f>IF('Cálculos '!P34="","",'Cálculos '!P34)</f>
        <v/>
      </c>
      <c r="J28" s="63" t="str">
        <f>IF('Cálculos '!Q34="","",'Cálculos '!Q34)</f>
        <v/>
      </c>
      <c r="K28" s="63" t="str">
        <f>IF('Cálculos '!R34="","",'Cálculos '!R34)</f>
        <v/>
      </c>
      <c r="L28" s="63" t="str">
        <f>IF('Cálculos '!S34="","",'Cálculos '!S34)</f>
        <v/>
      </c>
      <c r="M28" s="63" t="str">
        <f>IF('Cálculos '!T34="","",'Cálculos '!T34)</f>
        <v/>
      </c>
      <c r="N28" s="63" t="str">
        <f>IF('Cálculos '!U34="","",'Cálculos '!U34)</f>
        <v/>
      </c>
      <c r="O28" s="63" t="str">
        <f>IF('Cálculos '!V34="","",'Cálculos '!V34)</f>
        <v/>
      </c>
      <c r="P28" s="63" t="str">
        <f>IF('Cálculos '!W34="","",'Cálculos '!W34)</f>
        <v/>
      </c>
      <c r="Q28" s="63" t="str">
        <f>IF('Cálculos '!X34="","",'Cálculos '!X34)</f>
        <v/>
      </c>
      <c r="R28" s="63" t="str">
        <f>IF('Cálculos '!Y34="","",'Cálculos '!Y34)</f>
        <v/>
      </c>
      <c r="S28" s="63" t="str">
        <f>IF('Cálculos '!Z34="","",'Cálculos '!Z34)</f>
        <v/>
      </c>
      <c r="T28" s="63" t="str">
        <f>IF('Cálculos '!AA34="","",'Cálculos '!AA34)</f>
        <v/>
      </c>
      <c r="U28" s="63" t="str">
        <f>IF('Cálculos '!AB34="","",'Cálculos '!AB34)</f>
        <v/>
      </c>
      <c r="V28" s="63" t="str">
        <f>IF('Cálculos '!AC34="","",'Cálculos '!AC34)</f>
        <v/>
      </c>
      <c r="W28" s="63" t="str">
        <f>IF('Cálculos '!AD34="","",'Cálculos '!AD34)</f>
        <v/>
      </c>
      <c r="X28" s="63" t="str">
        <f>IF('Cálculos '!AE34="","",'Cálculos '!AE34)</f>
        <v/>
      </c>
      <c r="Y28" s="63" t="str">
        <f>IF('Cálculos '!AF34="","",'Cálculos '!AF34)</f>
        <v/>
      </c>
      <c r="Z28" s="63" t="str">
        <f>IF('Cálculos '!AG34="","",'Cálculos '!AG34)</f>
        <v/>
      </c>
      <c r="AA28" s="63" t="str">
        <f>IF('Cálculos '!AH34="","",'Cálculos '!AH34)</f>
        <v/>
      </c>
      <c r="AB28" s="63" t="str">
        <f>IF('Cálculos '!AI34="","",'Cálculos '!AI34)</f>
        <v/>
      </c>
      <c r="AC28" s="63" t="str">
        <f>IF('Cálculos '!AJ34="","",'Cálculos '!AJ34)</f>
        <v/>
      </c>
      <c r="AD28" s="63" t="str">
        <f>IF('Cálculos '!AK34="","",'Cálculos '!AK34)</f>
        <v/>
      </c>
      <c r="AE28" s="63" t="str">
        <f>IF('Cálculos '!AL34="","",'Cálculos '!AL34)</f>
        <v/>
      </c>
      <c r="AF28" s="63" t="str">
        <f>IF('Cálculos '!AM34="","",'Cálculos '!AM34)</f>
        <v/>
      </c>
      <c r="AG28" s="63" t="str">
        <f>IF('Cálculos '!AN34="","",'Cálculos '!AN34)</f>
        <v/>
      </c>
      <c r="AH28" s="63" t="str">
        <f>IF('Cálculos '!AO34="","",'Cálculos '!AO34)</f>
        <v/>
      </c>
      <c r="AI28" s="63" t="str">
        <f>IF('Cálculos '!AP34="","",'Cálculos '!AP34)</f>
        <v/>
      </c>
      <c r="AJ28" s="63" t="str">
        <f>IF('Cálculos '!AQ34="","",'Cálculos '!AQ34)</f>
        <v/>
      </c>
      <c r="AK28" s="63">
        <f t="shared" si="41"/>
        <v>1262987.2</v>
      </c>
      <c r="AM28" s="53">
        <f t="shared" si="40"/>
        <v>26</v>
      </c>
      <c r="AN28" s="127">
        <f t="shared" si="38"/>
        <v>-1.3796114946219259E-2</v>
      </c>
      <c r="AO28" s="127">
        <f t="shared" si="5"/>
        <v>-0.13988014440433208</v>
      </c>
      <c r="AP28" s="54">
        <f t="shared" si="6"/>
        <v>0.11996865022029583</v>
      </c>
      <c r="AQ28" s="54" t="str">
        <f t="shared" si="7"/>
        <v/>
      </c>
      <c r="AR28" s="54" t="str">
        <f t="shared" si="8"/>
        <v/>
      </c>
      <c r="AS28" s="54" t="str">
        <f t="shared" si="9"/>
        <v/>
      </c>
      <c r="AT28" s="54" t="str">
        <f t="shared" si="10"/>
        <v/>
      </c>
      <c r="AU28" s="54" t="str">
        <f t="shared" si="11"/>
        <v/>
      </c>
      <c r="AV28" s="54" t="str">
        <f t="shared" si="12"/>
        <v/>
      </c>
      <c r="AW28" s="54" t="str">
        <f t="shared" si="13"/>
        <v/>
      </c>
      <c r="AX28" s="54" t="str">
        <f t="shared" si="14"/>
        <v/>
      </c>
      <c r="AY28" s="54" t="str">
        <f t="shared" si="15"/>
        <v/>
      </c>
      <c r="AZ28" s="54" t="str">
        <f t="shared" si="16"/>
        <v/>
      </c>
      <c r="BA28" s="54" t="str">
        <f t="shared" si="17"/>
        <v/>
      </c>
      <c r="BB28" s="54" t="str">
        <f t="shared" si="18"/>
        <v/>
      </c>
      <c r="BC28" s="54" t="str">
        <f t="shared" si="19"/>
        <v/>
      </c>
      <c r="BD28" s="54" t="str">
        <f t="shared" si="20"/>
        <v/>
      </c>
      <c r="BE28" s="54" t="str">
        <f t="shared" si="21"/>
        <v/>
      </c>
      <c r="BF28" s="54" t="str">
        <f t="shared" si="22"/>
        <v/>
      </c>
      <c r="BG28" s="54" t="str">
        <f t="shared" si="23"/>
        <v/>
      </c>
      <c r="BH28" s="54" t="str">
        <f t="shared" si="24"/>
        <v/>
      </c>
      <c r="BI28" s="54" t="str">
        <f t="shared" si="25"/>
        <v/>
      </c>
      <c r="BJ28" s="54" t="str">
        <f t="shared" si="26"/>
        <v/>
      </c>
      <c r="BK28" s="54" t="str">
        <f t="shared" si="27"/>
        <v/>
      </c>
      <c r="BL28" s="54" t="str">
        <f t="shared" si="28"/>
        <v/>
      </c>
      <c r="BM28" s="54" t="str">
        <f t="shared" si="29"/>
        <v/>
      </c>
      <c r="BN28" s="54" t="str">
        <f t="shared" si="30"/>
        <v/>
      </c>
      <c r="BO28" s="54" t="str">
        <f t="shared" si="31"/>
        <v/>
      </c>
      <c r="BP28" s="54" t="str">
        <f t="shared" si="32"/>
        <v/>
      </c>
      <c r="BQ28" s="54" t="str">
        <f t="shared" si="33"/>
        <v/>
      </c>
      <c r="BR28" s="54" t="str">
        <f t="shared" si="34"/>
        <v/>
      </c>
      <c r="BS28" s="54" t="str">
        <f t="shared" si="35"/>
        <v/>
      </c>
      <c r="BT28" s="54" t="str">
        <f t="shared" si="36"/>
        <v/>
      </c>
      <c r="BU28" s="54" t="str">
        <f t="shared" si="37"/>
        <v/>
      </c>
      <c r="BV28" s="55" t="str">
        <f>IF('Cálculos '!E34="","",AVERAGE(AN28:BU28))</f>
        <v/>
      </c>
    </row>
    <row r="29" spans="2:74" x14ac:dyDescent="0.3">
      <c r="B29" s="53">
        <f t="shared" si="39"/>
        <v>27</v>
      </c>
      <c r="C29" s="63">
        <f>IF('Cálculos '!J35="","",'Cálculos '!J35)</f>
        <v>1312200</v>
      </c>
      <c r="D29" s="63">
        <f>IF('Cálculos '!K35="","",'Cálculos '!K35)</f>
        <v>220000</v>
      </c>
      <c r="E29" s="63">
        <f>IF('Cálculos '!L35="","",'Cálculos '!L35)</f>
        <v>1511654.3999999999</v>
      </c>
      <c r="F29" s="63" t="str">
        <f>IF('Cálculos '!M35="","",'Cálculos '!M35)</f>
        <v/>
      </c>
      <c r="G29" s="63" t="str">
        <f>IF('Cálculos '!N35="","",'Cálculos '!N35)</f>
        <v/>
      </c>
      <c r="H29" s="63" t="str">
        <f>IF('Cálculos '!O35="","",'Cálculos '!O35)</f>
        <v/>
      </c>
      <c r="I29" s="63" t="str">
        <f>IF('Cálculos '!P35="","",'Cálculos '!P35)</f>
        <v/>
      </c>
      <c r="J29" s="63" t="str">
        <f>IF('Cálculos '!Q35="","",'Cálculos '!Q35)</f>
        <v/>
      </c>
      <c r="K29" s="63" t="str">
        <f>IF('Cálculos '!R35="","",'Cálculos '!R35)</f>
        <v/>
      </c>
      <c r="L29" s="63" t="str">
        <f>IF('Cálculos '!S35="","",'Cálculos '!S35)</f>
        <v/>
      </c>
      <c r="M29" s="63" t="str">
        <f>IF('Cálculos '!T35="","",'Cálculos '!T35)</f>
        <v/>
      </c>
      <c r="N29" s="63" t="str">
        <f>IF('Cálculos '!U35="","",'Cálculos '!U35)</f>
        <v/>
      </c>
      <c r="O29" s="63" t="str">
        <f>IF('Cálculos '!V35="","",'Cálculos '!V35)</f>
        <v/>
      </c>
      <c r="P29" s="63" t="str">
        <f>IF('Cálculos '!W35="","",'Cálculos '!W35)</f>
        <v/>
      </c>
      <c r="Q29" s="63" t="str">
        <f>IF('Cálculos '!X35="","",'Cálculos '!X35)</f>
        <v/>
      </c>
      <c r="R29" s="63" t="str">
        <f>IF('Cálculos '!Y35="","",'Cálculos '!Y35)</f>
        <v/>
      </c>
      <c r="S29" s="63" t="str">
        <f>IF('Cálculos '!Z35="","",'Cálculos '!Z35)</f>
        <v/>
      </c>
      <c r="T29" s="63" t="str">
        <f>IF('Cálculos '!AA35="","",'Cálculos '!AA35)</f>
        <v/>
      </c>
      <c r="U29" s="63" t="str">
        <f>IF('Cálculos '!AB35="","",'Cálculos '!AB35)</f>
        <v/>
      </c>
      <c r="V29" s="63" t="str">
        <f>IF('Cálculos '!AC35="","",'Cálculos '!AC35)</f>
        <v/>
      </c>
      <c r="W29" s="63" t="str">
        <f>IF('Cálculos '!AD35="","",'Cálculos '!AD35)</f>
        <v/>
      </c>
      <c r="X29" s="63" t="str">
        <f>IF('Cálculos '!AE35="","",'Cálculos '!AE35)</f>
        <v/>
      </c>
      <c r="Y29" s="63" t="str">
        <f>IF('Cálculos '!AF35="","",'Cálculos '!AF35)</f>
        <v/>
      </c>
      <c r="Z29" s="63" t="str">
        <f>IF('Cálculos '!AG35="","",'Cálculos '!AG35)</f>
        <v/>
      </c>
      <c r="AA29" s="63" t="str">
        <f>IF('Cálculos '!AH35="","",'Cálculos '!AH35)</f>
        <v/>
      </c>
      <c r="AB29" s="63" t="str">
        <f>IF('Cálculos '!AI35="","",'Cálculos '!AI35)</f>
        <v/>
      </c>
      <c r="AC29" s="63" t="str">
        <f>IF('Cálculos '!AJ35="","",'Cálculos '!AJ35)</f>
        <v/>
      </c>
      <c r="AD29" s="63" t="str">
        <f>IF('Cálculos '!AK35="","",'Cálculos '!AK35)</f>
        <v/>
      </c>
      <c r="AE29" s="63" t="str">
        <f>IF('Cálculos '!AL35="","",'Cálculos '!AL35)</f>
        <v/>
      </c>
      <c r="AF29" s="63" t="str">
        <f>IF('Cálculos '!AM35="","",'Cálculos '!AM35)</f>
        <v/>
      </c>
      <c r="AG29" s="63" t="str">
        <f>IF('Cálculos '!AN35="","",'Cálculos '!AN35)</f>
        <v/>
      </c>
      <c r="AH29" s="63" t="str">
        <f>IF('Cálculos '!AO35="","",'Cálculos '!AO35)</f>
        <v/>
      </c>
      <c r="AI29" s="63" t="str">
        <f>IF('Cálculos '!AP35="","",'Cálculos '!AP35)</f>
        <v/>
      </c>
      <c r="AJ29" s="63" t="str">
        <f>IF('Cálculos '!AQ35="","",'Cálculos '!AQ35)</f>
        <v/>
      </c>
      <c r="AK29" s="63">
        <f t="shared" si="41"/>
        <v>1014618.1333333333</v>
      </c>
      <c r="AM29" s="53">
        <f t="shared" si="40"/>
        <v>27</v>
      </c>
      <c r="AN29" s="127">
        <f t="shared" si="38"/>
        <v>0.22678087689884674</v>
      </c>
      <c r="AO29" s="127">
        <f t="shared" si="5"/>
        <v>-3.611900606060606</v>
      </c>
      <c r="AP29" s="54">
        <f t="shared" si="6"/>
        <v>0.32880284453024888</v>
      </c>
      <c r="AQ29" s="54" t="str">
        <f t="shared" si="7"/>
        <v/>
      </c>
      <c r="AR29" s="54" t="str">
        <f t="shared" si="8"/>
        <v/>
      </c>
      <c r="AS29" s="54" t="str">
        <f t="shared" si="9"/>
        <v/>
      </c>
      <c r="AT29" s="54" t="str">
        <f t="shared" si="10"/>
        <v/>
      </c>
      <c r="AU29" s="54" t="str">
        <f t="shared" si="11"/>
        <v/>
      </c>
      <c r="AV29" s="54" t="str">
        <f t="shared" si="12"/>
        <v/>
      </c>
      <c r="AW29" s="54" t="str">
        <f t="shared" si="13"/>
        <v/>
      </c>
      <c r="AX29" s="54" t="str">
        <f t="shared" si="14"/>
        <v/>
      </c>
      <c r="AY29" s="54" t="str">
        <f t="shared" si="15"/>
        <v/>
      </c>
      <c r="AZ29" s="54" t="str">
        <f t="shared" si="16"/>
        <v/>
      </c>
      <c r="BA29" s="54" t="str">
        <f t="shared" si="17"/>
        <v/>
      </c>
      <c r="BB29" s="54" t="str">
        <f t="shared" si="18"/>
        <v/>
      </c>
      <c r="BC29" s="54" t="str">
        <f t="shared" si="19"/>
        <v/>
      </c>
      <c r="BD29" s="54" t="str">
        <f t="shared" si="20"/>
        <v/>
      </c>
      <c r="BE29" s="54" t="str">
        <f t="shared" si="21"/>
        <v/>
      </c>
      <c r="BF29" s="54" t="str">
        <f t="shared" si="22"/>
        <v/>
      </c>
      <c r="BG29" s="54" t="str">
        <f t="shared" si="23"/>
        <v/>
      </c>
      <c r="BH29" s="54" t="str">
        <f t="shared" si="24"/>
        <v/>
      </c>
      <c r="BI29" s="54" t="str">
        <f t="shared" si="25"/>
        <v/>
      </c>
      <c r="BJ29" s="54" t="str">
        <f t="shared" si="26"/>
        <v/>
      </c>
      <c r="BK29" s="54" t="str">
        <f t="shared" si="27"/>
        <v/>
      </c>
      <c r="BL29" s="54" t="str">
        <f t="shared" si="28"/>
        <v/>
      </c>
      <c r="BM29" s="54" t="str">
        <f t="shared" si="29"/>
        <v/>
      </c>
      <c r="BN29" s="54" t="str">
        <f t="shared" si="30"/>
        <v/>
      </c>
      <c r="BO29" s="54" t="str">
        <f t="shared" si="31"/>
        <v/>
      </c>
      <c r="BP29" s="54" t="str">
        <f t="shared" si="32"/>
        <v/>
      </c>
      <c r="BQ29" s="54" t="str">
        <f t="shared" si="33"/>
        <v/>
      </c>
      <c r="BR29" s="54" t="str">
        <f t="shared" si="34"/>
        <v/>
      </c>
      <c r="BS29" s="54" t="str">
        <f t="shared" si="35"/>
        <v/>
      </c>
      <c r="BT29" s="54" t="str">
        <f t="shared" si="36"/>
        <v/>
      </c>
      <c r="BU29" s="54" t="str">
        <f t="shared" si="37"/>
        <v/>
      </c>
      <c r="BV29" s="55" t="str">
        <f>IF('Cálculos '!E35="","",AVERAGE(AN29:BU29))</f>
        <v/>
      </c>
    </row>
    <row r="30" spans="2:74" x14ac:dyDescent="0.3">
      <c r="B30" s="53">
        <f t="shared" si="39"/>
        <v>28</v>
      </c>
      <c r="C30" s="63">
        <f>IF('Cálculos '!J36="","",'Cálculos '!J36)</f>
        <v>458900</v>
      </c>
      <c r="D30" s="63">
        <f>IF('Cálculos '!K36="","",'Cálculos '!K36)</f>
        <v>312000</v>
      </c>
      <c r="E30" s="63">
        <f>IF('Cálculos '!L36="","",'Cálculos '!L36)</f>
        <v>528652.80000000005</v>
      </c>
      <c r="F30" s="63" t="str">
        <f>IF('Cálculos '!M36="","",'Cálculos '!M36)</f>
        <v/>
      </c>
      <c r="G30" s="63" t="str">
        <f>IF('Cálculos '!N36="","",'Cálculos '!N36)</f>
        <v/>
      </c>
      <c r="H30" s="63" t="str">
        <f>IF('Cálculos '!O36="","",'Cálculos '!O36)</f>
        <v/>
      </c>
      <c r="I30" s="63" t="str">
        <f>IF('Cálculos '!P36="","",'Cálculos '!P36)</f>
        <v/>
      </c>
      <c r="J30" s="63" t="str">
        <f>IF('Cálculos '!Q36="","",'Cálculos '!Q36)</f>
        <v/>
      </c>
      <c r="K30" s="63" t="str">
        <f>IF('Cálculos '!R36="","",'Cálculos '!R36)</f>
        <v/>
      </c>
      <c r="L30" s="63" t="str">
        <f>IF('Cálculos '!S36="","",'Cálculos '!S36)</f>
        <v/>
      </c>
      <c r="M30" s="63" t="str">
        <f>IF('Cálculos '!T36="","",'Cálculos '!T36)</f>
        <v/>
      </c>
      <c r="N30" s="63" t="str">
        <f>IF('Cálculos '!U36="","",'Cálculos '!U36)</f>
        <v/>
      </c>
      <c r="O30" s="63" t="str">
        <f>IF('Cálculos '!V36="","",'Cálculos '!V36)</f>
        <v/>
      </c>
      <c r="P30" s="63" t="str">
        <f>IF('Cálculos '!W36="","",'Cálculos '!W36)</f>
        <v/>
      </c>
      <c r="Q30" s="63" t="str">
        <f>IF('Cálculos '!X36="","",'Cálculos '!X36)</f>
        <v/>
      </c>
      <c r="R30" s="63" t="str">
        <f>IF('Cálculos '!Y36="","",'Cálculos '!Y36)</f>
        <v/>
      </c>
      <c r="S30" s="63" t="str">
        <f>IF('Cálculos '!Z36="","",'Cálculos '!Z36)</f>
        <v/>
      </c>
      <c r="T30" s="63" t="str">
        <f>IF('Cálculos '!AA36="","",'Cálculos '!AA36)</f>
        <v/>
      </c>
      <c r="U30" s="63" t="str">
        <f>IF('Cálculos '!AB36="","",'Cálculos '!AB36)</f>
        <v/>
      </c>
      <c r="V30" s="63" t="str">
        <f>IF('Cálculos '!AC36="","",'Cálculos '!AC36)</f>
        <v/>
      </c>
      <c r="W30" s="63" t="str">
        <f>IF('Cálculos '!AD36="","",'Cálculos '!AD36)</f>
        <v/>
      </c>
      <c r="X30" s="63" t="str">
        <f>IF('Cálculos '!AE36="","",'Cálculos '!AE36)</f>
        <v/>
      </c>
      <c r="Y30" s="63" t="str">
        <f>IF('Cálculos '!AF36="","",'Cálculos '!AF36)</f>
        <v/>
      </c>
      <c r="Z30" s="63" t="str">
        <f>IF('Cálculos '!AG36="","",'Cálculos '!AG36)</f>
        <v/>
      </c>
      <c r="AA30" s="63" t="str">
        <f>IF('Cálculos '!AH36="","",'Cálculos '!AH36)</f>
        <v/>
      </c>
      <c r="AB30" s="63" t="str">
        <f>IF('Cálculos '!AI36="","",'Cálculos '!AI36)</f>
        <v/>
      </c>
      <c r="AC30" s="63" t="str">
        <f>IF('Cálculos '!AJ36="","",'Cálculos '!AJ36)</f>
        <v/>
      </c>
      <c r="AD30" s="63" t="str">
        <f>IF('Cálculos '!AK36="","",'Cálculos '!AK36)</f>
        <v/>
      </c>
      <c r="AE30" s="63" t="str">
        <f>IF('Cálculos '!AL36="","",'Cálculos '!AL36)</f>
        <v/>
      </c>
      <c r="AF30" s="63" t="str">
        <f>IF('Cálculos '!AM36="","",'Cálculos '!AM36)</f>
        <v/>
      </c>
      <c r="AG30" s="63" t="str">
        <f>IF('Cálculos '!AN36="","",'Cálculos '!AN36)</f>
        <v/>
      </c>
      <c r="AH30" s="63" t="str">
        <f>IF('Cálculos '!AO36="","",'Cálculos '!AO36)</f>
        <v/>
      </c>
      <c r="AI30" s="63" t="str">
        <f>IF('Cálculos '!AP36="","",'Cálculos '!AP36)</f>
        <v/>
      </c>
      <c r="AJ30" s="63" t="str">
        <f>IF('Cálculos '!AQ36="","",'Cálculos '!AQ36)</f>
        <v/>
      </c>
      <c r="AK30" s="63">
        <f t="shared" si="41"/>
        <v>433184.26666666666</v>
      </c>
      <c r="AM30" s="53">
        <f t="shared" si="40"/>
        <v>28</v>
      </c>
      <c r="AN30" s="127">
        <f t="shared" si="38"/>
        <v>5.6037771482530696E-2</v>
      </c>
      <c r="AO30" s="127">
        <f t="shared" si="5"/>
        <v>-0.3884111111111111</v>
      </c>
      <c r="AP30" s="54">
        <f t="shared" si="6"/>
        <v>0.18058834330080797</v>
      </c>
      <c r="AQ30" s="54" t="str">
        <f t="shared" si="7"/>
        <v/>
      </c>
      <c r="AR30" s="54" t="str">
        <f t="shared" si="8"/>
        <v/>
      </c>
      <c r="AS30" s="54" t="str">
        <f t="shared" si="9"/>
        <v/>
      </c>
      <c r="AT30" s="54" t="str">
        <f t="shared" si="10"/>
        <v/>
      </c>
      <c r="AU30" s="54" t="str">
        <f t="shared" si="11"/>
        <v/>
      </c>
      <c r="AV30" s="54" t="str">
        <f t="shared" si="12"/>
        <v/>
      </c>
      <c r="AW30" s="54" t="str">
        <f t="shared" si="13"/>
        <v/>
      </c>
      <c r="AX30" s="54" t="str">
        <f t="shared" si="14"/>
        <v/>
      </c>
      <c r="AY30" s="54" t="str">
        <f t="shared" si="15"/>
        <v/>
      </c>
      <c r="AZ30" s="54" t="str">
        <f t="shared" si="16"/>
        <v/>
      </c>
      <c r="BA30" s="54" t="str">
        <f t="shared" si="17"/>
        <v/>
      </c>
      <c r="BB30" s="54" t="str">
        <f t="shared" si="18"/>
        <v/>
      </c>
      <c r="BC30" s="54" t="str">
        <f t="shared" si="19"/>
        <v/>
      </c>
      <c r="BD30" s="54" t="str">
        <f t="shared" si="20"/>
        <v/>
      </c>
      <c r="BE30" s="54" t="str">
        <f t="shared" si="21"/>
        <v/>
      </c>
      <c r="BF30" s="54" t="str">
        <f t="shared" si="22"/>
        <v/>
      </c>
      <c r="BG30" s="54" t="str">
        <f t="shared" si="23"/>
        <v/>
      </c>
      <c r="BH30" s="54" t="str">
        <f t="shared" si="24"/>
        <v/>
      </c>
      <c r="BI30" s="54" t="str">
        <f t="shared" si="25"/>
        <v/>
      </c>
      <c r="BJ30" s="54" t="str">
        <f t="shared" si="26"/>
        <v/>
      </c>
      <c r="BK30" s="54" t="str">
        <f t="shared" si="27"/>
        <v/>
      </c>
      <c r="BL30" s="54" t="str">
        <f t="shared" si="28"/>
        <v/>
      </c>
      <c r="BM30" s="54" t="str">
        <f t="shared" si="29"/>
        <v/>
      </c>
      <c r="BN30" s="54" t="str">
        <f t="shared" si="30"/>
        <v/>
      </c>
      <c r="BO30" s="54" t="str">
        <f t="shared" si="31"/>
        <v/>
      </c>
      <c r="BP30" s="54" t="str">
        <f t="shared" si="32"/>
        <v/>
      </c>
      <c r="BQ30" s="54" t="str">
        <f t="shared" si="33"/>
        <v/>
      </c>
      <c r="BR30" s="54" t="str">
        <f t="shared" si="34"/>
        <v/>
      </c>
      <c r="BS30" s="54" t="str">
        <f t="shared" si="35"/>
        <v/>
      </c>
      <c r="BT30" s="54" t="str">
        <f t="shared" si="36"/>
        <v/>
      </c>
      <c r="BU30" s="54" t="str">
        <f t="shared" si="37"/>
        <v/>
      </c>
      <c r="BV30" s="55" t="str">
        <f>IF('Cálculos '!E36="","",AVERAGE(AN30:BU30))</f>
        <v/>
      </c>
    </row>
    <row r="31" spans="2:74" x14ac:dyDescent="0.3">
      <c r="B31" s="53">
        <f t="shared" si="39"/>
        <v>29</v>
      </c>
      <c r="C31" s="63">
        <f>IF('Cálculos '!J37="","",'Cálculos '!J37)</f>
        <v>1025800</v>
      </c>
      <c r="D31" s="63">
        <f>IF('Cálculos '!K37="","",'Cálculos '!K37)</f>
        <v>975000</v>
      </c>
      <c r="E31" s="63">
        <f>IF('Cálculos '!L37="","",'Cálculos '!L37)</f>
        <v>1181721.6000000001</v>
      </c>
      <c r="F31" s="63" t="str">
        <f>IF('Cálculos '!M37="","",'Cálculos '!M37)</f>
        <v/>
      </c>
      <c r="G31" s="63" t="str">
        <f>IF('Cálculos '!N37="","",'Cálculos '!N37)</f>
        <v/>
      </c>
      <c r="H31" s="63" t="str">
        <f>IF('Cálculos '!O37="","",'Cálculos '!O37)</f>
        <v/>
      </c>
      <c r="I31" s="63" t="str">
        <f>IF('Cálculos '!P37="","",'Cálculos '!P37)</f>
        <v/>
      </c>
      <c r="J31" s="63" t="str">
        <f>IF('Cálculos '!Q37="","",'Cálculos '!Q37)</f>
        <v/>
      </c>
      <c r="K31" s="63" t="str">
        <f>IF('Cálculos '!R37="","",'Cálculos '!R37)</f>
        <v/>
      </c>
      <c r="L31" s="63" t="str">
        <f>IF('Cálculos '!S37="","",'Cálculos '!S37)</f>
        <v/>
      </c>
      <c r="M31" s="63" t="str">
        <f>IF('Cálculos '!T37="","",'Cálculos '!T37)</f>
        <v/>
      </c>
      <c r="N31" s="63" t="str">
        <f>IF('Cálculos '!U37="","",'Cálculos '!U37)</f>
        <v/>
      </c>
      <c r="O31" s="63" t="str">
        <f>IF('Cálculos '!V37="","",'Cálculos '!V37)</f>
        <v/>
      </c>
      <c r="P31" s="63" t="str">
        <f>IF('Cálculos '!W37="","",'Cálculos '!W37)</f>
        <v/>
      </c>
      <c r="Q31" s="63" t="str">
        <f>IF('Cálculos '!X37="","",'Cálculos '!X37)</f>
        <v/>
      </c>
      <c r="R31" s="63" t="str">
        <f>IF('Cálculos '!Y37="","",'Cálculos '!Y37)</f>
        <v/>
      </c>
      <c r="S31" s="63" t="str">
        <f>IF('Cálculos '!Z37="","",'Cálculos '!Z37)</f>
        <v/>
      </c>
      <c r="T31" s="63" t="str">
        <f>IF('Cálculos '!AA37="","",'Cálculos '!AA37)</f>
        <v/>
      </c>
      <c r="U31" s="63" t="str">
        <f>IF('Cálculos '!AB37="","",'Cálculos '!AB37)</f>
        <v/>
      </c>
      <c r="V31" s="63" t="str">
        <f>IF('Cálculos '!AC37="","",'Cálculos '!AC37)</f>
        <v/>
      </c>
      <c r="W31" s="63" t="str">
        <f>IF('Cálculos '!AD37="","",'Cálculos '!AD37)</f>
        <v/>
      </c>
      <c r="X31" s="63" t="str">
        <f>IF('Cálculos '!AE37="","",'Cálculos '!AE37)</f>
        <v/>
      </c>
      <c r="Y31" s="63" t="str">
        <f>IF('Cálculos '!AF37="","",'Cálculos '!AF37)</f>
        <v/>
      </c>
      <c r="Z31" s="63" t="str">
        <f>IF('Cálculos '!AG37="","",'Cálculos '!AG37)</f>
        <v/>
      </c>
      <c r="AA31" s="63" t="str">
        <f>IF('Cálculos '!AH37="","",'Cálculos '!AH37)</f>
        <v/>
      </c>
      <c r="AB31" s="63" t="str">
        <f>IF('Cálculos '!AI37="","",'Cálculos '!AI37)</f>
        <v/>
      </c>
      <c r="AC31" s="63" t="str">
        <f>IF('Cálculos '!AJ37="","",'Cálculos '!AJ37)</f>
        <v/>
      </c>
      <c r="AD31" s="63" t="str">
        <f>IF('Cálculos '!AK37="","",'Cálculos '!AK37)</f>
        <v/>
      </c>
      <c r="AE31" s="63" t="str">
        <f>IF('Cálculos '!AL37="","",'Cálculos '!AL37)</f>
        <v/>
      </c>
      <c r="AF31" s="63" t="str">
        <f>IF('Cálculos '!AM37="","",'Cálculos '!AM37)</f>
        <v/>
      </c>
      <c r="AG31" s="63" t="str">
        <f>IF('Cálculos '!AN37="","",'Cálculos '!AN37)</f>
        <v/>
      </c>
      <c r="AH31" s="63" t="str">
        <f>IF('Cálculos '!AO37="","",'Cálculos '!AO37)</f>
        <v/>
      </c>
      <c r="AI31" s="63" t="str">
        <f>IF('Cálculos '!AP37="","",'Cálculos '!AP37)</f>
        <v/>
      </c>
      <c r="AJ31" s="63" t="str">
        <f>IF('Cálculos '!AQ37="","",'Cálculos '!AQ37)</f>
        <v/>
      </c>
      <c r="AK31" s="63">
        <f t="shared" si="41"/>
        <v>1060840.5333333334</v>
      </c>
      <c r="AM31" s="53">
        <f t="shared" si="40"/>
        <v>29</v>
      </c>
      <c r="AN31" s="127">
        <f t="shared" si="38"/>
        <v>-3.4159225320075495E-2</v>
      </c>
      <c r="AO31" s="127">
        <f t="shared" si="5"/>
        <v>-8.8041572649572755E-2</v>
      </c>
      <c r="AP31" s="54">
        <f t="shared" si="6"/>
        <v>0.10229233913187898</v>
      </c>
      <c r="AQ31" s="54" t="str">
        <f t="shared" si="7"/>
        <v/>
      </c>
      <c r="AR31" s="54" t="str">
        <f t="shared" si="8"/>
        <v/>
      </c>
      <c r="AS31" s="54" t="str">
        <f t="shared" si="9"/>
        <v/>
      </c>
      <c r="AT31" s="54" t="str">
        <f t="shared" si="10"/>
        <v/>
      </c>
      <c r="AU31" s="54" t="str">
        <f t="shared" si="11"/>
        <v/>
      </c>
      <c r="AV31" s="54" t="str">
        <f t="shared" si="12"/>
        <v/>
      </c>
      <c r="AW31" s="54" t="str">
        <f t="shared" si="13"/>
        <v/>
      </c>
      <c r="AX31" s="54" t="str">
        <f t="shared" si="14"/>
        <v/>
      </c>
      <c r="AY31" s="54" t="str">
        <f t="shared" si="15"/>
        <v/>
      </c>
      <c r="AZ31" s="54" t="str">
        <f t="shared" si="16"/>
        <v/>
      </c>
      <c r="BA31" s="54" t="str">
        <f t="shared" si="17"/>
        <v/>
      </c>
      <c r="BB31" s="54" t="str">
        <f t="shared" si="18"/>
        <v/>
      </c>
      <c r="BC31" s="54" t="str">
        <f t="shared" si="19"/>
        <v/>
      </c>
      <c r="BD31" s="54" t="str">
        <f t="shared" si="20"/>
        <v/>
      </c>
      <c r="BE31" s="54" t="str">
        <f t="shared" si="21"/>
        <v/>
      </c>
      <c r="BF31" s="54" t="str">
        <f t="shared" si="22"/>
        <v/>
      </c>
      <c r="BG31" s="54" t="str">
        <f t="shared" si="23"/>
        <v/>
      </c>
      <c r="BH31" s="54" t="str">
        <f t="shared" si="24"/>
        <v/>
      </c>
      <c r="BI31" s="54" t="str">
        <f t="shared" si="25"/>
        <v/>
      </c>
      <c r="BJ31" s="54" t="str">
        <f t="shared" si="26"/>
        <v/>
      </c>
      <c r="BK31" s="54" t="str">
        <f t="shared" si="27"/>
        <v/>
      </c>
      <c r="BL31" s="54" t="str">
        <f t="shared" si="28"/>
        <v/>
      </c>
      <c r="BM31" s="54" t="str">
        <f t="shared" si="29"/>
        <v/>
      </c>
      <c r="BN31" s="54" t="str">
        <f t="shared" si="30"/>
        <v/>
      </c>
      <c r="BO31" s="54" t="str">
        <f t="shared" si="31"/>
        <v/>
      </c>
      <c r="BP31" s="54" t="str">
        <f t="shared" si="32"/>
        <v/>
      </c>
      <c r="BQ31" s="54" t="str">
        <f t="shared" si="33"/>
        <v/>
      </c>
      <c r="BR31" s="54" t="str">
        <f t="shared" si="34"/>
        <v/>
      </c>
      <c r="BS31" s="54" t="str">
        <f t="shared" si="35"/>
        <v/>
      </c>
      <c r="BT31" s="54" t="str">
        <f t="shared" si="36"/>
        <v/>
      </c>
      <c r="BU31" s="54" t="str">
        <f t="shared" si="37"/>
        <v/>
      </c>
      <c r="BV31" s="55" t="str">
        <f>IF('Cálculos '!E37="","",AVERAGE(AN31:BU31))</f>
        <v/>
      </c>
    </row>
    <row r="32" spans="2:74" x14ac:dyDescent="0.3">
      <c r="B32" s="53">
        <f t="shared" si="39"/>
        <v>30</v>
      </c>
      <c r="C32" s="63">
        <f>IF('Cálculos '!J38="","",'Cálculos '!J38)</f>
        <v>1025800</v>
      </c>
      <c r="D32" s="63">
        <f>IF('Cálculos '!K38="","",'Cálculos '!K38)</f>
        <v>975000</v>
      </c>
      <c r="E32" s="63">
        <f>IF('Cálculos '!L38="","",'Cálculos '!L38)</f>
        <v>1181721.6000000001</v>
      </c>
      <c r="F32" s="63" t="str">
        <f>IF('Cálculos '!M38="","",'Cálculos '!M38)</f>
        <v/>
      </c>
      <c r="G32" s="63" t="str">
        <f>IF('Cálculos '!N38="","",'Cálculos '!N38)</f>
        <v/>
      </c>
      <c r="H32" s="63" t="str">
        <f>IF('Cálculos '!O38="","",'Cálculos '!O38)</f>
        <v/>
      </c>
      <c r="I32" s="63" t="str">
        <f>IF('Cálculos '!P38="","",'Cálculos '!P38)</f>
        <v/>
      </c>
      <c r="J32" s="63" t="str">
        <f>IF('Cálculos '!Q38="","",'Cálculos '!Q38)</f>
        <v/>
      </c>
      <c r="K32" s="63" t="str">
        <f>IF('Cálculos '!R38="","",'Cálculos '!R38)</f>
        <v/>
      </c>
      <c r="L32" s="63" t="str">
        <f>IF('Cálculos '!S38="","",'Cálculos '!S38)</f>
        <v/>
      </c>
      <c r="M32" s="63" t="str">
        <f>IF('Cálculos '!T38="","",'Cálculos '!T38)</f>
        <v/>
      </c>
      <c r="N32" s="63" t="str">
        <f>IF('Cálculos '!U38="","",'Cálculos '!U38)</f>
        <v/>
      </c>
      <c r="O32" s="63" t="str">
        <f>IF('Cálculos '!V38="","",'Cálculos '!V38)</f>
        <v/>
      </c>
      <c r="P32" s="63" t="str">
        <f>IF('Cálculos '!W38="","",'Cálculos '!W38)</f>
        <v/>
      </c>
      <c r="Q32" s="63" t="str">
        <f>IF('Cálculos '!X38="","",'Cálculos '!X38)</f>
        <v/>
      </c>
      <c r="R32" s="63" t="str">
        <f>IF('Cálculos '!Y38="","",'Cálculos '!Y38)</f>
        <v/>
      </c>
      <c r="S32" s="63" t="str">
        <f>IF('Cálculos '!Z38="","",'Cálculos '!Z38)</f>
        <v/>
      </c>
      <c r="T32" s="63" t="str">
        <f>IF('Cálculos '!AA38="","",'Cálculos '!AA38)</f>
        <v/>
      </c>
      <c r="U32" s="63" t="str">
        <f>IF('Cálculos '!AB38="","",'Cálculos '!AB38)</f>
        <v/>
      </c>
      <c r="V32" s="63" t="str">
        <f>IF('Cálculos '!AC38="","",'Cálculos '!AC38)</f>
        <v/>
      </c>
      <c r="W32" s="63" t="str">
        <f>IF('Cálculos '!AD38="","",'Cálculos '!AD38)</f>
        <v/>
      </c>
      <c r="X32" s="63" t="str">
        <f>IF('Cálculos '!AE38="","",'Cálculos '!AE38)</f>
        <v/>
      </c>
      <c r="Y32" s="63" t="str">
        <f>IF('Cálculos '!AF38="","",'Cálculos '!AF38)</f>
        <v/>
      </c>
      <c r="Z32" s="63" t="str">
        <f>IF('Cálculos '!AG38="","",'Cálculos '!AG38)</f>
        <v/>
      </c>
      <c r="AA32" s="63" t="str">
        <f>IF('Cálculos '!AH38="","",'Cálculos '!AH38)</f>
        <v/>
      </c>
      <c r="AB32" s="63" t="str">
        <f>IF('Cálculos '!AI38="","",'Cálculos '!AI38)</f>
        <v/>
      </c>
      <c r="AC32" s="63" t="str">
        <f>IF('Cálculos '!AJ38="","",'Cálculos '!AJ38)</f>
        <v/>
      </c>
      <c r="AD32" s="63" t="str">
        <f>IF('Cálculos '!AK38="","",'Cálculos '!AK38)</f>
        <v/>
      </c>
      <c r="AE32" s="63" t="str">
        <f>IF('Cálculos '!AL38="","",'Cálculos '!AL38)</f>
        <v/>
      </c>
      <c r="AF32" s="63" t="str">
        <f>IF('Cálculos '!AM38="","",'Cálculos '!AM38)</f>
        <v/>
      </c>
      <c r="AG32" s="63" t="str">
        <f>IF('Cálculos '!AN38="","",'Cálculos '!AN38)</f>
        <v/>
      </c>
      <c r="AH32" s="63" t="str">
        <f>IF('Cálculos '!AO38="","",'Cálculos '!AO38)</f>
        <v/>
      </c>
      <c r="AI32" s="63" t="str">
        <f>IF('Cálculos '!AP38="","",'Cálculos '!AP38)</f>
        <v/>
      </c>
      <c r="AJ32" s="63" t="str">
        <f>IF('Cálculos '!AQ38="","",'Cálculos '!AQ38)</f>
        <v/>
      </c>
      <c r="AK32" s="63">
        <f t="shared" si="41"/>
        <v>1060840.5333333334</v>
      </c>
      <c r="AM32" s="53">
        <f t="shared" si="40"/>
        <v>30</v>
      </c>
      <c r="AN32" s="127">
        <f t="shared" si="38"/>
        <v>-3.4159225320075495E-2</v>
      </c>
      <c r="AO32" s="127">
        <f t="shared" si="5"/>
        <v>-8.8041572649572755E-2</v>
      </c>
      <c r="AP32" s="54">
        <f t="shared" si="6"/>
        <v>0.10229233913187898</v>
      </c>
      <c r="AQ32" s="54" t="str">
        <f t="shared" si="7"/>
        <v/>
      </c>
      <c r="AR32" s="54" t="str">
        <f t="shared" si="8"/>
        <v/>
      </c>
      <c r="AS32" s="54" t="str">
        <f t="shared" si="9"/>
        <v/>
      </c>
      <c r="AT32" s="54" t="str">
        <f t="shared" si="10"/>
        <v/>
      </c>
      <c r="AU32" s="54" t="str">
        <f t="shared" si="11"/>
        <v/>
      </c>
      <c r="AV32" s="54" t="str">
        <f t="shared" si="12"/>
        <v/>
      </c>
      <c r="AW32" s="54" t="str">
        <f t="shared" si="13"/>
        <v/>
      </c>
      <c r="AX32" s="54" t="str">
        <f t="shared" si="14"/>
        <v/>
      </c>
      <c r="AY32" s="54" t="str">
        <f t="shared" si="15"/>
        <v/>
      </c>
      <c r="AZ32" s="54" t="str">
        <f t="shared" si="16"/>
        <v/>
      </c>
      <c r="BA32" s="54" t="str">
        <f t="shared" si="17"/>
        <v/>
      </c>
      <c r="BB32" s="54" t="str">
        <f t="shared" si="18"/>
        <v/>
      </c>
      <c r="BC32" s="54" t="str">
        <f t="shared" si="19"/>
        <v/>
      </c>
      <c r="BD32" s="54" t="str">
        <f t="shared" si="20"/>
        <v/>
      </c>
      <c r="BE32" s="54" t="str">
        <f t="shared" si="21"/>
        <v/>
      </c>
      <c r="BF32" s="54" t="str">
        <f t="shared" si="22"/>
        <v/>
      </c>
      <c r="BG32" s="54" t="str">
        <f t="shared" si="23"/>
        <v/>
      </c>
      <c r="BH32" s="54" t="str">
        <f t="shared" si="24"/>
        <v/>
      </c>
      <c r="BI32" s="54" t="str">
        <f t="shared" si="25"/>
        <v/>
      </c>
      <c r="BJ32" s="54" t="str">
        <f t="shared" si="26"/>
        <v/>
      </c>
      <c r="BK32" s="54" t="str">
        <f t="shared" si="27"/>
        <v/>
      </c>
      <c r="BL32" s="54" t="str">
        <f t="shared" si="28"/>
        <v/>
      </c>
      <c r="BM32" s="54" t="str">
        <f t="shared" si="29"/>
        <v/>
      </c>
      <c r="BN32" s="54" t="str">
        <f t="shared" si="30"/>
        <v/>
      </c>
      <c r="BO32" s="54" t="str">
        <f t="shared" si="31"/>
        <v/>
      </c>
      <c r="BP32" s="54" t="str">
        <f t="shared" si="32"/>
        <v/>
      </c>
      <c r="BQ32" s="54" t="str">
        <f t="shared" si="33"/>
        <v/>
      </c>
      <c r="BR32" s="54" t="str">
        <f t="shared" si="34"/>
        <v/>
      </c>
      <c r="BS32" s="54" t="str">
        <f t="shared" si="35"/>
        <v/>
      </c>
      <c r="BT32" s="54" t="str">
        <f t="shared" si="36"/>
        <v/>
      </c>
      <c r="BU32" s="54" t="str">
        <f t="shared" si="37"/>
        <v/>
      </c>
      <c r="BV32" s="55" t="str">
        <f>IF('Cálculos '!E38="","",AVERAGE(AN32:BU32))</f>
        <v/>
      </c>
    </row>
    <row r="33" spans="2:74" x14ac:dyDescent="0.3">
      <c r="B33" s="53">
        <f t="shared" si="39"/>
        <v>31</v>
      </c>
      <c r="C33" s="63">
        <f>IF('Cálculos '!J39="","",'Cálculos '!J39)</f>
        <v>1025800</v>
      </c>
      <c r="D33" s="63">
        <f>IF('Cálculos '!K39="","",'Cálculos '!K39)</f>
        <v>975000</v>
      </c>
      <c r="E33" s="63">
        <f>IF('Cálculos '!L39="","",'Cálculos '!L39)</f>
        <v>1181721.6000000001</v>
      </c>
      <c r="F33" s="63" t="str">
        <f>IF('Cálculos '!M39="","",'Cálculos '!M39)</f>
        <v/>
      </c>
      <c r="G33" s="63" t="str">
        <f>IF('Cálculos '!N39="","",'Cálculos '!N39)</f>
        <v/>
      </c>
      <c r="H33" s="63" t="str">
        <f>IF('Cálculos '!O39="","",'Cálculos '!O39)</f>
        <v/>
      </c>
      <c r="I33" s="63" t="str">
        <f>IF('Cálculos '!P39="","",'Cálculos '!P39)</f>
        <v/>
      </c>
      <c r="J33" s="63" t="str">
        <f>IF('Cálculos '!Q39="","",'Cálculos '!Q39)</f>
        <v/>
      </c>
      <c r="K33" s="63" t="str">
        <f>IF('Cálculos '!R39="","",'Cálculos '!R39)</f>
        <v/>
      </c>
      <c r="L33" s="63" t="str">
        <f>IF('Cálculos '!S39="","",'Cálculos '!S39)</f>
        <v/>
      </c>
      <c r="M33" s="63" t="str">
        <f>IF('Cálculos '!T39="","",'Cálculos '!T39)</f>
        <v/>
      </c>
      <c r="N33" s="63" t="str">
        <f>IF('Cálculos '!U39="","",'Cálculos '!U39)</f>
        <v/>
      </c>
      <c r="O33" s="63" t="str">
        <f>IF('Cálculos '!V39="","",'Cálculos '!V39)</f>
        <v/>
      </c>
      <c r="P33" s="63" t="str">
        <f>IF('Cálculos '!W39="","",'Cálculos '!W39)</f>
        <v/>
      </c>
      <c r="Q33" s="63" t="str">
        <f>IF('Cálculos '!X39="","",'Cálculos '!X39)</f>
        <v/>
      </c>
      <c r="R33" s="63" t="str">
        <f>IF('Cálculos '!Y39="","",'Cálculos '!Y39)</f>
        <v/>
      </c>
      <c r="S33" s="63" t="str">
        <f>IF('Cálculos '!Z39="","",'Cálculos '!Z39)</f>
        <v/>
      </c>
      <c r="T33" s="63" t="str">
        <f>IF('Cálculos '!AA39="","",'Cálculos '!AA39)</f>
        <v/>
      </c>
      <c r="U33" s="63" t="str">
        <f>IF('Cálculos '!AB39="","",'Cálculos '!AB39)</f>
        <v/>
      </c>
      <c r="V33" s="63" t="str">
        <f>IF('Cálculos '!AC39="","",'Cálculos '!AC39)</f>
        <v/>
      </c>
      <c r="W33" s="63" t="str">
        <f>IF('Cálculos '!AD39="","",'Cálculos '!AD39)</f>
        <v/>
      </c>
      <c r="X33" s="63" t="str">
        <f>IF('Cálculos '!AE39="","",'Cálculos '!AE39)</f>
        <v/>
      </c>
      <c r="Y33" s="63" t="str">
        <f>IF('Cálculos '!AF39="","",'Cálculos '!AF39)</f>
        <v/>
      </c>
      <c r="Z33" s="63" t="str">
        <f>IF('Cálculos '!AG39="","",'Cálculos '!AG39)</f>
        <v/>
      </c>
      <c r="AA33" s="63" t="str">
        <f>IF('Cálculos '!AH39="","",'Cálculos '!AH39)</f>
        <v/>
      </c>
      <c r="AB33" s="63" t="str">
        <f>IF('Cálculos '!AI39="","",'Cálculos '!AI39)</f>
        <v/>
      </c>
      <c r="AC33" s="63" t="str">
        <f>IF('Cálculos '!AJ39="","",'Cálculos '!AJ39)</f>
        <v/>
      </c>
      <c r="AD33" s="63" t="str">
        <f>IF('Cálculos '!AK39="","",'Cálculos '!AK39)</f>
        <v/>
      </c>
      <c r="AE33" s="63" t="str">
        <f>IF('Cálculos '!AL39="","",'Cálculos '!AL39)</f>
        <v/>
      </c>
      <c r="AF33" s="63" t="str">
        <f>IF('Cálculos '!AM39="","",'Cálculos '!AM39)</f>
        <v/>
      </c>
      <c r="AG33" s="63" t="str">
        <f>IF('Cálculos '!AN39="","",'Cálculos '!AN39)</f>
        <v/>
      </c>
      <c r="AH33" s="63" t="str">
        <f>IF('Cálculos '!AO39="","",'Cálculos '!AO39)</f>
        <v/>
      </c>
      <c r="AI33" s="63" t="str">
        <f>IF('Cálculos '!AP39="","",'Cálculos '!AP39)</f>
        <v/>
      </c>
      <c r="AJ33" s="63" t="str">
        <f>IF('Cálculos '!AQ39="","",'Cálculos '!AQ39)</f>
        <v/>
      </c>
      <c r="AK33" s="63">
        <f t="shared" si="41"/>
        <v>1060840.5333333334</v>
      </c>
      <c r="AM33" s="53">
        <f t="shared" si="40"/>
        <v>31</v>
      </c>
      <c r="AN33" s="127">
        <f t="shared" si="38"/>
        <v>-3.4159225320075495E-2</v>
      </c>
      <c r="AO33" s="127">
        <f t="shared" si="5"/>
        <v>-8.8041572649572755E-2</v>
      </c>
      <c r="AP33" s="54">
        <f t="shared" si="6"/>
        <v>0.10229233913187898</v>
      </c>
      <c r="AQ33" s="54" t="str">
        <f t="shared" si="7"/>
        <v/>
      </c>
      <c r="AR33" s="54" t="str">
        <f t="shared" si="8"/>
        <v/>
      </c>
      <c r="AS33" s="54" t="str">
        <f t="shared" si="9"/>
        <v/>
      </c>
      <c r="AT33" s="54" t="str">
        <f t="shared" si="10"/>
        <v/>
      </c>
      <c r="AU33" s="54" t="str">
        <f t="shared" si="11"/>
        <v/>
      </c>
      <c r="AV33" s="54" t="str">
        <f t="shared" si="12"/>
        <v/>
      </c>
      <c r="AW33" s="54" t="str">
        <f t="shared" si="13"/>
        <v/>
      </c>
      <c r="AX33" s="54" t="str">
        <f t="shared" si="14"/>
        <v/>
      </c>
      <c r="AY33" s="54" t="str">
        <f t="shared" si="15"/>
        <v/>
      </c>
      <c r="AZ33" s="54" t="str">
        <f t="shared" si="16"/>
        <v/>
      </c>
      <c r="BA33" s="54" t="str">
        <f t="shared" si="17"/>
        <v/>
      </c>
      <c r="BB33" s="54" t="str">
        <f t="shared" si="18"/>
        <v/>
      </c>
      <c r="BC33" s="54" t="str">
        <f t="shared" si="19"/>
        <v/>
      </c>
      <c r="BD33" s="54" t="str">
        <f t="shared" si="20"/>
        <v/>
      </c>
      <c r="BE33" s="54" t="str">
        <f t="shared" si="21"/>
        <v/>
      </c>
      <c r="BF33" s="54" t="str">
        <f t="shared" si="22"/>
        <v/>
      </c>
      <c r="BG33" s="54" t="str">
        <f t="shared" si="23"/>
        <v/>
      </c>
      <c r="BH33" s="54" t="str">
        <f t="shared" si="24"/>
        <v/>
      </c>
      <c r="BI33" s="54" t="str">
        <f t="shared" si="25"/>
        <v/>
      </c>
      <c r="BJ33" s="54" t="str">
        <f t="shared" si="26"/>
        <v/>
      </c>
      <c r="BK33" s="54" t="str">
        <f t="shared" si="27"/>
        <v/>
      </c>
      <c r="BL33" s="54" t="str">
        <f t="shared" si="28"/>
        <v/>
      </c>
      <c r="BM33" s="54" t="str">
        <f t="shared" si="29"/>
        <v/>
      </c>
      <c r="BN33" s="54" t="str">
        <f t="shared" si="30"/>
        <v/>
      </c>
      <c r="BO33" s="54" t="str">
        <f t="shared" si="31"/>
        <v/>
      </c>
      <c r="BP33" s="54" t="str">
        <f t="shared" si="32"/>
        <v/>
      </c>
      <c r="BQ33" s="54" t="str">
        <f t="shared" si="33"/>
        <v/>
      </c>
      <c r="BR33" s="54" t="str">
        <f t="shared" si="34"/>
        <v/>
      </c>
      <c r="BS33" s="54" t="str">
        <f t="shared" si="35"/>
        <v/>
      </c>
      <c r="BT33" s="54" t="str">
        <f t="shared" si="36"/>
        <v/>
      </c>
      <c r="BU33" s="54" t="str">
        <f t="shared" si="37"/>
        <v/>
      </c>
      <c r="BV33" s="55" t="str">
        <f>IF('Cálculos '!E39="","",AVERAGE(AN33:BU33))</f>
        <v/>
      </c>
    </row>
    <row r="34" spans="2:74" x14ac:dyDescent="0.3">
      <c r="B34" s="53">
        <f t="shared" si="39"/>
        <v>32</v>
      </c>
      <c r="C34" s="63">
        <f>IF('Cálculos '!J40="","",'Cálculos '!J40)</f>
        <v>1025800</v>
      </c>
      <c r="D34" s="63">
        <f>IF('Cálculos '!K40="","",'Cálculos '!K40)</f>
        <v>975000</v>
      </c>
      <c r="E34" s="63">
        <f>IF('Cálculos '!L40="","",'Cálculos '!L40)</f>
        <v>1181721.6000000001</v>
      </c>
      <c r="F34" s="63" t="str">
        <f>IF('Cálculos '!M40="","",'Cálculos '!M40)</f>
        <v/>
      </c>
      <c r="G34" s="63" t="str">
        <f>IF('Cálculos '!N40="","",'Cálculos '!N40)</f>
        <v/>
      </c>
      <c r="H34" s="63" t="str">
        <f>IF('Cálculos '!O40="","",'Cálculos '!O40)</f>
        <v/>
      </c>
      <c r="I34" s="63" t="str">
        <f>IF('Cálculos '!P40="","",'Cálculos '!P40)</f>
        <v/>
      </c>
      <c r="J34" s="63" t="str">
        <f>IF('Cálculos '!Q40="","",'Cálculos '!Q40)</f>
        <v/>
      </c>
      <c r="K34" s="63" t="str">
        <f>IF('Cálculos '!R40="","",'Cálculos '!R40)</f>
        <v/>
      </c>
      <c r="L34" s="63" t="str">
        <f>IF('Cálculos '!S40="","",'Cálculos '!S40)</f>
        <v/>
      </c>
      <c r="M34" s="63" t="str">
        <f>IF('Cálculos '!T40="","",'Cálculos '!T40)</f>
        <v/>
      </c>
      <c r="N34" s="63" t="str">
        <f>IF('Cálculos '!U40="","",'Cálculos '!U40)</f>
        <v/>
      </c>
      <c r="O34" s="63" t="str">
        <f>IF('Cálculos '!V40="","",'Cálculos '!V40)</f>
        <v/>
      </c>
      <c r="P34" s="63" t="str">
        <f>IF('Cálculos '!W40="","",'Cálculos '!W40)</f>
        <v/>
      </c>
      <c r="Q34" s="63" t="str">
        <f>IF('Cálculos '!X40="","",'Cálculos '!X40)</f>
        <v/>
      </c>
      <c r="R34" s="63" t="str">
        <f>IF('Cálculos '!Y40="","",'Cálculos '!Y40)</f>
        <v/>
      </c>
      <c r="S34" s="63" t="str">
        <f>IF('Cálculos '!Z40="","",'Cálculos '!Z40)</f>
        <v/>
      </c>
      <c r="T34" s="63" t="str">
        <f>IF('Cálculos '!AA40="","",'Cálculos '!AA40)</f>
        <v/>
      </c>
      <c r="U34" s="63" t="str">
        <f>IF('Cálculos '!AB40="","",'Cálculos '!AB40)</f>
        <v/>
      </c>
      <c r="V34" s="63" t="str">
        <f>IF('Cálculos '!AC40="","",'Cálculos '!AC40)</f>
        <v/>
      </c>
      <c r="W34" s="63" t="str">
        <f>IF('Cálculos '!AD40="","",'Cálculos '!AD40)</f>
        <v/>
      </c>
      <c r="X34" s="63" t="str">
        <f>IF('Cálculos '!AE40="","",'Cálculos '!AE40)</f>
        <v/>
      </c>
      <c r="Y34" s="63" t="str">
        <f>IF('Cálculos '!AF40="","",'Cálculos '!AF40)</f>
        <v/>
      </c>
      <c r="Z34" s="63" t="str">
        <f>IF('Cálculos '!AG40="","",'Cálculos '!AG40)</f>
        <v/>
      </c>
      <c r="AA34" s="63" t="str">
        <f>IF('Cálculos '!AH40="","",'Cálculos '!AH40)</f>
        <v/>
      </c>
      <c r="AB34" s="63" t="str">
        <f>IF('Cálculos '!AI40="","",'Cálculos '!AI40)</f>
        <v/>
      </c>
      <c r="AC34" s="63" t="str">
        <f>IF('Cálculos '!AJ40="","",'Cálculos '!AJ40)</f>
        <v/>
      </c>
      <c r="AD34" s="63" t="str">
        <f>IF('Cálculos '!AK40="","",'Cálculos '!AK40)</f>
        <v/>
      </c>
      <c r="AE34" s="63" t="str">
        <f>IF('Cálculos '!AL40="","",'Cálculos '!AL40)</f>
        <v/>
      </c>
      <c r="AF34" s="63" t="str">
        <f>IF('Cálculos '!AM40="","",'Cálculos '!AM40)</f>
        <v/>
      </c>
      <c r="AG34" s="63" t="str">
        <f>IF('Cálculos '!AN40="","",'Cálculos '!AN40)</f>
        <v/>
      </c>
      <c r="AH34" s="63" t="str">
        <f>IF('Cálculos '!AO40="","",'Cálculos '!AO40)</f>
        <v/>
      </c>
      <c r="AI34" s="63" t="str">
        <f>IF('Cálculos '!AP40="","",'Cálculos '!AP40)</f>
        <v/>
      </c>
      <c r="AJ34" s="63" t="str">
        <f>IF('Cálculos '!AQ40="","",'Cálculos '!AQ40)</f>
        <v/>
      </c>
      <c r="AK34" s="63">
        <f t="shared" si="41"/>
        <v>1060840.5333333334</v>
      </c>
      <c r="AM34" s="53">
        <f t="shared" si="40"/>
        <v>32</v>
      </c>
      <c r="AN34" s="127">
        <f t="shared" si="38"/>
        <v>-3.4159225320075495E-2</v>
      </c>
      <c r="AO34" s="127">
        <f t="shared" si="5"/>
        <v>-8.8041572649572755E-2</v>
      </c>
      <c r="AP34" s="54">
        <f t="shared" si="6"/>
        <v>0.10229233913187898</v>
      </c>
      <c r="AQ34" s="54" t="str">
        <f t="shared" si="7"/>
        <v/>
      </c>
      <c r="AR34" s="54" t="str">
        <f t="shared" si="8"/>
        <v/>
      </c>
      <c r="AS34" s="54" t="str">
        <f t="shared" si="9"/>
        <v/>
      </c>
      <c r="AT34" s="54" t="str">
        <f t="shared" si="10"/>
        <v/>
      </c>
      <c r="AU34" s="54" t="str">
        <f t="shared" si="11"/>
        <v/>
      </c>
      <c r="AV34" s="54" t="str">
        <f t="shared" si="12"/>
        <v/>
      </c>
      <c r="AW34" s="54" t="str">
        <f t="shared" si="13"/>
        <v/>
      </c>
      <c r="AX34" s="54" t="str">
        <f t="shared" si="14"/>
        <v/>
      </c>
      <c r="AY34" s="54" t="str">
        <f t="shared" si="15"/>
        <v/>
      </c>
      <c r="AZ34" s="54" t="str">
        <f t="shared" si="16"/>
        <v/>
      </c>
      <c r="BA34" s="54" t="str">
        <f t="shared" si="17"/>
        <v/>
      </c>
      <c r="BB34" s="54" t="str">
        <f t="shared" si="18"/>
        <v/>
      </c>
      <c r="BC34" s="54" t="str">
        <f t="shared" si="19"/>
        <v/>
      </c>
      <c r="BD34" s="54" t="str">
        <f t="shared" si="20"/>
        <v/>
      </c>
      <c r="BE34" s="54" t="str">
        <f t="shared" si="21"/>
        <v/>
      </c>
      <c r="BF34" s="54" t="str">
        <f t="shared" si="22"/>
        <v/>
      </c>
      <c r="BG34" s="54" t="str">
        <f t="shared" si="23"/>
        <v/>
      </c>
      <c r="BH34" s="54" t="str">
        <f t="shared" si="24"/>
        <v/>
      </c>
      <c r="BI34" s="54" t="str">
        <f t="shared" si="25"/>
        <v/>
      </c>
      <c r="BJ34" s="54" t="str">
        <f t="shared" si="26"/>
        <v/>
      </c>
      <c r="BK34" s="54" t="str">
        <f t="shared" si="27"/>
        <v/>
      </c>
      <c r="BL34" s="54" t="str">
        <f t="shared" si="28"/>
        <v/>
      </c>
      <c r="BM34" s="54" t="str">
        <f t="shared" si="29"/>
        <v/>
      </c>
      <c r="BN34" s="54" t="str">
        <f t="shared" si="30"/>
        <v/>
      </c>
      <c r="BO34" s="54" t="str">
        <f t="shared" si="31"/>
        <v/>
      </c>
      <c r="BP34" s="54" t="str">
        <f t="shared" si="32"/>
        <v/>
      </c>
      <c r="BQ34" s="54" t="str">
        <f t="shared" si="33"/>
        <v/>
      </c>
      <c r="BR34" s="54" t="str">
        <f t="shared" si="34"/>
        <v/>
      </c>
      <c r="BS34" s="54" t="str">
        <f t="shared" si="35"/>
        <v/>
      </c>
      <c r="BT34" s="54" t="str">
        <f t="shared" si="36"/>
        <v/>
      </c>
      <c r="BU34" s="54" t="str">
        <f t="shared" si="37"/>
        <v/>
      </c>
      <c r="BV34" s="55" t="str">
        <f>IF('Cálculos '!E40="","",AVERAGE(AN34:BU34))</f>
        <v/>
      </c>
    </row>
    <row r="35" spans="2:74" x14ac:dyDescent="0.3">
      <c r="B35" s="53">
        <f t="shared" si="39"/>
        <v>33</v>
      </c>
      <c r="C35" s="63">
        <f>IF('Cálculos '!J41="","",'Cálculos '!J41)</f>
        <v>1025800</v>
      </c>
      <c r="D35" s="63">
        <f>IF('Cálculos '!K41="","",'Cálculos '!K41)</f>
        <v>975000</v>
      </c>
      <c r="E35" s="63">
        <f>IF('Cálculos '!L41="","",'Cálculos '!L41)</f>
        <v>1181721.6000000001</v>
      </c>
      <c r="F35" s="63" t="str">
        <f>IF('Cálculos '!M41="","",'Cálculos '!M41)</f>
        <v/>
      </c>
      <c r="G35" s="63" t="str">
        <f>IF('Cálculos '!N41="","",'Cálculos '!N41)</f>
        <v/>
      </c>
      <c r="H35" s="63" t="str">
        <f>IF('Cálculos '!O41="","",'Cálculos '!O41)</f>
        <v/>
      </c>
      <c r="I35" s="63" t="str">
        <f>IF('Cálculos '!P41="","",'Cálculos '!P41)</f>
        <v/>
      </c>
      <c r="J35" s="63" t="str">
        <f>IF('Cálculos '!Q41="","",'Cálculos '!Q41)</f>
        <v/>
      </c>
      <c r="K35" s="63" t="str">
        <f>IF('Cálculos '!R41="","",'Cálculos '!R41)</f>
        <v/>
      </c>
      <c r="L35" s="63" t="str">
        <f>IF('Cálculos '!S41="","",'Cálculos '!S41)</f>
        <v/>
      </c>
      <c r="M35" s="63" t="str">
        <f>IF('Cálculos '!T41="","",'Cálculos '!T41)</f>
        <v/>
      </c>
      <c r="N35" s="63" t="str">
        <f>IF('Cálculos '!U41="","",'Cálculos '!U41)</f>
        <v/>
      </c>
      <c r="O35" s="63" t="str">
        <f>IF('Cálculos '!V41="","",'Cálculos '!V41)</f>
        <v/>
      </c>
      <c r="P35" s="63" t="str">
        <f>IF('Cálculos '!W41="","",'Cálculos '!W41)</f>
        <v/>
      </c>
      <c r="Q35" s="63" t="str">
        <f>IF('Cálculos '!X41="","",'Cálculos '!X41)</f>
        <v/>
      </c>
      <c r="R35" s="63" t="str">
        <f>IF('Cálculos '!Y41="","",'Cálculos '!Y41)</f>
        <v/>
      </c>
      <c r="S35" s="63" t="str">
        <f>IF('Cálculos '!Z41="","",'Cálculos '!Z41)</f>
        <v/>
      </c>
      <c r="T35" s="63" t="str">
        <f>IF('Cálculos '!AA41="","",'Cálculos '!AA41)</f>
        <v/>
      </c>
      <c r="U35" s="63" t="str">
        <f>IF('Cálculos '!AB41="","",'Cálculos '!AB41)</f>
        <v/>
      </c>
      <c r="V35" s="63" t="str">
        <f>IF('Cálculos '!AC41="","",'Cálculos '!AC41)</f>
        <v/>
      </c>
      <c r="W35" s="63" t="str">
        <f>IF('Cálculos '!AD41="","",'Cálculos '!AD41)</f>
        <v/>
      </c>
      <c r="X35" s="63" t="str">
        <f>IF('Cálculos '!AE41="","",'Cálculos '!AE41)</f>
        <v/>
      </c>
      <c r="Y35" s="63" t="str">
        <f>IF('Cálculos '!AF41="","",'Cálculos '!AF41)</f>
        <v/>
      </c>
      <c r="Z35" s="63" t="str">
        <f>IF('Cálculos '!AG41="","",'Cálculos '!AG41)</f>
        <v/>
      </c>
      <c r="AA35" s="63" t="str">
        <f>IF('Cálculos '!AH41="","",'Cálculos '!AH41)</f>
        <v/>
      </c>
      <c r="AB35" s="63" t="str">
        <f>IF('Cálculos '!AI41="","",'Cálculos '!AI41)</f>
        <v/>
      </c>
      <c r="AC35" s="63" t="str">
        <f>IF('Cálculos '!AJ41="","",'Cálculos '!AJ41)</f>
        <v/>
      </c>
      <c r="AD35" s="63" t="str">
        <f>IF('Cálculos '!AK41="","",'Cálculos '!AK41)</f>
        <v/>
      </c>
      <c r="AE35" s="63" t="str">
        <f>IF('Cálculos '!AL41="","",'Cálculos '!AL41)</f>
        <v/>
      </c>
      <c r="AF35" s="63" t="str">
        <f>IF('Cálculos '!AM41="","",'Cálculos '!AM41)</f>
        <v/>
      </c>
      <c r="AG35" s="63" t="str">
        <f>IF('Cálculos '!AN41="","",'Cálculos '!AN41)</f>
        <v/>
      </c>
      <c r="AH35" s="63" t="str">
        <f>IF('Cálculos '!AO41="","",'Cálculos '!AO41)</f>
        <v/>
      </c>
      <c r="AI35" s="63" t="str">
        <f>IF('Cálculos '!AP41="","",'Cálculos '!AP41)</f>
        <v/>
      </c>
      <c r="AJ35" s="63" t="str">
        <f>IF('Cálculos '!AQ41="","",'Cálculos '!AQ41)</f>
        <v/>
      </c>
      <c r="AK35" s="63">
        <f t="shared" si="41"/>
        <v>1060840.5333333334</v>
      </c>
      <c r="AM35" s="53">
        <f t="shared" si="40"/>
        <v>33</v>
      </c>
      <c r="AN35" s="127">
        <f t="shared" si="38"/>
        <v>-3.4159225320075495E-2</v>
      </c>
      <c r="AO35" s="127">
        <f t="shared" si="5"/>
        <v>-8.8041572649572755E-2</v>
      </c>
      <c r="AP35" s="54">
        <f t="shared" si="6"/>
        <v>0.10229233913187898</v>
      </c>
      <c r="AQ35" s="54" t="str">
        <f t="shared" si="7"/>
        <v/>
      </c>
      <c r="AR35" s="54" t="str">
        <f t="shared" si="8"/>
        <v/>
      </c>
      <c r="AS35" s="54" t="str">
        <f t="shared" si="9"/>
        <v/>
      </c>
      <c r="AT35" s="54" t="str">
        <f t="shared" si="10"/>
        <v/>
      </c>
      <c r="AU35" s="54" t="str">
        <f t="shared" si="11"/>
        <v/>
      </c>
      <c r="AV35" s="54" t="str">
        <f t="shared" si="12"/>
        <v/>
      </c>
      <c r="AW35" s="54" t="str">
        <f t="shared" si="13"/>
        <v/>
      </c>
      <c r="AX35" s="54" t="str">
        <f t="shared" si="14"/>
        <v/>
      </c>
      <c r="AY35" s="54" t="str">
        <f t="shared" si="15"/>
        <v/>
      </c>
      <c r="AZ35" s="54" t="str">
        <f t="shared" si="16"/>
        <v/>
      </c>
      <c r="BA35" s="54" t="str">
        <f t="shared" si="17"/>
        <v/>
      </c>
      <c r="BB35" s="54" t="str">
        <f t="shared" si="18"/>
        <v/>
      </c>
      <c r="BC35" s="54" t="str">
        <f t="shared" si="19"/>
        <v/>
      </c>
      <c r="BD35" s="54" t="str">
        <f t="shared" si="20"/>
        <v/>
      </c>
      <c r="BE35" s="54" t="str">
        <f t="shared" si="21"/>
        <v/>
      </c>
      <c r="BF35" s="54" t="str">
        <f t="shared" si="22"/>
        <v/>
      </c>
      <c r="BG35" s="54" t="str">
        <f t="shared" si="23"/>
        <v/>
      </c>
      <c r="BH35" s="54" t="str">
        <f t="shared" si="24"/>
        <v/>
      </c>
      <c r="BI35" s="54" t="str">
        <f t="shared" si="25"/>
        <v/>
      </c>
      <c r="BJ35" s="54" t="str">
        <f t="shared" si="26"/>
        <v/>
      </c>
      <c r="BK35" s="54" t="str">
        <f t="shared" si="27"/>
        <v/>
      </c>
      <c r="BL35" s="54" t="str">
        <f t="shared" si="28"/>
        <v/>
      </c>
      <c r="BM35" s="54" t="str">
        <f t="shared" si="29"/>
        <v/>
      </c>
      <c r="BN35" s="54" t="str">
        <f t="shared" si="30"/>
        <v/>
      </c>
      <c r="BO35" s="54" t="str">
        <f t="shared" si="31"/>
        <v/>
      </c>
      <c r="BP35" s="54" t="str">
        <f t="shared" si="32"/>
        <v/>
      </c>
      <c r="BQ35" s="54" t="str">
        <f t="shared" si="33"/>
        <v/>
      </c>
      <c r="BR35" s="54" t="str">
        <f t="shared" si="34"/>
        <v/>
      </c>
      <c r="BS35" s="54" t="str">
        <f t="shared" si="35"/>
        <v/>
      </c>
      <c r="BT35" s="54" t="str">
        <f t="shared" si="36"/>
        <v/>
      </c>
      <c r="BU35" s="54" t="str">
        <f t="shared" si="37"/>
        <v/>
      </c>
      <c r="BV35" s="55" t="str">
        <f>IF('Cálculos '!E41="","",AVERAGE(AN35:BU35))</f>
        <v/>
      </c>
    </row>
    <row r="36" spans="2:74" x14ac:dyDescent="0.3">
      <c r="B36" s="53">
        <f t="shared" si="39"/>
        <v>34</v>
      </c>
      <c r="C36" s="63">
        <f>IF('Cálculos '!J42="","",'Cálculos '!J42)</f>
        <v>1025800</v>
      </c>
      <c r="D36" s="63">
        <f>IF('Cálculos '!K42="","",'Cálculos '!K42)</f>
        <v>1950000</v>
      </c>
      <c r="E36" s="63">
        <f>IF('Cálculos '!L42="","",'Cálculos '!L42)</f>
        <v>1181721.6000000001</v>
      </c>
      <c r="F36" s="63" t="str">
        <f>IF('Cálculos '!M42="","",'Cálculos '!M42)</f>
        <v/>
      </c>
      <c r="G36" s="63" t="str">
        <f>IF('Cálculos '!N42="","",'Cálculos '!N42)</f>
        <v/>
      </c>
      <c r="H36" s="63" t="str">
        <f>IF('Cálculos '!O42="","",'Cálculos '!O42)</f>
        <v/>
      </c>
      <c r="I36" s="63" t="str">
        <f>IF('Cálculos '!P42="","",'Cálculos '!P42)</f>
        <v/>
      </c>
      <c r="J36" s="63" t="str">
        <f>IF('Cálculos '!Q42="","",'Cálculos '!Q42)</f>
        <v/>
      </c>
      <c r="K36" s="63" t="str">
        <f>IF('Cálculos '!R42="","",'Cálculos '!R42)</f>
        <v/>
      </c>
      <c r="L36" s="63" t="str">
        <f>IF('Cálculos '!S42="","",'Cálculos '!S42)</f>
        <v/>
      </c>
      <c r="M36" s="63" t="str">
        <f>IF('Cálculos '!T42="","",'Cálculos '!T42)</f>
        <v/>
      </c>
      <c r="N36" s="63" t="str">
        <f>IF('Cálculos '!U42="","",'Cálculos '!U42)</f>
        <v/>
      </c>
      <c r="O36" s="63" t="str">
        <f>IF('Cálculos '!V42="","",'Cálculos '!V42)</f>
        <v/>
      </c>
      <c r="P36" s="63" t="str">
        <f>IF('Cálculos '!W42="","",'Cálculos '!W42)</f>
        <v/>
      </c>
      <c r="Q36" s="63" t="str">
        <f>IF('Cálculos '!X42="","",'Cálculos '!X42)</f>
        <v/>
      </c>
      <c r="R36" s="63" t="str">
        <f>IF('Cálculos '!Y42="","",'Cálculos '!Y42)</f>
        <v/>
      </c>
      <c r="S36" s="63" t="str">
        <f>IF('Cálculos '!Z42="","",'Cálculos '!Z42)</f>
        <v/>
      </c>
      <c r="T36" s="63" t="str">
        <f>IF('Cálculos '!AA42="","",'Cálculos '!AA42)</f>
        <v/>
      </c>
      <c r="U36" s="63" t="str">
        <f>IF('Cálculos '!AB42="","",'Cálculos '!AB42)</f>
        <v/>
      </c>
      <c r="V36" s="63" t="str">
        <f>IF('Cálculos '!AC42="","",'Cálculos '!AC42)</f>
        <v/>
      </c>
      <c r="W36" s="63" t="str">
        <f>IF('Cálculos '!AD42="","",'Cálculos '!AD42)</f>
        <v/>
      </c>
      <c r="X36" s="63" t="str">
        <f>IF('Cálculos '!AE42="","",'Cálculos '!AE42)</f>
        <v/>
      </c>
      <c r="Y36" s="63" t="str">
        <f>IF('Cálculos '!AF42="","",'Cálculos '!AF42)</f>
        <v/>
      </c>
      <c r="Z36" s="63" t="str">
        <f>IF('Cálculos '!AG42="","",'Cálculos '!AG42)</f>
        <v/>
      </c>
      <c r="AA36" s="63" t="str">
        <f>IF('Cálculos '!AH42="","",'Cálculos '!AH42)</f>
        <v/>
      </c>
      <c r="AB36" s="63" t="str">
        <f>IF('Cálculos '!AI42="","",'Cálculos '!AI42)</f>
        <v/>
      </c>
      <c r="AC36" s="63" t="str">
        <f>IF('Cálculos '!AJ42="","",'Cálculos '!AJ42)</f>
        <v/>
      </c>
      <c r="AD36" s="63" t="str">
        <f>IF('Cálculos '!AK42="","",'Cálculos '!AK42)</f>
        <v/>
      </c>
      <c r="AE36" s="63" t="str">
        <f>IF('Cálculos '!AL42="","",'Cálculos '!AL42)</f>
        <v/>
      </c>
      <c r="AF36" s="63" t="str">
        <f>IF('Cálculos '!AM42="","",'Cálculos '!AM42)</f>
        <v/>
      </c>
      <c r="AG36" s="63" t="str">
        <f>IF('Cálculos '!AN42="","",'Cálculos '!AN42)</f>
        <v/>
      </c>
      <c r="AH36" s="63" t="str">
        <f>IF('Cálculos '!AO42="","",'Cálculos '!AO42)</f>
        <v/>
      </c>
      <c r="AI36" s="63" t="str">
        <f>IF('Cálculos '!AP42="","",'Cálculos '!AP42)</f>
        <v/>
      </c>
      <c r="AJ36" s="63" t="str">
        <f>IF('Cálculos '!AQ42="","",'Cálculos '!AQ42)</f>
        <v/>
      </c>
      <c r="AK36" s="63">
        <f t="shared" si="41"/>
        <v>1385840.5333333334</v>
      </c>
      <c r="AM36" s="53">
        <f t="shared" si="40"/>
        <v>34</v>
      </c>
      <c r="AN36" s="127">
        <f t="shared" si="38"/>
        <v>-0.35098511730681753</v>
      </c>
      <c r="AO36" s="127">
        <f t="shared" si="5"/>
        <v>0.28931254700854697</v>
      </c>
      <c r="AP36" s="54">
        <f t="shared" si="6"/>
        <v>-0.17273013655105682</v>
      </c>
      <c r="AQ36" s="54" t="str">
        <f t="shared" si="7"/>
        <v/>
      </c>
      <c r="AR36" s="54" t="str">
        <f t="shared" si="8"/>
        <v/>
      </c>
      <c r="AS36" s="54" t="str">
        <f t="shared" si="9"/>
        <v/>
      </c>
      <c r="AT36" s="54" t="str">
        <f t="shared" si="10"/>
        <v/>
      </c>
      <c r="AU36" s="54" t="str">
        <f t="shared" si="11"/>
        <v/>
      </c>
      <c r="AV36" s="54" t="str">
        <f t="shared" si="12"/>
        <v/>
      </c>
      <c r="AW36" s="54" t="str">
        <f t="shared" si="13"/>
        <v/>
      </c>
      <c r="AX36" s="54" t="str">
        <f t="shared" si="14"/>
        <v/>
      </c>
      <c r="AY36" s="54" t="str">
        <f t="shared" si="15"/>
        <v/>
      </c>
      <c r="AZ36" s="54" t="str">
        <f t="shared" si="16"/>
        <v/>
      </c>
      <c r="BA36" s="54" t="str">
        <f t="shared" si="17"/>
        <v/>
      </c>
      <c r="BB36" s="54" t="str">
        <f t="shared" si="18"/>
        <v/>
      </c>
      <c r="BC36" s="54" t="str">
        <f t="shared" si="19"/>
        <v/>
      </c>
      <c r="BD36" s="54" t="str">
        <f t="shared" si="20"/>
        <v/>
      </c>
      <c r="BE36" s="54" t="str">
        <f t="shared" si="21"/>
        <v/>
      </c>
      <c r="BF36" s="54" t="str">
        <f t="shared" si="22"/>
        <v/>
      </c>
      <c r="BG36" s="54" t="str">
        <f t="shared" si="23"/>
        <v/>
      </c>
      <c r="BH36" s="54" t="str">
        <f t="shared" si="24"/>
        <v/>
      </c>
      <c r="BI36" s="54" t="str">
        <f t="shared" si="25"/>
        <v/>
      </c>
      <c r="BJ36" s="54" t="str">
        <f t="shared" si="26"/>
        <v/>
      </c>
      <c r="BK36" s="54" t="str">
        <f t="shared" si="27"/>
        <v/>
      </c>
      <c r="BL36" s="54" t="str">
        <f t="shared" si="28"/>
        <v/>
      </c>
      <c r="BM36" s="54" t="str">
        <f t="shared" si="29"/>
        <v/>
      </c>
      <c r="BN36" s="54" t="str">
        <f t="shared" si="30"/>
        <v/>
      </c>
      <c r="BO36" s="54" t="str">
        <f t="shared" si="31"/>
        <v/>
      </c>
      <c r="BP36" s="54" t="str">
        <f t="shared" si="32"/>
        <v/>
      </c>
      <c r="BQ36" s="54" t="str">
        <f t="shared" si="33"/>
        <v/>
      </c>
      <c r="BR36" s="54" t="str">
        <f t="shared" si="34"/>
        <v/>
      </c>
      <c r="BS36" s="54" t="str">
        <f t="shared" si="35"/>
        <v/>
      </c>
      <c r="BT36" s="54" t="str">
        <f t="shared" si="36"/>
        <v/>
      </c>
      <c r="BU36" s="54" t="str">
        <f t="shared" si="37"/>
        <v/>
      </c>
      <c r="BV36" s="55" t="str">
        <f>IF('Cálculos '!E42="","",AVERAGE(AN36:BU36))</f>
        <v/>
      </c>
    </row>
    <row r="37" spans="2:74" x14ac:dyDescent="0.3">
      <c r="B37" s="53">
        <f t="shared" si="39"/>
        <v>35</v>
      </c>
      <c r="C37" s="63">
        <f>IF('Cálculos '!J43="","",'Cálculos '!J43)</f>
        <v>1025800</v>
      </c>
      <c r="D37" s="63">
        <f>IF('Cálculos '!K43="","",'Cálculos '!K43)</f>
        <v>595000</v>
      </c>
      <c r="E37" s="63">
        <f>IF('Cálculos '!L43="","",'Cálculos '!L43)</f>
        <v>1181721.6000000001</v>
      </c>
      <c r="F37" s="63" t="str">
        <f>IF('Cálculos '!M43="","",'Cálculos '!M43)</f>
        <v/>
      </c>
      <c r="G37" s="63" t="str">
        <f>IF('Cálculos '!N43="","",'Cálculos '!N43)</f>
        <v/>
      </c>
      <c r="H37" s="63" t="str">
        <f>IF('Cálculos '!O43="","",'Cálculos '!O43)</f>
        <v/>
      </c>
      <c r="I37" s="63" t="str">
        <f>IF('Cálculos '!P43="","",'Cálculos '!P43)</f>
        <v/>
      </c>
      <c r="J37" s="63" t="str">
        <f>IF('Cálculos '!Q43="","",'Cálculos '!Q43)</f>
        <v/>
      </c>
      <c r="K37" s="63" t="str">
        <f>IF('Cálculos '!R43="","",'Cálculos '!R43)</f>
        <v/>
      </c>
      <c r="L37" s="63" t="str">
        <f>IF('Cálculos '!S43="","",'Cálculos '!S43)</f>
        <v/>
      </c>
      <c r="M37" s="63" t="str">
        <f>IF('Cálculos '!T43="","",'Cálculos '!T43)</f>
        <v/>
      </c>
      <c r="N37" s="63" t="str">
        <f>IF('Cálculos '!U43="","",'Cálculos '!U43)</f>
        <v/>
      </c>
      <c r="O37" s="63" t="str">
        <f>IF('Cálculos '!V43="","",'Cálculos '!V43)</f>
        <v/>
      </c>
      <c r="P37" s="63" t="str">
        <f>IF('Cálculos '!W43="","",'Cálculos '!W43)</f>
        <v/>
      </c>
      <c r="Q37" s="63" t="str">
        <f>IF('Cálculos '!X43="","",'Cálculos '!X43)</f>
        <v/>
      </c>
      <c r="R37" s="63" t="str">
        <f>IF('Cálculos '!Y43="","",'Cálculos '!Y43)</f>
        <v/>
      </c>
      <c r="S37" s="63" t="str">
        <f>IF('Cálculos '!Z43="","",'Cálculos '!Z43)</f>
        <v/>
      </c>
      <c r="T37" s="63" t="str">
        <f>IF('Cálculos '!AA43="","",'Cálculos '!AA43)</f>
        <v/>
      </c>
      <c r="U37" s="63" t="str">
        <f>IF('Cálculos '!AB43="","",'Cálculos '!AB43)</f>
        <v/>
      </c>
      <c r="V37" s="63" t="str">
        <f>IF('Cálculos '!AC43="","",'Cálculos '!AC43)</f>
        <v/>
      </c>
      <c r="W37" s="63" t="str">
        <f>IF('Cálculos '!AD43="","",'Cálculos '!AD43)</f>
        <v/>
      </c>
      <c r="X37" s="63" t="str">
        <f>IF('Cálculos '!AE43="","",'Cálculos '!AE43)</f>
        <v/>
      </c>
      <c r="Y37" s="63" t="str">
        <f>IF('Cálculos '!AF43="","",'Cálculos '!AF43)</f>
        <v/>
      </c>
      <c r="Z37" s="63" t="str">
        <f>IF('Cálculos '!AG43="","",'Cálculos '!AG43)</f>
        <v/>
      </c>
      <c r="AA37" s="63" t="str">
        <f>IF('Cálculos '!AH43="","",'Cálculos '!AH43)</f>
        <v/>
      </c>
      <c r="AB37" s="63" t="str">
        <f>IF('Cálculos '!AI43="","",'Cálculos '!AI43)</f>
        <v/>
      </c>
      <c r="AC37" s="63" t="str">
        <f>IF('Cálculos '!AJ43="","",'Cálculos '!AJ43)</f>
        <v/>
      </c>
      <c r="AD37" s="63" t="str">
        <f>IF('Cálculos '!AK43="","",'Cálculos '!AK43)</f>
        <v/>
      </c>
      <c r="AE37" s="63" t="str">
        <f>IF('Cálculos '!AL43="","",'Cálculos '!AL43)</f>
        <v/>
      </c>
      <c r="AF37" s="63" t="str">
        <f>IF('Cálculos '!AM43="","",'Cálculos '!AM43)</f>
        <v/>
      </c>
      <c r="AG37" s="63" t="str">
        <f>IF('Cálculos '!AN43="","",'Cálculos '!AN43)</f>
        <v/>
      </c>
      <c r="AH37" s="63" t="str">
        <f>IF('Cálculos '!AO43="","",'Cálculos '!AO43)</f>
        <v/>
      </c>
      <c r="AI37" s="63" t="str">
        <f>IF('Cálculos '!AP43="","",'Cálculos '!AP43)</f>
        <v/>
      </c>
      <c r="AJ37" s="63" t="str">
        <f>IF('Cálculos '!AQ43="","",'Cálculos '!AQ43)</f>
        <v/>
      </c>
      <c r="AK37" s="63">
        <f t="shared" si="41"/>
        <v>934173.8666666667</v>
      </c>
      <c r="AM37" s="53">
        <f t="shared" si="40"/>
        <v>35</v>
      </c>
      <c r="AN37" s="127">
        <f t="shared" si="38"/>
        <v>8.9321635146552253E-2</v>
      </c>
      <c r="AO37" s="127">
        <f t="shared" si="5"/>
        <v>-0.57004011204481797</v>
      </c>
      <c r="AP37" s="54">
        <f t="shared" si="6"/>
        <v>0.20948058606471556</v>
      </c>
      <c r="AQ37" s="54" t="str">
        <f t="shared" si="7"/>
        <v/>
      </c>
      <c r="AR37" s="54" t="str">
        <f t="shared" si="8"/>
        <v/>
      </c>
      <c r="AS37" s="54" t="str">
        <f t="shared" si="9"/>
        <v/>
      </c>
      <c r="AT37" s="54" t="str">
        <f t="shared" si="10"/>
        <v/>
      </c>
      <c r="AU37" s="54" t="str">
        <f t="shared" si="11"/>
        <v/>
      </c>
      <c r="AV37" s="54" t="str">
        <f t="shared" si="12"/>
        <v/>
      </c>
      <c r="AW37" s="54" t="str">
        <f t="shared" si="13"/>
        <v/>
      </c>
      <c r="AX37" s="54" t="str">
        <f t="shared" si="14"/>
        <v/>
      </c>
      <c r="AY37" s="54" t="str">
        <f t="shared" si="15"/>
        <v/>
      </c>
      <c r="AZ37" s="54" t="str">
        <f t="shared" si="16"/>
        <v/>
      </c>
      <c r="BA37" s="54" t="str">
        <f t="shared" si="17"/>
        <v/>
      </c>
      <c r="BB37" s="54" t="str">
        <f t="shared" si="18"/>
        <v/>
      </c>
      <c r="BC37" s="54" t="str">
        <f t="shared" si="19"/>
        <v/>
      </c>
      <c r="BD37" s="54" t="str">
        <f t="shared" si="20"/>
        <v/>
      </c>
      <c r="BE37" s="54" t="str">
        <f t="shared" si="21"/>
        <v/>
      </c>
      <c r="BF37" s="54" t="str">
        <f t="shared" si="22"/>
        <v/>
      </c>
      <c r="BG37" s="54" t="str">
        <f t="shared" si="23"/>
        <v/>
      </c>
      <c r="BH37" s="54" t="str">
        <f t="shared" si="24"/>
        <v/>
      </c>
      <c r="BI37" s="54" t="str">
        <f t="shared" si="25"/>
        <v/>
      </c>
      <c r="BJ37" s="54" t="str">
        <f t="shared" si="26"/>
        <v/>
      </c>
      <c r="BK37" s="54" t="str">
        <f t="shared" si="27"/>
        <v/>
      </c>
      <c r="BL37" s="54" t="str">
        <f t="shared" si="28"/>
        <v/>
      </c>
      <c r="BM37" s="54" t="str">
        <f t="shared" si="29"/>
        <v/>
      </c>
      <c r="BN37" s="54" t="str">
        <f t="shared" si="30"/>
        <v/>
      </c>
      <c r="BO37" s="54" t="str">
        <f t="shared" si="31"/>
        <v/>
      </c>
      <c r="BP37" s="54" t="str">
        <f t="shared" si="32"/>
        <v/>
      </c>
      <c r="BQ37" s="54" t="str">
        <f t="shared" si="33"/>
        <v/>
      </c>
      <c r="BR37" s="54" t="str">
        <f t="shared" si="34"/>
        <v/>
      </c>
      <c r="BS37" s="54" t="str">
        <f t="shared" si="35"/>
        <v/>
      </c>
      <c r="BT37" s="54" t="str">
        <f t="shared" si="36"/>
        <v/>
      </c>
      <c r="BU37" s="54" t="str">
        <f t="shared" si="37"/>
        <v/>
      </c>
      <c r="BV37" s="55" t="str">
        <f>IF('Cálculos '!E43="","",AVERAGE(AN37:BU37))</f>
        <v/>
      </c>
    </row>
    <row r="38" spans="2:74" x14ac:dyDescent="0.3">
      <c r="B38" s="53">
        <f t="shared" si="39"/>
        <v>36</v>
      </c>
      <c r="C38" s="63">
        <f>IF('Cálculos '!J44="","",'Cálculos '!J44)</f>
        <v>1458900</v>
      </c>
      <c r="D38" s="63">
        <f>IF('Cálculos '!K44="","",'Cálculos '!K44)</f>
        <v>975000</v>
      </c>
      <c r="E38" s="63">
        <f>IF('Cálculos '!L44="","",'Cálculos '!L44)</f>
        <v>1680652.8</v>
      </c>
      <c r="F38" s="63" t="str">
        <f>IF('Cálculos '!M44="","",'Cálculos '!M44)</f>
        <v/>
      </c>
      <c r="G38" s="63" t="str">
        <f>IF('Cálculos '!N44="","",'Cálculos '!N44)</f>
        <v/>
      </c>
      <c r="H38" s="63" t="str">
        <f>IF('Cálculos '!O44="","",'Cálculos '!O44)</f>
        <v/>
      </c>
      <c r="I38" s="63" t="str">
        <f>IF('Cálculos '!P44="","",'Cálculos '!P44)</f>
        <v/>
      </c>
      <c r="J38" s="63" t="str">
        <f>IF('Cálculos '!Q44="","",'Cálculos '!Q44)</f>
        <v/>
      </c>
      <c r="K38" s="63" t="str">
        <f>IF('Cálculos '!R44="","",'Cálculos '!R44)</f>
        <v/>
      </c>
      <c r="L38" s="63" t="str">
        <f>IF('Cálculos '!S44="","",'Cálculos '!S44)</f>
        <v/>
      </c>
      <c r="M38" s="63" t="str">
        <f>IF('Cálculos '!T44="","",'Cálculos '!T44)</f>
        <v/>
      </c>
      <c r="N38" s="63" t="str">
        <f>IF('Cálculos '!U44="","",'Cálculos '!U44)</f>
        <v/>
      </c>
      <c r="O38" s="63" t="str">
        <f>IF('Cálculos '!V44="","",'Cálculos '!V44)</f>
        <v/>
      </c>
      <c r="P38" s="63" t="str">
        <f>IF('Cálculos '!W44="","",'Cálculos '!W44)</f>
        <v/>
      </c>
      <c r="Q38" s="63" t="str">
        <f>IF('Cálculos '!X44="","",'Cálculos '!X44)</f>
        <v/>
      </c>
      <c r="R38" s="63" t="str">
        <f>IF('Cálculos '!Y44="","",'Cálculos '!Y44)</f>
        <v/>
      </c>
      <c r="S38" s="63" t="str">
        <f>IF('Cálculos '!Z44="","",'Cálculos '!Z44)</f>
        <v/>
      </c>
      <c r="T38" s="63" t="str">
        <f>IF('Cálculos '!AA44="","",'Cálculos '!AA44)</f>
        <v/>
      </c>
      <c r="U38" s="63" t="str">
        <f>IF('Cálculos '!AB44="","",'Cálculos '!AB44)</f>
        <v/>
      </c>
      <c r="V38" s="63" t="str">
        <f>IF('Cálculos '!AC44="","",'Cálculos '!AC44)</f>
        <v/>
      </c>
      <c r="W38" s="63" t="str">
        <f>IF('Cálculos '!AD44="","",'Cálculos '!AD44)</f>
        <v/>
      </c>
      <c r="X38" s="63" t="str">
        <f>IF('Cálculos '!AE44="","",'Cálculos '!AE44)</f>
        <v/>
      </c>
      <c r="Y38" s="63" t="str">
        <f>IF('Cálculos '!AF44="","",'Cálculos '!AF44)</f>
        <v/>
      </c>
      <c r="Z38" s="63" t="str">
        <f>IF('Cálculos '!AG44="","",'Cálculos '!AG44)</f>
        <v/>
      </c>
      <c r="AA38" s="63" t="str">
        <f>IF('Cálculos '!AH44="","",'Cálculos '!AH44)</f>
        <v/>
      </c>
      <c r="AB38" s="63" t="str">
        <f>IF('Cálculos '!AI44="","",'Cálculos '!AI44)</f>
        <v/>
      </c>
      <c r="AC38" s="63" t="str">
        <f>IF('Cálculos '!AJ44="","",'Cálculos '!AJ44)</f>
        <v/>
      </c>
      <c r="AD38" s="63" t="str">
        <f>IF('Cálculos '!AK44="","",'Cálculos '!AK44)</f>
        <v/>
      </c>
      <c r="AE38" s="63" t="str">
        <f>IF('Cálculos '!AL44="","",'Cálculos '!AL44)</f>
        <v/>
      </c>
      <c r="AF38" s="63" t="str">
        <f>IF('Cálculos '!AM44="","",'Cálculos '!AM44)</f>
        <v/>
      </c>
      <c r="AG38" s="63" t="str">
        <f>IF('Cálculos '!AN44="","",'Cálculos '!AN44)</f>
        <v/>
      </c>
      <c r="AH38" s="63" t="str">
        <f>IF('Cálculos '!AO44="","",'Cálculos '!AO44)</f>
        <v/>
      </c>
      <c r="AI38" s="63" t="str">
        <f>IF('Cálculos '!AP44="","",'Cálculos '!AP44)</f>
        <v/>
      </c>
      <c r="AJ38" s="63" t="str">
        <f>IF('Cálculos '!AQ44="","",'Cálculos '!AQ44)</f>
        <v/>
      </c>
      <c r="AK38" s="63">
        <f t="shared" si="41"/>
        <v>1371517.5999999999</v>
      </c>
      <c r="AM38" s="53">
        <f t="shared" si="40"/>
        <v>36</v>
      </c>
      <c r="AN38" s="127">
        <f t="shared" si="38"/>
        <v>5.9896086092261387E-2</v>
      </c>
      <c r="AO38" s="127">
        <f t="shared" si="5"/>
        <v>-0.4066847179487178</v>
      </c>
      <c r="AP38" s="54">
        <f t="shared" si="6"/>
        <v>0.18393757473286582</v>
      </c>
      <c r="AQ38" s="54" t="str">
        <f t="shared" si="7"/>
        <v/>
      </c>
      <c r="AR38" s="54" t="str">
        <f t="shared" si="8"/>
        <v/>
      </c>
      <c r="AS38" s="54" t="str">
        <f t="shared" si="9"/>
        <v/>
      </c>
      <c r="AT38" s="54" t="str">
        <f t="shared" si="10"/>
        <v/>
      </c>
      <c r="AU38" s="54" t="str">
        <f t="shared" si="11"/>
        <v/>
      </c>
      <c r="AV38" s="54" t="str">
        <f t="shared" si="12"/>
        <v/>
      </c>
      <c r="AW38" s="54" t="str">
        <f t="shared" si="13"/>
        <v/>
      </c>
      <c r="AX38" s="54" t="str">
        <f t="shared" si="14"/>
        <v/>
      </c>
      <c r="AY38" s="54" t="str">
        <f t="shared" si="15"/>
        <v/>
      </c>
      <c r="AZ38" s="54" t="str">
        <f t="shared" si="16"/>
        <v/>
      </c>
      <c r="BA38" s="54" t="str">
        <f t="shared" si="17"/>
        <v/>
      </c>
      <c r="BB38" s="54" t="str">
        <f t="shared" si="18"/>
        <v/>
      </c>
      <c r="BC38" s="54" t="str">
        <f t="shared" si="19"/>
        <v/>
      </c>
      <c r="BD38" s="54" t="str">
        <f t="shared" si="20"/>
        <v/>
      </c>
      <c r="BE38" s="54" t="str">
        <f t="shared" si="21"/>
        <v/>
      </c>
      <c r="BF38" s="54" t="str">
        <f t="shared" si="22"/>
        <v/>
      </c>
      <c r="BG38" s="54" t="str">
        <f t="shared" si="23"/>
        <v/>
      </c>
      <c r="BH38" s="54" t="str">
        <f t="shared" si="24"/>
        <v/>
      </c>
      <c r="BI38" s="54" t="str">
        <f t="shared" si="25"/>
        <v/>
      </c>
      <c r="BJ38" s="54" t="str">
        <f t="shared" si="26"/>
        <v/>
      </c>
      <c r="BK38" s="54" t="str">
        <f t="shared" si="27"/>
        <v/>
      </c>
      <c r="BL38" s="54" t="str">
        <f t="shared" si="28"/>
        <v/>
      </c>
      <c r="BM38" s="54" t="str">
        <f t="shared" si="29"/>
        <v/>
      </c>
      <c r="BN38" s="54" t="str">
        <f t="shared" si="30"/>
        <v/>
      </c>
      <c r="BO38" s="54" t="str">
        <f t="shared" si="31"/>
        <v/>
      </c>
      <c r="BP38" s="54" t="str">
        <f t="shared" si="32"/>
        <v/>
      </c>
      <c r="BQ38" s="54" t="str">
        <f t="shared" si="33"/>
        <v/>
      </c>
      <c r="BR38" s="54" t="str">
        <f t="shared" si="34"/>
        <v/>
      </c>
      <c r="BS38" s="54" t="str">
        <f t="shared" si="35"/>
        <v/>
      </c>
      <c r="BT38" s="54" t="str">
        <f t="shared" si="36"/>
        <v/>
      </c>
      <c r="BU38" s="54" t="str">
        <f t="shared" si="37"/>
        <v/>
      </c>
      <c r="BV38" s="55" t="str">
        <f>IF('Cálculos '!E44="","",AVERAGE(AN38:BU38))</f>
        <v/>
      </c>
    </row>
    <row r="39" spans="2:74" x14ac:dyDescent="0.3">
      <c r="B39" s="53">
        <f t="shared" si="39"/>
        <v>37</v>
      </c>
      <c r="C39" s="63">
        <f>IF('Cálculos '!J45="","",'Cálculos '!J45)</f>
        <v>1458900</v>
      </c>
      <c r="D39" s="63">
        <f>IF('Cálculos '!K45="","",'Cálculos '!K45)</f>
        <v>975000</v>
      </c>
      <c r="E39" s="63">
        <f>IF('Cálculos '!L45="","",'Cálculos '!L45)</f>
        <v>1680652.8</v>
      </c>
      <c r="F39" s="63" t="str">
        <f>IF('Cálculos '!M45="","",'Cálculos '!M45)</f>
        <v/>
      </c>
      <c r="G39" s="63" t="str">
        <f>IF('Cálculos '!N45="","",'Cálculos '!N45)</f>
        <v/>
      </c>
      <c r="H39" s="63" t="str">
        <f>IF('Cálculos '!O45="","",'Cálculos '!O45)</f>
        <v/>
      </c>
      <c r="I39" s="63" t="str">
        <f>IF('Cálculos '!P45="","",'Cálculos '!P45)</f>
        <v/>
      </c>
      <c r="J39" s="63" t="str">
        <f>IF('Cálculos '!Q45="","",'Cálculos '!Q45)</f>
        <v/>
      </c>
      <c r="K39" s="63" t="str">
        <f>IF('Cálculos '!R45="","",'Cálculos '!R45)</f>
        <v/>
      </c>
      <c r="L39" s="63" t="str">
        <f>IF('Cálculos '!S45="","",'Cálculos '!S45)</f>
        <v/>
      </c>
      <c r="M39" s="63" t="str">
        <f>IF('Cálculos '!T45="","",'Cálculos '!T45)</f>
        <v/>
      </c>
      <c r="N39" s="63" t="str">
        <f>IF('Cálculos '!U45="","",'Cálculos '!U45)</f>
        <v/>
      </c>
      <c r="O39" s="63" t="str">
        <f>IF('Cálculos '!V45="","",'Cálculos '!V45)</f>
        <v/>
      </c>
      <c r="P39" s="63" t="str">
        <f>IF('Cálculos '!W45="","",'Cálculos '!W45)</f>
        <v/>
      </c>
      <c r="Q39" s="63" t="str">
        <f>IF('Cálculos '!X45="","",'Cálculos '!X45)</f>
        <v/>
      </c>
      <c r="R39" s="63" t="str">
        <f>IF('Cálculos '!Y45="","",'Cálculos '!Y45)</f>
        <v/>
      </c>
      <c r="S39" s="63" t="str">
        <f>IF('Cálculos '!Z45="","",'Cálculos '!Z45)</f>
        <v/>
      </c>
      <c r="T39" s="63" t="str">
        <f>IF('Cálculos '!AA45="","",'Cálculos '!AA45)</f>
        <v/>
      </c>
      <c r="U39" s="63" t="str">
        <f>IF('Cálculos '!AB45="","",'Cálculos '!AB45)</f>
        <v/>
      </c>
      <c r="V39" s="63" t="str">
        <f>IF('Cálculos '!AC45="","",'Cálculos '!AC45)</f>
        <v/>
      </c>
      <c r="W39" s="63" t="str">
        <f>IF('Cálculos '!AD45="","",'Cálculos '!AD45)</f>
        <v/>
      </c>
      <c r="X39" s="63" t="str">
        <f>IF('Cálculos '!AE45="","",'Cálculos '!AE45)</f>
        <v/>
      </c>
      <c r="Y39" s="63" t="str">
        <f>IF('Cálculos '!AF45="","",'Cálculos '!AF45)</f>
        <v/>
      </c>
      <c r="Z39" s="63" t="str">
        <f>IF('Cálculos '!AG45="","",'Cálculos '!AG45)</f>
        <v/>
      </c>
      <c r="AA39" s="63" t="str">
        <f>IF('Cálculos '!AH45="","",'Cálculos '!AH45)</f>
        <v/>
      </c>
      <c r="AB39" s="63" t="str">
        <f>IF('Cálculos '!AI45="","",'Cálculos '!AI45)</f>
        <v/>
      </c>
      <c r="AC39" s="63" t="str">
        <f>IF('Cálculos '!AJ45="","",'Cálculos '!AJ45)</f>
        <v/>
      </c>
      <c r="AD39" s="63" t="str">
        <f>IF('Cálculos '!AK45="","",'Cálculos '!AK45)</f>
        <v/>
      </c>
      <c r="AE39" s="63" t="str">
        <f>IF('Cálculos '!AL45="","",'Cálculos '!AL45)</f>
        <v/>
      </c>
      <c r="AF39" s="63" t="str">
        <f>IF('Cálculos '!AM45="","",'Cálculos '!AM45)</f>
        <v/>
      </c>
      <c r="AG39" s="63" t="str">
        <f>IF('Cálculos '!AN45="","",'Cálculos '!AN45)</f>
        <v/>
      </c>
      <c r="AH39" s="63" t="str">
        <f>IF('Cálculos '!AO45="","",'Cálculos '!AO45)</f>
        <v/>
      </c>
      <c r="AI39" s="63" t="str">
        <f>IF('Cálculos '!AP45="","",'Cálculos '!AP45)</f>
        <v/>
      </c>
      <c r="AJ39" s="63" t="str">
        <f>IF('Cálculos '!AQ45="","",'Cálculos '!AQ45)</f>
        <v/>
      </c>
      <c r="AK39" s="63">
        <f t="shared" si="41"/>
        <v>1371517.5999999999</v>
      </c>
      <c r="AM39" s="53">
        <f t="shared" si="40"/>
        <v>37</v>
      </c>
      <c r="AN39" s="127">
        <f t="shared" si="38"/>
        <v>5.9896086092261387E-2</v>
      </c>
      <c r="AO39" s="127">
        <f t="shared" si="5"/>
        <v>-0.4066847179487178</v>
      </c>
      <c r="AP39" s="54">
        <f t="shared" si="6"/>
        <v>0.18393757473286582</v>
      </c>
      <c r="AQ39" s="54" t="str">
        <f t="shared" si="7"/>
        <v/>
      </c>
      <c r="AR39" s="54" t="str">
        <f t="shared" si="8"/>
        <v/>
      </c>
      <c r="AS39" s="54" t="str">
        <f t="shared" si="9"/>
        <v/>
      </c>
      <c r="AT39" s="54" t="str">
        <f t="shared" si="10"/>
        <v/>
      </c>
      <c r="AU39" s="54" t="str">
        <f t="shared" si="11"/>
        <v/>
      </c>
      <c r="AV39" s="54" t="str">
        <f t="shared" si="12"/>
        <v/>
      </c>
      <c r="AW39" s="54" t="str">
        <f t="shared" si="13"/>
        <v/>
      </c>
      <c r="AX39" s="54" t="str">
        <f t="shared" si="14"/>
        <v/>
      </c>
      <c r="AY39" s="54" t="str">
        <f t="shared" si="15"/>
        <v/>
      </c>
      <c r="AZ39" s="54" t="str">
        <f t="shared" si="16"/>
        <v/>
      </c>
      <c r="BA39" s="54" t="str">
        <f t="shared" si="17"/>
        <v/>
      </c>
      <c r="BB39" s="54" t="str">
        <f t="shared" si="18"/>
        <v/>
      </c>
      <c r="BC39" s="54" t="str">
        <f t="shared" si="19"/>
        <v/>
      </c>
      <c r="BD39" s="54" t="str">
        <f t="shared" si="20"/>
        <v/>
      </c>
      <c r="BE39" s="54" t="str">
        <f t="shared" si="21"/>
        <v/>
      </c>
      <c r="BF39" s="54" t="str">
        <f t="shared" si="22"/>
        <v/>
      </c>
      <c r="BG39" s="54" t="str">
        <f t="shared" si="23"/>
        <v/>
      </c>
      <c r="BH39" s="54" t="str">
        <f t="shared" si="24"/>
        <v/>
      </c>
      <c r="BI39" s="54" t="str">
        <f t="shared" si="25"/>
        <v/>
      </c>
      <c r="BJ39" s="54" t="str">
        <f t="shared" si="26"/>
        <v/>
      </c>
      <c r="BK39" s="54" t="str">
        <f t="shared" si="27"/>
        <v/>
      </c>
      <c r="BL39" s="54" t="str">
        <f t="shared" si="28"/>
        <v/>
      </c>
      <c r="BM39" s="54" t="str">
        <f t="shared" si="29"/>
        <v/>
      </c>
      <c r="BN39" s="54" t="str">
        <f t="shared" si="30"/>
        <v/>
      </c>
      <c r="BO39" s="54" t="str">
        <f t="shared" si="31"/>
        <v/>
      </c>
      <c r="BP39" s="54" t="str">
        <f t="shared" si="32"/>
        <v/>
      </c>
      <c r="BQ39" s="54" t="str">
        <f t="shared" si="33"/>
        <v/>
      </c>
      <c r="BR39" s="54" t="str">
        <f t="shared" si="34"/>
        <v/>
      </c>
      <c r="BS39" s="54" t="str">
        <f t="shared" si="35"/>
        <v/>
      </c>
      <c r="BT39" s="54" t="str">
        <f t="shared" si="36"/>
        <v/>
      </c>
      <c r="BU39" s="54" t="str">
        <f t="shared" si="37"/>
        <v/>
      </c>
      <c r="BV39" s="55" t="str">
        <f>IF('Cálculos '!E45="","",AVERAGE(AN39:BU39))</f>
        <v/>
      </c>
    </row>
    <row r="40" spans="2:74" x14ac:dyDescent="0.3">
      <c r="B40" s="53">
        <f t="shared" si="39"/>
        <v>38</v>
      </c>
      <c r="C40" s="63">
        <f>IF('Cálculos '!J46="","",'Cálculos '!J46)</f>
        <v>645800</v>
      </c>
      <c r="D40" s="63">
        <f>IF('Cálculos '!K46="","",'Cálculos '!K46)</f>
        <v>714000</v>
      </c>
      <c r="E40" s="63">
        <f>IF('Cálculos '!L46="","",'Cálculos '!L46)</f>
        <v>743961.59999999998</v>
      </c>
      <c r="F40" s="63" t="str">
        <f>IF('Cálculos '!M46="","",'Cálculos '!M46)</f>
        <v/>
      </c>
      <c r="G40" s="63" t="str">
        <f>IF('Cálculos '!N46="","",'Cálculos '!N46)</f>
        <v/>
      </c>
      <c r="H40" s="63" t="str">
        <f>IF('Cálculos '!O46="","",'Cálculos '!O46)</f>
        <v/>
      </c>
      <c r="I40" s="63" t="str">
        <f>IF('Cálculos '!P46="","",'Cálculos '!P46)</f>
        <v/>
      </c>
      <c r="J40" s="63" t="str">
        <f>IF('Cálculos '!Q46="","",'Cálculos '!Q46)</f>
        <v/>
      </c>
      <c r="K40" s="63" t="str">
        <f>IF('Cálculos '!R46="","",'Cálculos '!R46)</f>
        <v/>
      </c>
      <c r="L40" s="63" t="str">
        <f>IF('Cálculos '!S46="","",'Cálculos '!S46)</f>
        <v/>
      </c>
      <c r="M40" s="63" t="str">
        <f>IF('Cálculos '!T46="","",'Cálculos '!T46)</f>
        <v/>
      </c>
      <c r="N40" s="63" t="str">
        <f>IF('Cálculos '!U46="","",'Cálculos '!U46)</f>
        <v/>
      </c>
      <c r="O40" s="63" t="str">
        <f>IF('Cálculos '!V46="","",'Cálculos '!V46)</f>
        <v/>
      </c>
      <c r="P40" s="63" t="str">
        <f>IF('Cálculos '!W46="","",'Cálculos '!W46)</f>
        <v/>
      </c>
      <c r="Q40" s="63" t="str">
        <f>IF('Cálculos '!X46="","",'Cálculos '!X46)</f>
        <v/>
      </c>
      <c r="R40" s="63" t="str">
        <f>IF('Cálculos '!Y46="","",'Cálculos '!Y46)</f>
        <v/>
      </c>
      <c r="S40" s="63" t="str">
        <f>IF('Cálculos '!Z46="","",'Cálculos '!Z46)</f>
        <v/>
      </c>
      <c r="T40" s="63" t="str">
        <f>IF('Cálculos '!AA46="","",'Cálculos '!AA46)</f>
        <v/>
      </c>
      <c r="U40" s="63" t="str">
        <f>IF('Cálculos '!AB46="","",'Cálculos '!AB46)</f>
        <v/>
      </c>
      <c r="V40" s="63" t="str">
        <f>IF('Cálculos '!AC46="","",'Cálculos '!AC46)</f>
        <v/>
      </c>
      <c r="W40" s="63" t="str">
        <f>IF('Cálculos '!AD46="","",'Cálculos '!AD46)</f>
        <v/>
      </c>
      <c r="X40" s="63" t="str">
        <f>IF('Cálculos '!AE46="","",'Cálculos '!AE46)</f>
        <v/>
      </c>
      <c r="Y40" s="63" t="str">
        <f>IF('Cálculos '!AF46="","",'Cálculos '!AF46)</f>
        <v/>
      </c>
      <c r="Z40" s="63" t="str">
        <f>IF('Cálculos '!AG46="","",'Cálculos '!AG46)</f>
        <v/>
      </c>
      <c r="AA40" s="63" t="str">
        <f>IF('Cálculos '!AH46="","",'Cálculos '!AH46)</f>
        <v/>
      </c>
      <c r="AB40" s="63" t="str">
        <f>IF('Cálculos '!AI46="","",'Cálculos '!AI46)</f>
        <v/>
      </c>
      <c r="AC40" s="63" t="str">
        <f>IF('Cálculos '!AJ46="","",'Cálculos '!AJ46)</f>
        <v/>
      </c>
      <c r="AD40" s="63" t="str">
        <f>IF('Cálculos '!AK46="","",'Cálculos '!AK46)</f>
        <v/>
      </c>
      <c r="AE40" s="63" t="str">
        <f>IF('Cálculos '!AL46="","",'Cálculos '!AL46)</f>
        <v/>
      </c>
      <c r="AF40" s="63" t="str">
        <f>IF('Cálculos '!AM46="","",'Cálculos '!AM46)</f>
        <v/>
      </c>
      <c r="AG40" s="63" t="str">
        <f>IF('Cálculos '!AN46="","",'Cálculos '!AN46)</f>
        <v/>
      </c>
      <c r="AH40" s="63" t="str">
        <f>IF('Cálculos '!AO46="","",'Cálculos '!AO46)</f>
        <v/>
      </c>
      <c r="AI40" s="63" t="str">
        <f>IF('Cálculos '!AP46="","",'Cálculos '!AP46)</f>
        <v/>
      </c>
      <c r="AJ40" s="63" t="str">
        <f>IF('Cálculos '!AQ46="","",'Cálculos '!AQ46)</f>
        <v/>
      </c>
      <c r="AK40" s="63">
        <f t="shared" si="41"/>
        <v>701253.8666666667</v>
      </c>
      <c r="AM40" s="53">
        <f t="shared" si="40"/>
        <v>38</v>
      </c>
      <c r="AN40" s="127">
        <f t="shared" si="38"/>
        <v>-8.5868483534634096E-2</v>
      </c>
      <c r="AO40" s="127">
        <f t="shared" si="5"/>
        <v>1.7851727357609665E-2</v>
      </c>
      <c r="AP40" s="54">
        <f t="shared" si="6"/>
        <v>5.7405830265074544E-2</v>
      </c>
      <c r="AQ40" s="54" t="str">
        <f t="shared" si="7"/>
        <v/>
      </c>
      <c r="AR40" s="54" t="str">
        <f t="shared" si="8"/>
        <v/>
      </c>
      <c r="AS40" s="54" t="str">
        <f t="shared" si="9"/>
        <v/>
      </c>
      <c r="AT40" s="54" t="str">
        <f t="shared" si="10"/>
        <v/>
      </c>
      <c r="AU40" s="54" t="str">
        <f t="shared" si="11"/>
        <v/>
      </c>
      <c r="AV40" s="54" t="str">
        <f t="shared" si="12"/>
        <v/>
      </c>
      <c r="AW40" s="54" t="str">
        <f t="shared" si="13"/>
        <v/>
      </c>
      <c r="AX40" s="54" t="str">
        <f t="shared" si="14"/>
        <v/>
      </c>
      <c r="AY40" s="54" t="str">
        <f t="shared" si="15"/>
        <v/>
      </c>
      <c r="AZ40" s="54" t="str">
        <f t="shared" si="16"/>
        <v/>
      </c>
      <c r="BA40" s="54" t="str">
        <f t="shared" si="17"/>
        <v/>
      </c>
      <c r="BB40" s="54" t="str">
        <f t="shared" si="18"/>
        <v/>
      </c>
      <c r="BC40" s="54" t="str">
        <f t="shared" si="19"/>
        <v/>
      </c>
      <c r="BD40" s="54" t="str">
        <f t="shared" si="20"/>
        <v/>
      </c>
      <c r="BE40" s="54" t="str">
        <f t="shared" si="21"/>
        <v/>
      </c>
      <c r="BF40" s="54" t="str">
        <f t="shared" si="22"/>
        <v/>
      </c>
      <c r="BG40" s="54" t="str">
        <f t="shared" si="23"/>
        <v/>
      </c>
      <c r="BH40" s="54" t="str">
        <f t="shared" si="24"/>
        <v/>
      </c>
      <c r="BI40" s="54" t="str">
        <f t="shared" si="25"/>
        <v/>
      </c>
      <c r="BJ40" s="54" t="str">
        <f t="shared" si="26"/>
        <v/>
      </c>
      <c r="BK40" s="54" t="str">
        <f t="shared" si="27"/>
        <v/>
      </c>
      <c r="BL40" s="54" t="str">
        <f t="shared" si="28"/>
        <v/>
      </c>
      <c r="BM40" s="54" t="str">
        <f t="shared" si="29"/>
        <v/>
      </c>
      <c r="BN40" s="54" t="str">
        <f t="shared" si="30"/>
        <v/>
      </c>
      <c r="BO40" s="54" t="str">
        <f t="shared" si="31"/>
        <v/>
      </c>
      <c r="BP40" s="54" t="str">
        <f t="shared" si="32"/>
        <v/>
      </c>
      <c r="BQ40" s="54" t="str">
        <f t="shared" si="33"/>
        <v/>
      </c>
      <c r="BR40" s="54" t="str">
        <f t="shared" si="34"/>
        <v/>
      </c>
      <c r="BS40" s="54" t="str">
        <f t="shared" si="35"/>
        <v/>
      </c>
      <c r="BT40" s="54" t="str">
        <f t="shared" si="36"/>
        <v/>
      </c>
      <c r="BU40" s="54" t="str">
        <f t="shared" si="37"/>
        <v/>
      </c>
      <c r="BV40" s="55" t="str">
        <f>IF('Cálculos '!E46="","",AVERAGE(AN40:BU40))</f>
        <v/>
      </c>
    </row>
    <row r="41" spans="2:74" x14ac:dyDescent="0.3">
      <c r="B41" s="53">
        <f t="shared" si="39"/>
        <v>39</v>
      </c>
      <c r="C41" s="63">
        <f>IF('Cálculos '!J47="","",'Cálculos '!J47)</f>
        <v>1358000</v>
      </c>
      <c r="D41" s="63">
        <f>IF('Cálculos '!K47="","",'Cálculos '!K47)</f>
        <v>913000</v>
      </c>
      <c r="E41" s="63">
        <f>IF('Cálculos '!L47="","",'Cálculos '!L47)</f>
        <v>1358000</v>
      </c>
      <c r="F41" s="63" t="str">
        <f>IF('Cálculos '!M47="","",'Cálculos '!M47)</f>
        <v/>
      </c>
      <c r="G41" s="63" t="str">
        <f>IF('Cálculos '!N47="","",'Cálculos '!N47)</f>
        <v/>
      </c>
      <c r="H41" s="63" t="str">
        <f>IF('Cálculos '!O47="","",'Cálculos '!O47)</f>
        <v/>
      </c>
      <c r="I41" s="63" t="str">
        <f>IF('Cálculos '!P47="","",'Cálculos '!P47)</f>
        <v/>
      </c>
      <c r="J41" s="63" t="str">
        <f>IF('Cálculos '!Q47="","",'Cálculos '!Q47)</f>
        <v/>
      </c>
      <c r="K41" s="63" t="str">
        <f>IF('Cálculos '!R47="","",'Cálculos '!R47)</f>
        <v/>
      </c>
      <c r="L41" s="63" t="str">
        <f>IF('Cálculos '!S47="","",'Cálculos '!S47)</f>
        <v/>
      </c>
      <c r="M41" s="63" t="str">
        <f>IF('Cálculos '!T47="","",'Cálculos '!T47)</f>
        <v/>
      </c>
      <c r="N41" s="63" t="str">
        <f>IF('Cálculos '!U47="","",'Cálculos '!U47)</f>
        <v/>
      </c>
      <c r="O41" s="63" t="str">
        <f>IF('Cálculos '!V47="","",'Cálculos '!V47)</f>
        <v/>
      </c>
      <c r="P41" s="63" t="str">
        <f>IF('Cálculos '!W47="","",'Cálculos '!W47)</f>
        <v/>
      </c>
      <c r="Q41" s="63" t="str">
        <f>IF('Cálculos '!X47="","",'Cálculos '!X47)</f>
        <v/>
      </c>
      <c r="R41" s="63" t="str">
        <f>IF('Cálculos '!Y47="","",'Cálculos '!Y47)</f>
        <v/>
      </c>
      <c r="S41" s="63" t="str">
        <f>IF('Cálculos '!Z47="","",'Cálculos '!Z47)</f>
        <v/>
      </c>
      <c r="T41" s="63" t="str">
        <f>IF('Cálculos '!AA47="","",'Cálculos '!AA47)</f>
        <v/>
      </c>
      <c r="U41" s="63" t="str">
        <f>IF('Cálculos '!AB47="","",'Cálculos '!AB47)</f>
        <v/>
      </c>
      <c r="V41" s="63" t="str">
        <f>IF('Cálculos '!AC47="","",'Cálculos '!AC47)</f>
        <v/>
      </c>
      <c r="W41" s="63" t="str">
        <f>IF('Cálculos '!AD47="","",'Cálculos '!AD47)</f>
        <v/>
      </c>
      <c r="X41" s="63" t="str">
        <f>IF('Cálculos '!AE47="","",'Cálculos '!AE47)</f>
        <v/>
      </c>
      <c r="Y41" s="63" t="str">
        <f>IF('Cálculos '!AF47="","",'Cálculos '!AF47)</f>
        <v/>
      </c>
      <c r="Z41" s="63" t="str">
        <f>IF('Cálculos '!AG47="","",'Cálculos '!AG47)</f>
        <v/>
      </c>
      <c r="AA41" s="63" t="str">
        <f>IF('Cálculos '!AH47="","",'Cálculos '!AH47)</f>
        <v/>
      </c>
      <c r="AB41" s="63" t="str">
        <f>IF('Cálculos '!AI47="","",'Cálculos '!AI47)</f>
        <v/>
      </c>
      <c r="AC41" s="63" t="str">
        <f>IF('Cálculos '!AJ47="","",'Cálculos '!AJ47)</f>
        <v/>
      </c>
      <c r="AD41" s="63" t="str">
        <f>IF('Cálculos '!AK47="","",'Cálculos '!AK47)</f>
        <v/>
      </c>
      <c r="AE41" s="63" t="str">
        <f>IF('Cálculos '!AL47="","",'Cálculos '!AL47)</f>
        <v/>
      </c>
      <c r="AF41" s="63" t="str">
        <f>IF('Cálculos '!AM47="","",'Cálculos '!AM47)</f>
        <v/>
      </c>
      <c r="AG41" s="63" t="str">
        <f>IF('Cálculos '!AN47="","",'Cálculos '!AN47)</f>
        <v/>
      </c>
      <c r="AH41" s="63" t="str">
        <f>IF('Cálculos '!AO47="","",'Cálculos '!AO47)</f>
        <v/>
      </c>
      <c r="AI41" s="63" t="str">
        <f>IF('Cálculos '!AP47="","",'Cálculos '!AP47)</f>
        <v/>
      </c>
      <c r="AJ41" s="63" t="str">
        <f>IF('Cálculos '!AQ47="","",'Cálculos '!AQ47)</f>
        <v/>
      </c>
      <c r="AK41" s="63">
        <f t="shared" si="41"/>
        <v>1209666.6666666667</v>
      </c>
      <c r="AM41" s="53">
        <f t="shared" si="40"/>
        <v>39</v>
      </c>
      <c r="AN41" s="127">
        <f t="shared" si="38"/>
        <v>0.10922925871379474</v>
      </c>
      <c r="AO41" s="127">
        <f t="shared" si="5"/>
        <v>-0.32493610806863826</v>
      </c>
      <c r="AP41" s="54">
        <f t="shared" si="6"/>
        <v>0.10922925871379474</v>
      </c>
      <c r="AQ41" s="54" t="str">
        <f t="shared" si="7"/>
        <v/>
      </c>
      <c r="AR41" s="54" t="str">
        <f t="shared" si="8"/>
        <v/>
      </c>
      <c r="AS41" s="54" t="str">
        <f t="shared" si="9"/>
        <v/>
      </c>
      <c r="AT41" s="54" t="str">
        <f t="shared" si="10"/>
        <v/>
      </c>
      <c r="AU41" s="54" t="str">
        <f t="shared" si="11"/>
        <v/>
      </c>
      <c r="AV41" s="54" t="str">
        <f t="shared" si="12"/>
        <v/>
      </c>
      <c r="AW41" s="54" t="str">
        <f t="shared" si="13"/>
        <v/>
      </c>
      <c r="AX41" s="54" t="str">
        <f t="shared" si="14"/>
        <v/>
      </c>
      <c r="AY41" s="54" t="str">
        <f t="shared" si="15"/>
        <v/>
      </c>
      <c r="AZ41" s="54" t="str">
        <f t="shared" si="16"/>
        <v/>
      </c>
      <c r="BA41" s="54" t="str">
        <f t="shared" si="17"/>
        <v/>
      </c>
      <c r="BB41" s="54" t="str">
        <f t="shared" si="18"/>
        <v/>
      </c>
      <c r="BC41" s="54" t="str">
        <f t="shared" si="19"/>
        <v/>
      </c>
      <c r="BD41" s="54" t="str">
        <f t="shared" si="20"/>
        <v/>
      </c>
      <c r="BE41" s="54" t="str">
        <f t="shared" si="21"/>
        <v/>
      </c>
      <c r="BF41" s="54" t="str">
        <f t="shared" si="22"/>
        <v/>
      </c>
      <c r="BG41" s="54" t="str">
        <f t="shared" si="23"/>
        <v/>
      </c>
      <c r="BH41" s="54" t="str">
        <f t="shared" si="24"/>
        <v/>
      </c>
      <c r="BI41" s="54" t="str">
        <f t="shared" si="25"/>
        <v/>
      </c>
      <c r="BJ41" s="54" t="str">
        <f t="shared" si="26"/>
        <v/>
      </c>
      <c r="BK41" s="54" t="str">
        <f t="shared" si="27"/>
        <v/>
      </c>
      <c r="BL41" s="54" t="str">
        <f t="shared" si="28"/>
        <v/>
      </c>
      <c r="BM41" s="54" t="str">
        <f t="shared" si="29"/>
        <v/>
      </c>
      <c r="BN41" s="54" t="str">
        <f t="shared" si="30"/>
        <v/>
      </c>
      <c r="BO41" s="54" t="str">
        <f t="shared" si="31"/>
        <v/>
      </c>
      <c r="BP41" s="54" t="str">
        <f t="shared" si="32"/>
        <v/>
      </c>
      <c r="BQ41" s="54" t="str">
        <f t="shared" si="33"/>
        <v/>
      </c>
      <c r="BR41" s="54" t="str">
        <f t="shared" si="34"/>
        <v/>
      </c>
      <c r="BS41" s="54" t="str">
        <f t="shared" si="35"/>
        <v/>
      </c>
      <c r="BT41" s="54" t="str">
        <f t="shared" si="36"/>
        <v/>
      </c>
      <c r="BU41" s="54" t="str">
        <f t="shared" si="37"/>
        <v/>
      </c>
      <c r="BV41" s="55" t="str">
        <f>IF('Cálculos '!E47="","",AVERAGE(AN41:BU41))</f>
        <v/>
      </c>
    </row>
    <row r="42" spans="2:74" x14ac:dyDescent="0.3">
      <c r="B42" s="53">
        <f t="shared" si="39"/>
        <v>40</v>
      </c>
      <c r="C42" s="63">
        <f>IF('Cálculos '!J48="","",'Cálculos '!J48)</f>
        <v>1458900</v>
      </c>
      <c r="D42" s="63">
        <f>IF('Cálculos '!K48="","",'Cálculos '!K48)</f>
        <v>1245000</v>
      </c>
      <c r="E42" s="63">
        <f>IF('Cálculos '!L48="","",'Cálculos '!L48)</f>
        <v>1680652.8</v>
      </c>
      <c r="F42" s="63" t="str">
        <f>IF('Cálculos '!M48="","",'Cálculos '!M48)</f>
        <v/>
      </c>
      <c r="G42" s="63" t="str">
        <f>IF('Cálculos '!N48="","",'Cálculos '!N48)</f>
        <v/>
      </c>
      <c r="H42" s="63" t="str">
        <f>IF('Cálculos '!O48="","",'Cálculos '!O48)</f>
        <v/>
      </c>
      <c r="I42" s="63" t="str">
        <f>IF('Cálculos '!P48="","",'Cálculos '!P48)</f>
        <v/>
      </c>
      <c r="J42" s="63" t="str">
        <f>IF('Cálculos '!Q48="","",'Cálculos '!Q48)</f>
        <v/>
      </c>
      <c r="K42" s="63" t="str">
        <f>IF('Cálculos '!R48="","",'Cálculos '!R48)</f>
        <v/>
      </c>
      <c r="L42" s="63" t="str">
        <f>IF('Cálculos '!S48="","",'Cálculos '!S48)</f>
        <v/>
      </c>
      <c r="M42" s="63" t="str">
        <f>IF('Cálculos '!T48="","",'Cálculos '!T48)</f>
        <v/>
      </c>
      <c r="N42" s="63" t="str">
        <f>IF('Cálculos '!U48="","",'Cálculos '!U48)</f>
        <v/>
      </c>
      <c r="O42" s="63" t="str">
        <f>IF('Cálculos '!V48="","",'Cálculos '!V48)</f>
        <v/>
      </c>
      <c r="P42" s="63" t="str">
        <f>IF('Cálculos '!W48="","",'Cálculos '!W48)</f>
        <v/>
      </c>
      <c r="Q42" s="63" t="str">
        <f>IF('Cálculos '!X48="","",'Cálculos '!X48)</f>
        <v/>
      </c>
      <c r="R42" s="63" t="str">
        <f>IF('Cálculos '!Y48="","",'Cálculos '!Y48)</f>
        <v/>
      </c>
      <c r="S42" s="63" t="str">
        <f>IF('Cálculos '!Z48="","",'Cálculos '!Z48)</f>
        <v/>
      </c>
      <c r="T42" s="63" t="str">
        <f>IF('Cálculos '!AA48="","",'Cálculos '!AA48)</f>
        <v/>
      </c>
      <c r="U42" s="63" t="str">
        <f>IF('Cálculos '!AB48="","",'Cálculos '!AB48)</f>
        <v/>
      </c>
      <c r="V42" s="63" t="str">
        <f>IF('Cálculos '!AC48="","",'Cálculos '!AC48)</f>
        <v/>
      </c>
      <c r="W42" s="63" t="str">
        <f>IF('Cálculos '!AD48="","",'Cálculos '!AD48)</f>
        <v/>
      </c>
      <c r="X42" s="63" t="str">
        <f>IF('Cálculos '!AE48="","",'Cálculos '!AE48)</f>
        <v/>
      </c>
      <c r="Y42" s="63" t="str">
        <f>IF('Cálculos '!AF48="","",'Cálculos '!AF48)</f>
        <v/>
      </c>
      <c r="Z42" s="63" t="str">
        <f>IF('Cálculos '!AG48="","",'Cálculos '!AG48)</f>
        <v/>
      </c>
      <c r="AA42" s="63" t="str">
        <f>IF('Cálculos '!AH48="","",'Cálculos '!AH48)</f>
        <v/>
      </c>
      <c r="AB42" s="63" t="str">
        <f>IF('Cálculos '!AI48="","",'Cálculos '!AI48)</f>
        <v/>
      </c>
      <c r="AC42" s="63" t="str">
        <f>IF('Cálculos '!AJ48="","",'Cálculos '!AJ48)</f>
        <v/>
      </c>
      <c r="AD42" s="63" t="str">
        <f>IF('Cálculos '!AK48="","",'Cálculos '!AK48)</f>
        <v/>
      </c>
      <c r="AE42" s="63" t="str">
        <f>IF('Cálculos '!AL48="","",'Cálculos '!AL48)</f>
        <v/>
      </c>
      <c r="AF42" s="63" t="str">
        <f>IF('Cálculos '!AM48="","",'Cálculos '!AM48)</f>
        <v/>
      </c>
      <c r="AG42" s="63" t="str">
        <f>IF('Cálculos '!AN48="","",'Cálculos '!AN48)</f>
        <v/>
      </c>
      <c r="AH42" s="63" t="str">
        <f>IF('Cálculos '!AO48="","",'Cálculos '!AO48)</f>
        <v/>
      </c>
      <c r="AI42" s="63" t="str">
        <f>IF('Cálculos '!AP48="","",'Cálculos '!AP48)</f>
        <v/>
      </c>
      <c r="AJ42" s="63" t="str">
        <f>IF('Cálculos '!AQ48="","",'Cálculos '!AQ48)</f>
        <v/>
      </c>
      <c r="AK42" s="63">
        <f t="shared" si="41"/>
        <v>1461517.5999999999</v>
      </c>
      <c r="AM42" s="53">
        <f t="shared" si="40"/>
        <v>40</v>
      </c>
      <c r="AN42" s="127">
        <f t="shared" si="38"/>
        <v>-1.7942285283431766E-3</v>
      </c>
      <c r="AO42" s="127">
        <f t="shared" si="5"/>
        <v>-0.17390971887550188</v>
      </c>
      <c r="AP42" s="54">
        <f t="shared" si="6"/>
        <v>0.13038695440247991</v>
      </c>
      <c r="AQ42" s="54" t="str">
        <f t="shared" si="7"/>
        <v/>
      </c>
      <c r="AR42" s="54" t="str">
        <f t="shared" si="8"/>
        <v/>
      </c>
      <c r="AS42" s="54" t="str">
        <f t="shared" si="9"/>
        <v/>
      </c>
      <c r="AT42" s="54" t="str">
        <f t="shared" si="10"/>
        <v/>
      </c>
      <c r="AU42" s="54" t="str">
        <f t="shared" si="11"/>
        <v/>
      </c>
      <c r="AV42" s="54" t="str">
        <f t="shared" si="12"/>
        <v/>
      </c>
      <c r="AW42" s="54" t="str">
        <f t="shared" si="13"/>
        <v/>
      </c>
      <c r="AX42" s="54" t="str">
        <f t="shared" si="14"/>
        <v/>
      </c>
      <c r="AY42" s="54" t="str">
        <f t="shared" si="15"/>
        <v/>
      </c>
      <c r="AZ42" s="54" t="str">
        <f t="shared" si="16"/>
        <v/>
      </c>
      <c r="BA42" s="54" t="str">
        <f t="shared" si="17"/>
        <v/>
      </c>
      <c r="BB42" s="54" t="str">
        <f t="shared" si="18"/>
        <v/>
      </c>
      <c r="BC42" s="54" t="str">
        <f t="shared" si="19"/>
        <v/>
      </c>
      <c r="BD42" s="54" t="str">
        <f t="shared" si="20"/>
        <v/>
      </c>
      <c r="BE42" s="54" t="str">
        <f t="shared" si="21"/>
        <v/>
      </c>
      <c r="BF42" s="54" t="str">
        <f t="shared" si="22"/>
        <v/>
      </c>
      <c r="BG42" s="54" t="str">
        <f t="shared" si="23"/>
        <v/>
      </c>
      <c r="BH42" s="54" t="str">
        <f t="shared" si="24"/>
        <v/>
      </c>
      <c r="BI42" s="54" t="str">
        <f t="shared" si="25"/>
        <v/>
      </c>
      <c r="BJ42" s="54" t="str">
        <f t="shared" si="26"/>
        <v/>
      </c>
      <c r="BK42" s="54" t="str">
        <f t="shared" si="27"/>
        <v/>
      </c>
      <c r="BL42" s="54" t="str">
        <f t="shared" si="28"/>
        <v/>
      </c>
      <c r="BM42" s="54" t="str">
        <f t="shared" si="29"/>
        <v/>
      </c>
      <c r="BN42" s="54" t="str">
        <f t="shared" si="30"/>
        <v/>
      </c>
      <c r="BO42" s="54" t="str">
        <f t="shared" si="31"/>
        <v/>
      </c>
      <c r="BP42" s="54" t="str">
        <f t="shared" si="32"/>
        <v/>
      </c>
      <c r="BQ42" s="54" t="str">
        <f t="shared" si="33"/>
        <v/>
      </c>
      <c r="BR42" s="54" t="str">
        <f t="shared" si="34"/>
        <v/>
      </c>
      <c r="BS42" s="54" t="str">
        <f t="shared" si="35"/>
        <v/>
      </c>
      <c r="BT42" s="54" t="str">
        <f t="shared" si="36"/>
        <v/>
      </c>
      <c r="BU42" s="54" t="str">
        <f t="shared" si="37"/>
        <v/>
      </c>
      <c r="BV42" s="55" t="str">
        <f>IF('Cálculos '!E48="","",AVERAGE(AN42:BU42))</f>
        <v/>
      </c>
    </row>
    <row r="43" spans="2:74" hidden="1" x14ac:dyDescent="0.3">
      <c r="B43" s="53">
        <f t="shared" si="39"/>
        <v>41</v>
      </c>
      <c r="C43" s="63" t="str">
        <f>IF('Cálculos '!J49="","",'Cálculos '!J49)</f>
        <v/>
      </c>
      <c r="D43" s="63" t="str">
        <f>IF('Cálculos '!K49="","",'Cálculos '!K49)</f>
        <v/>
      </c>
      <c r="E43" s="63" t="str">
        <f>IF('Cálculos '!L49="","",'Cálculos '!L49)</f>
        <v/>
      </c>
      <c r="F43" s="63" t="str">
        <f>IF('Cálculos '!M49="","",'Cálculos '!M49)</f>
        <v/>
      </c>
      <c r="G43" s="63" t="str">
        <f>IF('Cálculos '!N49="","",'Cálculos '!N49)</f>
        <v/>
      </c>
      <c r="H43" s="63" t="str">
        <f>IF('Cálculos '!O49="","",'Cálculos '!O49)</f>
        <v/>
      </c>
      <c r="I43" s="63" t="str">
        <f>IF('Cálculos '!P49="","",'Cálculos '!P49)</f>
        <v/>
      </c>
      <c r="J43" s="63" t="str">
        <f>IF('Cálculos '!Q49="","",'Cálculos '!Q49)</f>
        <v/>
      </c>
      <c r="K43" s="63" t="str">
        <f>IF('Cálculos '!R49="","",'Cálculos '!R49)</f>
        <v/>
      </c>
      <c r="L43" s="63" t="str">
        <f>IF('Cálculos '!S49="","",'Cálculos '!S49)</f>
        <v/>
      </c>
      <c r="M43" s="63" t="str">
        <f>IF('Cálculos '!T49="","",'Cálculos '!T49)</f>
        <v/>
      </c>
      <c r="N43" s="63" t="str">
        <f>IF('Cálculos '!U49="","",'Cálculos '!U49)</f>
        <v/>
      </c>
      <c r="O43" s="63" t="str">
        <f>IF('Cálculos '!V49="","",'Cálculos '!V49)</f>
        <v/>
      </c>
      <c r="P43" s="63" t="str">
        <f>IF('Cálculos '!W49="","",'Cálculos '!W49)</f>
        <v/>
      </c>
      <c r="Q43" s="63" t="str">
        <f>IF('Cálculos '!X49="","",'Cálculos '!X49)</f>
        <v/>
      </c>
      <c r="R43" s="63" t="str">
        <f>IF('Cálculos '!Y49="","",'Cálculos '!Y49)</f>
        <v/>
      </c>
      <c r="S43" s="63" t="str">
        <f>IF('Cálculos '!Z49="","",'Cálculos '!Z49)</f>
        <v/>
      </c>
      <c r="T43" s="63" t="str">
        <f>IF('Cálculos '!AA49="","",'Cálculos '!AA49)</f>
        <v/>
      </c>
      <c r="U43" s="63" t="str">
        <f>IF('Cálculos '!AB49="","",'Cálculos '!AB49)</f>
        <v/>
      </c>
      <c r="V43" s="63" t="str">
        <f>IF('Cálculos '!AC49="","",'Cálculos '!AC49)</f>
        <v/>
      </c>
      <c r="W43" s="63" t="str">
        <f>IF('Cálculos '!AD49="","",'Cálculos '!AD49)</f>
        <v/>
      </c>
      <c r="X43" s="63" t="str">
        <f>IF('Cálculos '!AE49="","",'Cálculos '!AE49)</f>
        <v/>
      </c>
      <c r="Y43" s="63" t="str">
        <f>IF('Cálculos '!AF49="","",'Cálculos '!AF49)</f>
        <v/>
      </c>
      <c r="Z43" s="63" t="str">
        <f>IF('Cálculos '!AG49="","",'Cálculos '!AG49)</f>
        <v/>
      </c>
      <c r="AA43" s="63" t="str">
        <f>IF('Cálculos '!AH49="","",'Cálculos '!AH49)</f>
        <v/>
      </c>
      <c r="AB43" s="63" t="str">
        <f>IF('Cálculos '!AI49="","",'Cálculos '!AI49)</f>
        <v/>
      </c>
      <c r="AC43" s="63" t="str">
        <f>IF('Cálculos '!AJ49="","",'Cálculos '!AJ49)</f>
        <v/>
      </c>
      <c r="AD43" s="63" t="str">
        <f>IF('Cálculos '!AK49="","",'Cálculos '!AK49)</f>
        <v/>
      </c>
      <c r="AE43" s="63" t="str">
        <f>IF('Cálculos '!AL49="","",'Cálculos '!AL49)</f>
        <v/>
      </c>
      <c r="AF43" s="63" t="str">
        <f>IF('Cálculos '!AM49="","",'Cálculos '!AM49)</f>
        <v/>
      </c>
      <c r="AG43" s="63" t="str">
        <f>IF('Cálculos '!AN49="","",'Cálculos '!AN49)</f>
        <v/>
      </c>
      <c r="AH43" s="63" t="str">
        <f>IF('Cálculos '!AO49="","",'Cálculos '!AO49)</f>
        <v/>
      </c>
      <c r="AI43" s="63" t="str">
        <f>IF('Cálculos '!AP49="","",'Cálculos '!AP49)</f>
        <v/>
      </c>
      <c r="AJ43" s="63" t="str">
        <f>IF('Cálculos '!AQ49="","",'Cálculos '!AQ49)</f>
        <v/>
      </c>
      <c r="AK43" s="63" t="str">
        <f t="shared" si="41"/>
        <v/>
      </c>
      <c r="AM43" s="53">
        <f t="shared" si="40"/>
        <v>41</v>
      </c>
      <c r="AN43" s="127" t="str">
        <f t="shared" si="38"/>
        <v/>
      </c>
      <c r="AO43" s="127" t="str">
        <f t="shared" si="5"/>
        <v/>
      </c>
      <c r="AP43" s="54" t="str">
        <f t="shared" si="6"/>
        <v/>
      </c>
      <c r="AQ43" s="54" t="str">
        <f t="shared" si="7"/>
        <v/>
      </c>
      <c r="AR43" s="54" t="str">
        <f t="shared" si="8"/>
        <v/>
      </c>
      <c r="AS43" s="54" t="str">
        <f t="shared" si="9"/>
        <v/>
      </c>
      <c r="AT43" s="54" t="str">
        <f t="shared" si="10"/>
        <v/>
      </c>
      <c r="AU43" s="54" t="str">
        <f t="shared" si="11"/>
        <v/>
      </c>
      <c r="AV43" s="54" t="str">
        <f t="shared" si="12"/>
        <v/>
      </c>
      <c r="AW43" s="54" t="str">
        <f t="shared" si="13"/>
        <v/>
      </c>
      <c r="AX43" s="54" t="str">
        <f t="shared" si="14"/>
        <v/>
      </c>
      <c r="AY43" s="54" t="str">
        <f t="shared" si="15"/>
        <v/>
      </c>
      <c r="AZ43" s="54" t="str">
        <f t="shared" si="16"/>
        <v/>
      </c>
      <c r="BA43" s="54" t="str">
        <f t="shared" si="17"/>
        <v/>
      </c>
      <c r="BB43" s="54" t="str">
        <f t="shared" si="18"/>
        <v/>
      </c>
      <c r="BC43" s="54" t="str">
        <f t="shared" si="19"/>
        <v/>
      </c>
      <c r="BD43" s="54" t="str">
        <f t="shared" si="20"/>
        <v/>
      </c>
      <c r="BE43" s="54" t="str">
        <f t="shared" si="21"/>
        <v/>
      </c>
      <c r="BF43" s="54" t="str">
        <f t="shared" si="22"/>
        <v/>
      </c>
      <c r="BG43" s="54" t="str">
        <f t="shared" si="23"/>
        <v/>
      </c>
      <c r="BH43" s="54" t="str">
        <f t="shared" si="24"/>
        <v/>
      </c>
      <c r="BI43" s="54" t="str">
        <f t="shared" si="25"/>
        <v/>
      </c>
      <c r="BJ43" s="54" t="str">
        <f t="shared" si="26"/>
        <v/>
      </c>
      <c r="BK43" s="54" t="str">
        <f t="shared" si="27"/>
        <v/>
      </c>
      <c r="BL43" s="54" t="str">
        <f t="shared" si="28"/>
        <v/>
      </c>
      <c r="BM43" s="54" t="str">
        <f t="shared" si="29"/>
        <v/>
      </c>
      <c r="BN43" s="54" t="str">
        <f t="shared" si="30"/>
        <v/>
      </c>
      <c r="BO43" s="54" t="str">
        <f t="shared" si="31"/>
        <v/>
      </c>
      <c r="BP43" s="54" t="str">
        <f t="shared" si="32"/>
        <v/>
      </c>
      <c r="BQ43" s="54" t="str">
        <f t="shared" si="33"/>
        <v/>
      </c>
      <c r="BR43" s="54" t="str">
        <f t="shared" si="34"/>
        <v/>
      </c>
      <c r="BS43" s="54" t="str">
        <f t="shared" si="35"/>
        <v/>
      </c>
      <c r="BT43" s="54" t="str">
        <f t="shared" si="36"/>
        <v/>
      </c>
      <c r="BU43" s="54" t="str">
        <f t="shared" si="37"/>
        <v/>
      </c>
      <c r="BV43" s="55" t="str">
        <f>IF('Cálculos '!E49="","",AVERAGE(AN43:BU43))</f>
        <v/>
      </c>
    </row>
    <row r="44" spans="2:74" hidden="1" x14ac:dyDescent="0.3">
      <c r="B44" s="53">
        <f t="shared" si="39"/>
        <v>42</v>
      </c>
      <c r="C44" s="63" t="str">
        <f>IF('Cálculos '!J50="","",'Cálculos '!J50)</f>
        <v/>
      </c>
      <c r="D44" s="63" t="str">
        <f>IF('Cálculos '!K50="","",'Cálculos '!K50)</f>
        <v/>
      </c>
      <c r="E44" s="63" t="str">
        <f>IF('Cálculos '!L50="","",'Cálculos '!L50)</f>
        <v/>
      </c>
      <c r="F44" s="63" t="str">
        <f>IF('Cálculos '!M50="","",'Cálculos '!M50)</f>
        <v/>
      </c>
      <c r="G44" s="63" t="str">
        <f>IF('Cálculos '!N50="","",'Cálculos '!N50)</f>
        <v/>
      </c>
      <c r="H44" s="63" t="str">
        <f>IF('Cálculos '!O50="","",'Cálculos '!O50)</f>
        <v/>
      </c>
      <c r="I44" s="63" t="str">
        <f>IF('Cálculos '!P50="","",'Cálculos '!P50)</f>
        <v/>
      </c>
      <c r="J44" s="63" t="str">
        <f>IF('Cálculos '!Q50="","",'Cálculos '!Q50)</f>
        <v/>
      </c>
      <c r="K44" s="63" t="str">
        <f>IF('Cálculos '!R50="","",'Cálculos '!R50)</f>
        <v/>
      </c>
      <c r="L44" s="63" t="str">
        <f>IF('Cálculos '!S50="","",'Cálculos '!S50)</f>
        <v/>
      </c>
      <c r="M44" s="63" t="str">
        <f>IF('Cálculos '!T50="","",'Cálculos '!T50)</f>
        <v/>
      </c>
      <c r="N44" s="63" t="str">
        <f>IF('Cálculos '!U50="","",'Cálculos '!U50)</f>
        <v/>
      </c>
      <c r="O44" s="63" t="str">
        <f>IF('Cálculos '!V50="","",'Cálculos '!V50)</f>
        <v/>
      </c>
      <c r="P44" s="63" t="str">
        <f>IF('Cálculos '!W50="","",'Cálculos '!W50)</f>
        <v/>
      </c>
      <c r="Q44" s="63" t="str">
        <f>IF('Cálculos '!X50="","",'Cálculos '!X50)</f>
        <v/>
      </c>
      <c r="R44" s="63" t="str">
        <f>IF('Cálculos '!Y50="","",'Cálculos '!Y50)</f>
        <v/>
      </c>
      <c r="S44" s="63" t="str">
        <f>IF('Cálculos '!Z50="","",'Cálculos '!Z50)</f>
        <v/>
      </c>
      <c r="T44" s="63" t="str">
        <f>IF('Cálculos '!AA50="","",'Cálculos '!AA50)</f>
        <v/>
      </c>
      <c r="U44" s="63" t="str">
        <f>IF('Cálculos '!AB50="","",'Cálculos '!AB50)</f>
        <v/>
      </c>
      <c r="V44" s="63" t="str">
        <f>IF('Cálculos '!AC50="","",'Cálculos '!AC50)</f>
        <v/>
      </c>
      <c r="W44" s="63" t="str">
        <f>IF('Cálculos '!AD50="","",'Cálculos '!AD50)</f>
        <v/>
      </c>
      <c r="X44" s="63" t="str">
        <f>IF('Cálculos '!AE50="","",'Cálculos '!AE50)</f>
        <v/>
      </c>
      <c r="Y44" s="63" t="str">
        <f>IF('Cálculos '!AF50="","",'Cálculos '!AF50)</f>
        <v/>
      </c>
      <c r="Z44" s="63" t="str">
        <f>IF('Cálculos '!AG50="","",'Cálculos '!AG50)</f>
        <v/>
      </c>
      <c r="AA44" s="63" t="str">
        <f>IF('Cálculos '!AH50="","",'Cálculos '!AH50)</f>
        <v/>
      </c>
      <c r="AB44" s="63" t="str">
        <f>IF('Cálculos '!AI50="","",'Cálculos '!AI50)</f>
        <v/>
      </c>
      <c r="AC44" s="63" t="str">
        <f>IF('Cálculos '!AJ50="","",'Cálculos '!AJ50)</f>
        <v/>
      </c>
      <c r="AD44" s="63" t="str">
        <f>IF('Cálculos '!AK50="","",'Cálculos '!AK50)</f>
        <v/>
      </c>
      <c r="AE44" s="63" t="str">
        <f>IF('Cálculos '!AL50="","",'Cálculos '!AL50)</f>
        <v/>
      </c>
      <c r="AF44" s="63" t="str">
        <f>IF('Cálculos '!AM50="","",'Cálculos '!AM50)</f>
        <v/>
      </c>
      <c r="AG44" s="63" t="str">
        <f>IF('Cálculos '!AN50="","",'Cálculos '!AN50)</f>
        <v/>
      </c>
      <c r="AH44" s="63" t="str">
        <f>IF('Cálculos '!AO50="","",'Cálculos '!AO50)</f>
        <v/>
      </c>
      <c r="AI44" s="63" t="str">
        <f>IF('Cálculos '!AP50="","",'Cálculos '!AP50)</f>
        <v/>
      </c>
      <c r="AJ44" s="63" t="str">
        <f>IF('Cálculos '!AQ50="","",'Cálculos '!AQ50)</f>
        <v/>
      </c>
      <c r="AK44" s="63" t="str">
        <f t="shared" si="41"/>
        <v/>
      </c>
      <c r="AM44" s="53">
        <f t="shared" si="40"/>
        <v>42</v>
      </c>
      <c r="AN44" s="127" t="str">
        <f t="shared" si="38"/>
        <v/>
      </c>
      <c r="AO44" s="127" t="str">
        <f t="shared" si="5"/>
        <v/>
      </c>
      <c r="AP44" s="54" t="str">
        <f t="shared" si="6"/>
        <v/>
      </c>
      <c r="AQ44" s="54" t="str">
        <f t="shared" si="7"/>
        <v/>
      </c>
      <c r="AR44" s="54" t="str">
        <f t="shared" si="8"/>
        <v/>
      </c>
      <c r="AS44" s="54" t="str">
        <f t="shared" si="9"/>
        <v/>
      </c>
      <c r="AT44" s="54" t="str">
        <f t="shared" si="10"/>
        <v/>
      </c>
      <c r="AU44" s="54" t="str">
        <f t="shared" si="11"/>
        <v/>
      </c>
      <c r="AV44" s="54" t="str">
        <f t="shared" si="12"/>
        <v/>
      </c>
      <c r="AW44" s="54" t="str">
        <f t="shared" si="13"/>
        <v/>
      </c>
      <c r="AX44" s="54" t="str">
        <f t="shared" si="14"/>
        <v/>
      </c>
      <c r="AY44" s="54" t="str">
        <f t="shared" si="15"/>
        <v/>
      </c>
      <c r="AZ44" s="54" t="str">
        <f t="shared" si="16"/>
        <v/>
      </c>
      <c r="BA44" s="54" t="str">
        <f t="shared" si="17"/>
        <v/>
      </c>
      <c r="BB44" s="54" t="str">
        <f t="shared" si="18"/>
        <v/>
      </c>
      <c r="BC44" s="54" t="str">
        <f t="shared" si="19"/>
        <v/>
      </c>
      <c r="BD44" s="54" t="str">
        <f t="shared" si="20"/>
        <v/>
      </c>
      <c r="BE44" s="54" t="str">
        <f t="shared" si="21"/>
        <v/>
      </c>
      <c r="BF44" s="54" t="str">
        <f t="shared" si="22"/>
        <v/>
      </c>
      <c r="BG44" s="54" t="str">
        <f t="shared" si="23"/>
        <v/>
      </c>
      <c r="BH44" s="54" t="str">
        <f t="shared" si="24"/>
        <v/>
      </c>
      <c r="BI44" s="54" t="str">
        <f t="shared" si="25"/>
        <v/>
      </c>
      <c r="BJ44" s="54" t="str">
        <f t="shared" si="26"/>
        <v/>
      </c>
      <c r="BK44" s="54" t="str">
        <f t="shared" si="27"/>
        <v/>
      </c>
      <c r="BL44" s="54" t="str">
        <f t="shared" si="28"/>
        <v/>
      </c>
      <c r="BM44" s="54" t="str">
        <f t="shared" si="29"/>
        <v/>
      </c>
      <c r="BN44" s="54" t="str">
        <f t="shared" si="30"/>
        <v/>
      </c>
      <c r="BO44" s="54" t="str">
        <f t="shared" si="31"/>
        <v/>
      </c>
      <c r="BP44" s="54" t="str">
        <f t="shared" si="32"/>
        <v/>
      </c>
      <c r="BQ44" s="54" t="str">
        <f t="shared" si="33"/>
        <v/>
      </c>
      <c r="BR44" s="54" t="str">
        <f t="shared" si="34"/>
        <v/>
      </c>
      <c r="BS44" s="54" t="str">
        <f t="shared" si="35"/>
        <v/>
      </c>
      <c r="BT44" s="54" t="str">
        <f t="shared" si="36"/>
        <v/>
      </c>
      <c r="BU44" s="54" t="str">
        <f t="shared" si="37"/>
        <v/>
      </c>
      <c r="BV44" s="55" t="str">
        <f>IF('Cálculos '!E50="","",AVERAGE(AN44:BU44))</f>
        <v/>
      </c>
    </row>
    <row r="45" spans="2:74" hidden="1" x14ac:dyDescent="0.3">
      <c r="B45" s="53">
        <f t="shared" si="39"/>
        <v>43</v>
      </c>
      <c r="C45" s="63" t="str">
        <f>IF('Cálculos '!J51="","",'Cálculos '!J51)</f>
        <v/>
      </c>
      <c r="D45" s="63" t="str">
        <f>IF('Cálculos '!K51="","",'Cálculos '!K51)</f>
        <v/>
      </c>
      <c r="E45" s="63" t="str">
        <f>IF('Cálculos '!L51="","",'Cálculos '!L51)</f>
        <v/>
      </c>
      <c r="F45" s="63" t="str">
        <f>IF('Cálculos '!M51="","",'Cálculos '!M51)</f>
        <v/>
      </c>
      <c r="G45" s="63" t="str">
        <f>IF('Cálculos '!N51="","",'Cálculos '!N51)</f>
        <v/>
      </c>
      <c r="H45" s="63" t="str">
        <f>IF('Cálculos '!O51="","",'Cálculos '!O51)</f>
        <v/>
      </c>
      <c r="I45" s="63" t="str">
        <f>IF('Cálculos '!P51="","",'Cálculos '!P51)</f>
        <v/>
      </c>
      <c r="J45" s="63" t="str">
        <f>IF('Cálculos '!Q51="","",'Cálculos '!Q51)</f>
        <v/>
      </c>
      <c r="K45" s="63" t="str">
        <f>IF('Cálculos '!R51="","",'Cálculos '!R51)</f>
        <v/>
      </c>
      <c r="L45" s="63" t="str">
        <f>IF('Cálculos '!S51="","",'Cálculos '!S51)</f>
        <v/>
      </c>
      <c r="M45" s="63" t="str">
        <f>IF('Cálculos '!T51="","",'Cálculos '!T51)</f>
        <v/>
      </c>
      <c r="N45" s="63" t="str">
        <f>IF('Cálculos '!U51="","",'Cálculos '!U51)</f>
        <v/>
      </c>
      <c r="O45" s="63" t="str">
        <f>IF('Cálculos '!V51="","",'Cálculos '!V51)</f>
        <v/>
      </c>
      <c r="P45" s="63" t="str">
        <f>IF('Cálculos '!W51="","",'Cálculos '!W51)</f>
        <v/>
      </c>
      <c r="Q45" s="63" t="str">
        <f>IF('Cálculos '!X51="","",'Cálculos '!X51)</f>
        <v/>
      </c>
      <c r="R45" s="63" t="str">
        <f>IF('Cálculos '!Y51="","",'Cálculos '!Y51)</f>
        <v/>
      </c>
      <c r="S45" s="63" t="str">
        <f>IF('Cálculos '!Z51="","",'Cálculos '!Z51)</f>
        <v/>
      </c>
      <c r="T45" s="63" t="str">
        <f>IF('Cálculos '!AA51="","",'Cálculos '!AA51)</f>
        <v/>
      </c>
      <c r="U45" s="63" t="str">
        <f>IF('Cálculos '!AB51="","",'Cálculos '!AB51)</f>
        <v/>
      </c>
      <c r="V45" s="63" t="str">
        <f>IF('Cálculos '!AC51="","",'Cálculos '!AC51)</f>
        <v/>
      </c>
      <c r="W45" s="63" t="str">
        <f>IF('Cálculos '!AD51="","",'Cálculos '!AD51)</f>
        <v/>
      </c>
      <c r="X45" s="63" t="str">
        <f>IF('Cálculos '!AE51="","",'Cálculos '!AE51)</f>
        <v/>
      </c>
      <c r="Y45" s="63" t="str">
        <f>IF('Cálculos '!AF51="","",'Cálculos '!AF51)</f>
        <v/>
      </c>
      <c r="Z45" s="63" t="str">
        <f>IF('Cálculos '!AG51="","",'Cálculos '!AG51)</f>
        <v/>
      </c>
      <c r="AA45" s="63" t="str">
        <f>IF('Cálculos '!AH51="","",'Cálculos '!AH51)</f>
        <v/>
      </c>
      <c r="AB45" s="63" t="str">
        <f>IF('Cálculos '!AI51="","",'Cálculos '!AI51)</f>
        <v/>
      </c>
      <c r="AC45" s="63" t="str">
        <f>IF('Cálculos '!AJ51="","",'Cálculos '!AJ51)</f>
        <v/>
      </c>
      <c r="AD45" s="63" t="str">
        <f>IF('Cálculos '!AK51="","",'Cálculos '!AK51)</f>
        <v/>
      </c>
      <c r="AE45" s="63" t="str">
        <f>IF('Cálculos '!AL51="","",'Cálculos '!AL51)</f>
        <v/>
      </c>
      <c r="AF45" s="63" t="str">
        <f>IF('Cálculos '!AM51="","",'Cálculos '!AM51)</f>
        <v/>
      </c>
      <c r="AG45" s="63" t="str">
        <f>IF('Cálculos '!AN51="","",'Cálculos '!AN51)</f>
        <v/>
      </c>
      <c r="AH45" s="63" t="str">
        <f>IF('Cálculos '!AO51="","",'Cálculos '!AO51)</f>
        <v/>
      </c>
      <c r="AI45" s="63" t="str">
        <f>IF('Cálculos '!AP51="","",'Cálculos '!AP51)</f>
        <v/>
      </c>
      <c r="AJ45" s="63" t="str">
        <f>IF('Cálculos '!AQ51="","",'Cálculos '!AQ51)</f>
        <v/>
      </c>
      <c r="AK45" s="63" t="str">
        <f t="shared" si="41"/>
        <v/>
      </c>
      <c r="AM45" s="53">
        <f t="shared" si="40"/>
        <v>43</v>
      </c>
      <c r="AN45" s="127" t="str">
        <f t="shared" si="38"/>
        <v/>
      </c>
      <c r="AO45" s="127" t="str">
        <f t="shared" si="5"/>
        <v/>
      </c>
      <c r="AP45" s="54" t="str">
        <f t="shared" si="6"/>
        <v/>
      </c>
      <c r="AQ45" s="54" t="str">
        <f t="shared" si="7"/>
        <v/>
      </c>
      <c r="AR45" s="54" t="str">
        <f t="shared" si="8"/>
        <v/>
      </c>
      <c r="AS45" s="54" t="str">
        <f t="shared" si="9"/>
        <v/>
      </c>
      <c r="AT45" s="54" t="str">
        <f t="shared" si="10"/>
        <v/>
      </c>
      <c r="AU45" s="54" t="str">
        <f t="shared" si="11"/>
        <v/>
      </c>
      <c r="AV45" s="54" t="str">
        <f t="shared" si="12"/>
        <v/>
      </c>
      <c r="AW45" s="54" t="str">
        <f t="shared" si="13"/>
        <v/>
      </c>
      <c r="AX45" s="54" t="str">
        <f t="shared" si="14"/>
        <v/>
      </c>
      <c r="AY45" s="54" t="str">
        <f t="shared" si="15"/>
        <v/>
      </c>
      <c r="AZ45" s="54" t="str">
        <f t="shared" si="16"/>
        <v/>
      </c>
      <c r="BA45" s="54" t="str">
        <f t="shared" si="17"/>
        <v/>
      </c>
      <c r="BB45" s="54" t="str">
        <f t="shared" si="18"/>
        <v/>
      </c>
      <c r="BC45" s="54" t="str">
        <f t="shared" si="19"/>
        <v/>
      </c>
      <c r="BD45" s="54" t="str">
        <f t="shared" si="20"/>
        <v/>
      </c>
      <c r="BE45" s="54" t="str">
        <f t="shared" si="21"/>
        <v/>
      </c>
      <c r="BF45" s="54" t="str">
        <f t="shared" si="22"/>
        <v/>
      </c>
      <c r="BG45" s="54" t="str">
        <f t="shared" si="23"/>
        <v/>
      </c>
      <c r="BH45" s="54" t="str">
        <f t="shared" si="24"/>
        <v/>
      </c>
      <c r="BI45" s="54" t="str">
        <f t="shared" si="25"/>
        <v/>
      </c>
      <c r="BJ45" s="54" t="str">
        <f t="shared" si="26"/>
        <v/>
      </c>
      <c r="BK45" s="54" t="str">
        <f t="shared" si="27"/>
        <v/>
      </c>
      <c r="BL45" s="54" t="str">
        <f t="shared" si="28"/>
        <v/>
      </c>
      <c r="BM45" s="54" t="str">
        <f t="shared" si="29"/>
        <v/>
      </c>
      <c r="BN45" s="54" t="str">
        <f t="shared" si="30"/>
        <v/>
      </c>
      <c r="BO45" s="54" t="str">
        <f t="shared" si="31"/>
        <v/>
      </c>
      <c r="BP45" s="54" t="str">
        <f t="shared" si="32"/>
        <v/>
      </c>
      <c r="BQ45" s="54" t="str">
        <f t="shared" si="33"/>
        <v/>
      </c>
      <c r="BR45" s="54" t="str">
        <f t="shared" si="34"/>
        <v/>
      </c>
      <c r="BS45" s="54" t="str">
        <f t="shared" si="35"/>
        <v/>
      </c>
      <c r="BT45" s="54" t="str">
        <f t="shared" si="36"/>
        <v/>
      </c>
      <c r="BU45" s="54" t="str">
        <f t="shared" si="37"/>
        <v/>
      </c>
      <c r="BV45" s="55" t="str">
        <f>IF('Cálculos '!E51="","",AVERAGE(AN45:BU45))</f>
        <v/>
      </c>
    </row>
    <row r="46" spans="2:74" hidden="1" x14ac:dyDescent="0.3">
      <c r="B46" s="53">
        <f t="shared" si="39"/>
        <v>44</v>
      </c>
      <c r="C46" s="63" t="str">
        <f>IF('Cálculos '!J52="","",'Cálculos '!J52)</f>
        <v/>
      </c>
      <c r="D46" s="63" t="str">
        <f>IF('Cálculos '!K52="","",'Cálculos '!K52)</f>
        <v/>
      </c>
      <c r="E46" s="63" t="str">
        <f>IF('Cálculos '!L52="","",'Cálculos '!L52)</f>
        <v/>
      </c>
      <c r="F46" s="63" t="str">
        <f>IF('Cálculos '!M52="","",'Cálculos '!M52)</f>
        <v/>
      </c>
      <c r="G46" s="63" t="str">
        <f>IF('Cálculos '!N52="","",'Cálculos '!N52)</f>
        <v/>
      </c>
      <c r="H46" s="63" t="str">
        <f>IF('Cálculos '!O52="","",'Cálculos '!O52)</f>
        <v/>
      </c>
      <c r="I46" s="63" t="str">
        <f>IF('Cálculos '!P52="","",'Cálculos '!P52)</f>
        <v/>
      </c>
      <c r="J46" s="63" t="str">
        <f>IF('Cálculos '!Q52="","",'Cálculos '!Q52)</f>
        <v/>
      </c>
      <c r="K46" s="63" t="str">
        <f>IF('Cálculos '!R52="","",'Cálculos '!R52)</f>
        <v/>
      </c>
      <c r="L46" s="63" t="str">
        <f>IF('Cálculos '!S52="","",'Cálculos '!S52)</f>
        <v/>
      </c>
      <c r="M46" s="63" t="str">
        <f>IF('Cálculos '!T52="","",'Cálculos '!T52)</f>
        <v/>
      </c>
      <c r="N46" s="63" t="str">
        <f>IF('Cálculos '!U52="","",'Cálculos '!U52)</f>
        <v/>
      </c>
      <c r="O46" s="63" t="str">
        <f>IF('Cálculos '!V52="","",'Cálculos '!V52)</f>
        <v/>
      </c>
      <c r="P46" s="63" t="str">
        <f>IF('Cálculos '!W52="","",'Cálculos '!W52)</f>
        <v/>
      </c>
      <c r="Q46" s="63" t="str">
        <f>IF('Cálculos '!X52="","",'Cálculos '!X52)</f>
        <v/>
      </c>
      <c r="R46" s="63" t="str">
        <f>IF('Cálculos '!Y52="","",'Cálculos '!Y52)</f>
        <v/>
      </c>
      <c r="S46" s="63" t="str">
        <f>IF('Cálculos '!Z52="","",'Cálculos '!Z52)</f>
        <v/>
      </c>
      <c r="T46" s="63" t="str">
        <f>IF('Cálculos '!AA52="","",'Cálculos '!AA52)</f>
        <v/>
      </c>
      <c r="U46" s="63" t="str">
        <f>IF('Cálculos '!AB52="","",'Cálculos '!AB52)</f>
        <v/>
      </c>
      <c r="V46" s="63" t="str">
        <f>IF('Cálculos '!AC52="","",'Cálculos '!AC52)</f>
        <v/>
      </c>
      <c r="W46" s="63" t="str">
        <f>IF('Cálculos '!AD52="","",'Cálculos '!AD52)</f>
        <v/>
      </c>
      <c r="X46" s="63" t="str">
        <f>IF('Cálculos '!AE52="","",'Cálculos '!AE52)</f>
        <v/>
      </c>
      <c r="Y46" s="63" t="str">
        <f>IF('Cálculos '!AF52="","",'Cálculos '!AF52)</f>
        <v/>
      </c>
      <c r="Z46" s="63" t="str">
        <f>IF('Cálculos '!AG52="","",'Cálculos '!AG52)</f>
        <v/>
      </c>
      <c r="AA46" s="63" t="str">
        <f>IF('Cálculos '!AH52="","",'Cálculos '!AH52)</f>
        <v/>
      </c>
      <c r="AB46" s="63" t="str">
        <f>IF('Cálculos '!AI52="","",'Cálculos '!AI52)</f>
        <v/>
      </c>
      <c r="AC46" s="63" t="str">
        <f>IF('Cálculos '!AJ52="","",'Cálculos '!AJ52)</f>
        <v/>
      </c>
      <c r="AD46" s="63" t="str">
        <f>IF('Cálculos '!AK52="","",'Cálculos '!AK52)</f>
        <v/>
      </c>
      <c r="AE46" s="63" t="str">
        <f>IF('Cálculos '!AL52="","",'Cálculos '!AL52)</f>
        <v/>
      </c>
      <c r="AF46" s="63" t="str">
        <f>IF('Cálculos '!AM52="","",'Cálculos '!AM52)</f>
        <v/>
      </c>
      <c r="AG46" s="63" t="str">
        <f>IF('Cálculos '!AN52="","",'Cálculos '!AN52)</f>
        <v/>
      </c>
      <c r="AH46" s="63" t="str">
        <f>IF('Cálculos '!AO52="","",'Cálculos '!AO52)</f>
        <v/>
      </c>
      <c r="AI46" s="63" t="str">
        <f>IF('Cálculos '!AP52="","",'Cálculos '!AP52)</f>
        <v/>
      </c>
      <c r="AJ46" s="63" t="str">
        <f>IF('Cálculos '!AQ52="","",'Cálculos '!AQ52)</f>
        <v/>
      </c>
      <c r="AK46" s="63" t="str">
        <f t="shared" ref="AK46:AK47" si="42">IF(C46="","",AVERAGE(C46:AJ46))</f>
        <v/>
      </c>
      <c r="AM46" s="53">
        <f t="shared" si="40"/>
        <v>44</v>
      </c>
      <c r="AN46" s="127" t="str">
        <f t="shared" si="38"/>
        <v/>
      </c>
      <c r="AO46" s="127" t="str">
        <f t="shared" si="5"/>
        <v/>
      </c>
      <c r="AP46" s="54" t="str">
        <f t="shared" si="6"/>
        <v/>
      </c>
      <c r="AQ46" s="54" t="str">
        <f t="shared" si="7"/>
        <v/>
      </c>
      <c r="AR46" s="54" t="str">
        <f t="shared" si="8"/>
        <v/>
      </c>
      <c r="AS46" s="54" t="str">
        <f t="shared" si="9"/>
        <v/>
      </c>
      <c r="AT46" s="54" t="str">
        <f t="shared" si="10"/>
        <v/>
      </c>
      <c r="AU46" s="54" t="str">
        <f t="shared" si="11"/>
        <v/>
      </c>
      <c r="AV46" s="54" t="str">
        <f t="shared" si="12"/>
        <v/>
      </c>
      <c r="AW46" s="54" t="str">
        <f t="shared" si="13"/>
        <v/>
      </c>
      <c r="AX46" s="54" t="str">
        <f t="shared" si="14"/>
        <v/>
      </c>
      <c r="AY46" s="54" t="str">
        <f t="shared" si="15"/>
        <v/>
      </c>
      <c r="AZ46" s="54" t="str">
        <f t="shared" si="16"/>
        <v/>
      </c>
      <c r="BA46" s="54" t="str">
        <f t="shared" si="17"/>
        <v/>
      </c>
      <c r="BB46" s="54" t="str">
        <f t="shared" si="18"/>
        <v/>
      </c>
      <c r="BC46" s="54" t="str">
        <f t="shared" si="19"/>
        <v/>
      </c>
      <c r="BD46" s="54" t="str">
        <f t="shared" si="20"/>
        <v/>
      </c>
      <c r="BE46" s="54" t="str">
        <f t="shared" si="21"/>
        <v/>
      </c>
      <c r="BF46" s="54" t="str">
        <f t="shared" si="22"/>
        <v/>
      </c>
      <c r="BG46" s="54" t="str">
        <f t="shared" si="23"/>
        <v/>
      </c>
      <c r="BH46" s="54" t="str">
        <f t="shared" si="24"/>
        <v/>
      </c>
      <c r="BI46" s="54" t="str">
        <f t="shared" si="25"/>
        <v/>
      </c>
      <c r="BJ46" s="54" t="str">
        <f t="shared" si="26"/>
        <v/>
      </c>
      <c r="BK46" s="54" t="str">
        <f t="shared" si="27"/>
        <v/>
      </c>
      <c r="BL46" s="54" t="str">
        <f t="shared" si="28"/>
        <v/>
      </c>
      <c r="BM46" s="54" t="str">
        <f t="shared" si="29"/>
        <v/>
      </c>
      <c r="BN46" s="54" t="str">
        <f t="shared" si="30"/>
        <v/>
      </c>
      <c r="BO46" s="54" t="str">
        <f t="shared" si="31"/>
        <v/>
      </c>
      <c r="BP46" s="54" t="str">
        <f t="shared" si="32"/>
        <v/>
      </c>
      <c r="BQ46" s="54" t="str">
        <f t="shared" si="33"/>
        <v/>
      </c>
      <c r="BR46" s="54" t="str">
        <f t="shared" si="34"/>
        <v/>
      </c>
      <c r="BS46" s="54" t="str">
        <f t="shared" si="35"/>
        <v/>
      </c>
      <c r="BT46" s="54" t="str">
        <f t="shared" si="36"/>
        <v/>
      </c>
      <c r="BU46" s="54" t="str">
        <f t="shared" si="37"/>
        <v/>
      </c>
      <c r="BV46" s="55" t="str">
        <f>IF('Cálculos '!E52="","",AVERAGE(AN46:BU46))</f>
        <v/>
      </c>
    </row>
    <row r="47" spans="2:74" hidden="1" x14ac:dyDescent="0.3">
      <c r="B47" s="53">
        <f t="shared" si="39"/>
        <v>45</v>
      </c>
      <c r="C47" s="63" t="str">
        <f>IF('Cálculos '!J53="","",'Cálculos '!J53)</f>
        <v/>
      </c>
      <c r="D47" s="63" t="str">
        <f>IF('Cálculos '!K53="","",'Cálculos '!K53)</f>
        <v/>
      </c>
      <c r="E47" s="63" t="str">
        <f>IF('Cálculos '!L53="","",'Cálculos '!L53)</f>
        <v/>
      </c>
      <c r="F47" s="63" t="str">
        <f>IF('Cálculos '!M53="","",'Cálculos '!M53)</f>
        <v/>
      </c>
      <c r="G47" s="63" t="str">
        <f>IF('Cálculos '!N53="","",'Cálculos '!N53)</f>
        <v/>
      </c>
      <c r="H47" s="63" t="str">
        <f>IF('Cálculos '!O53="","",'Cálculos '!O53)</f>
        <v/>
      </c>
      <c r="I47" s="63" t="str">
        <f>IF('Cálculos '!P53="","",'Cálculos '!P53)</f>
        <v/>
      </c>
      <c r="J47" s="63" t="str">
        <f>IF('Cálculos '!Q53="","",'Cálculos '!Q53)</f>
        <v/>
      </c>
      <c r="K47" s="63" t="str">
        <f>IF('Cálculos '!R53="","",'Cálculos '!R53)</f>
        <v/>
      </c>
      <c r="L47" s="63" t="str">
        <f>IF('Cálculos '!S53="","",'Cálculos '!S53)</f>
        <v/>
      </c>
      <c r="M47" s="63" t="str">
        <f>IF('Cálculos '!T53="","",'Cálculos '!T53)</f>
        <v/>
      </c>
      <c r="N47" s="63" t="str">
        <f>IF('Cálculos '!U53="","",'Cálculos '!U53)</f>
        <v/>
      </c>
      <c r="O47" s="63" t="str">
        <f>IF('Cálculos '!V53="","",'Cálculos '!V53)</f>
        <v/>
      </c>
      <c r="P47" s="63" t="str">
        <f>IF('Cálculos '!W53="","",'Cálculos '!W53)</f>
        <v/>
      </c>
      <c r="Q47" s="63" t="str">
        <f>IF('Cálculos '!X53="","",'Cálculos '!X53)</f>
        <v/>
      </c>
      <c r="R47" s="63" t="str">
        <f>IF('Cálculos '!Y53="","",'Cálculos '!Y53)</f>
        <v/>
      </c>
      <c r="S47" s="63" t="str">
        <f>IF('Cálculos '!Z53="","",'Cálculos '!Z53)</f>
        <v/>
      </c>
      <c r="T47" s="63" t="str">
        <f>IF('Cálculos '!AA53="","",'Cálculos '!AA53)</f>
        <v/>
      </c>
      <c r="U47" s="63" t="str">
        <f>IF('Cálculos '!AB53="","",'Cálculos '!AB53)</f>
        <v/>
      </c>
      <c r="V47" s="63" t="str">
        <f>IF('Cálculos '!AC53="","",'Cálculos '!AC53)</f>
        <v/>
      </c>
      <c r="W47" s="63" t="str">
        <f>IF('Cálculos '!AD53="","",'Cálculos '!AD53)</f>
        <v/>
      </c>
      <c r="X47" s="63" t="str">
        <f>IF('Cálculos '!AE53="","",'Cálculos '!AE53)</f>
        <v/>
      </c>
      <c r="Y47" s="63" t="str">
        <f>IF('Cálculos '!AF53="","",'Cálculos '!AF53)</f>
        <v/>
      </c>
      <c r="Z47" s="63" t="str">
        <f>IF('Cálculos '!AG53="","",'Cálculos '!AG53)</f>
        <v/>
      </c>
      <c r="AA47" s="63" t="str">
        <f>IF('Cálculos '!AH53="","",'Cálculos '!AH53)</f>
        <v/>
      </c>
      <c r="AB47" s="63" t="str">
        <f>IF('Cálculos '!AI53="","",'Cálculos '!AI53)</f>
        <v/>
      </c>
      <c r="AC47" s="63" t="str">
        <f>IF('Cálculos '!AJ53="","",'Cálculos '!AJ53)</f>
        <v/>
      </c>
      <c r="AD47" s="63" t="str">
        <f>IF('Cálculos '!AK53="","",'Cálculos '!AK53)</f>
        <v/>
      </c>
      <c r="AE47" s="63" t="str">
        <f>IF('Cálculos '!AL53="","",'Cálculos '!AL53)</f>
        <v/>
      </c>
      <c r="AF47" s="63" t="str">
        <f>IF('Cálculos '!AM53="","",'Cálculos '!AM53)</f>
        <v/>
      </c>
      <c r="AG47" s="63" t="str">
        <f>IF('Cálculos '!AN53="","",'Cálculos '!AN53)</f>
        <v/>
      </c>
      <c r="AH47" s="63" t="str">
        <f>IF('Cálculos '!AO53="","",'Cálculos '!AO53)</f>
        <v/>
      </c>
      <c r="AI47" s="63" t="str">
        <f>IF('Cálculos '!AP53="","",'Cálculos '!AP53)</f>
        <v/>
      </c>
      <c r="AJ47" s="63" t="str">
        <f>IF('Cálculos '!AQ53="","",'Cálculos '!AQ53)</f>
        <v/>
      </c>
      <c r="AK47" s="63" t="str">
        <f t="shared" si="42"/>
        <v/>
      </c>
      <c r="AM47" s="53">
        <f t="shared" si="40"/>
        <v>45</v>
      </c>
      <c r="AN47" s="127" t="str">
        <f t="shared" si="38"/>
        <v/>
      </c>
      <c r="AO47" s="127" t="str">
        <f t="shared" si="5"/>
        <v/>
      </c>
      <c r="AP47" s="54" t="str">
        <f t="shared" si="6"/>
        <v/>
      </c>
      <c r="AQ47" s="54" t="str">
        <f t="shared" si="7"/>
        <v/>
      </c>
      <c r="AR47" s="54" t="str">
        <f t="shared" si="8"/>
        <v/>
      </c>
      <c r="AS47" s="54" t="str">
        <f t="shared" si="9"/>
        <v/>
      </c>
      <c r="AT47" s="54" t="str">
        <f t="shared" si="10"/>
        <v/>
      </c>
      <c r="AU47" s="54" t="str">
        <f t="shared" si="11"/>
        <v/>
      </c>
      <c r="AV47" s="54" t="str">
        <f t="shared" si="12"/>
        <v/>
      </c>
      <c r="AW47" s="54" t="str">
        <f t="shared" si="13"/>
        <v/>
      </c>
      <c r="AX47" s="54" t="str">
        <f t="shared" si="14"/>
        <v/>
      </c>
      <c r="AY47" s="54" t="str">
        <f t="shared" si="15"/>
        <v/>
      </c>
      <c r="AZ47" s="54" t="str">
        <f t="shared" si="16"/>
        <v/>
      </c>
      <c r="BA47" s="54" t="str">
        <f t="shared" si="17"/>
        <v/>
      </c>
      <c r="BB47" s="54" t="str">
        <f t="shared" si="18"/>
        <v/>
      </c>
      <c r="BC47" s="54" t="str">
        <f t="shared" si="19"/>
        <v/>
      </c>
      <c r="BD47" s="54" t="str">
        <f t="shared" si="20"/>
        <v/>
      </c>
      <c r="BE47" s="54" t="str">
        <f t="shared" si="21"/>
        <v/>
      </c>
      <c r="BF47" s="54" t="str">
        <f t="shared" si="22"/>
        <v/>
      </c>
      <c r="BG47" s="54" t="str">
        <f t="shared" si="23"/>
        <v/>
      </c>
      <c r="BH47" s="54" t="str">
        <f t="shared" si="24"/>
        <v/>
      </c>
      <c r="BI47" s="54" t="str">
        <f t="shared" si="25"/>
        <v/>
      </c>
      <c r="BJ47" s="54" t="str">
        <f t="shared" si="26"/>
        <v/>
      </c>
      <c r="BK47" s="54" t="str">
        <f t="shared" si="27"/>
        <v/>
      </c>
      <c r="BL47" s="54" t="str">
        <f t="shared" si="28"/>
        <v/>
      </c>
      <c r="BM47" s="54" t="str">
        <f t="shared" si="29"/>
        <v/>
      </c>
      <c r="BN47" s="54" t="str">
        <f t="shared" si="30"/>
        <v/>
      </c>
      <c r="BO47" s="54" t="str">
        <f t="shared" si="31"/>
        <v/>
      </c>
      <c r="BP47" s="54" t="str">
        <f t="shared" si="32"/>
        <v/>
      </c>
      <c r="BQ47" s="54" t="str">
        <f t="shared" si="33"/>
        <v/>
      </c>
      <c r="BR47" s="54" t="str">
        <f t="shared" si="34"/>
        <v/>
      </c>
      <c r="BS47" s="54" t="str">
        <f t="shared" si="35"/>
        <v/>
      </c>
      <c r="BT47" s="54" t="str">
        <f t="shared" si="36"/>
        <v/>
      </c>
      <c r="BU47" s="54" t="str">
        <f t="shared" si="37"/>
        <v/>
      </c>
      <c r="BV47" s="55" t="str">
        <f>IF('Cálculos '!E53="","",AVERAGE(AN47:BU47))</f>
        <v/>
      </c>
    </row>
    <row r="48" spans="2:74" hidden="1" x14ac:dyDescent="0.3">
      <c r="B48" s="53">
        <f t="shared" si="39"/>
        <v>46</v>
      </c>
      <c r="C48" s="63" t="str">
        <f>IF('Cálculos '!J54="","",'Cálculos '!J54)</f>
        <v/>
      </c>
      <c r="D48" s="63" t="str">
        <f>IF('Cálculos '!K54="","",'Cálculos '!K54)</f>
        <v/>
      </c>
      <c r="E48" s="63" t="str">
        <f>IF('Cálculos '!L54="","",'Cálculos '!L54)</f>
        <v/>
      </c>
      <c r="F48" s="63" t="str">
        <f>IF('Cálculos '!M54="","",'Cálculos '!M54)</f>
        <v/>
      </c>
      <c r="G48" s="63" t="str">
        <f>IF('Cálculos '!N54="","",'Cálculos '!N54)</f>
        <v/>
      </c>
      <c r="H48" s="63" t="str">
        <f>IF('Cálculos '!O54="","",'Cálculos '!O54)</f>
        <v/>
      </c>
      <c r="I48" s="63" t="str">
        <f>IF('Cálculos '!P54="","",'Cálculos '!P54)</f>
        <v/>
      </c>
      <c r="J48" s="63" t="str">
        <f>IF('Cálculos '!Q54="","",'Cálculos '!Q54)</f>
        <v/>
      </c>
      <c r="K48" s="63" t="str">
        <f>IF('Cálculos '!R54="","",'Cálculos '!R54)</f>
        <v/>
      </c>
      <c r="L48" s="63" t="str">
        <f>IF('Cálculos '!S54="","",'Cálculos '!S54)</f>
        <v/>
      </c>
      <c r="M48" s="63" t="str">
        <f>IF('Cálculos '!T54="","",'Cálculos '!T54)</f>
        <v/>
      </c>
      <c r="N48" s="63" t="str">
        <f>IF('Cálculos '!U54="","",'Cálculos '!U54)</f>
        <v/>
      </c>
      <c r="O48" s="63" t="str">
        <f>IF('Cálculos '!V54="","",'Cálculos '!V54)</f>
        <v/>
      </c>
      <c r="P48" s="63" t="str">
        <f>IF('Cálculos '!W54="","",'Cálculos '!W54)</f>
        <v/>
      </c>
      <c r="Q48" s="63" t="str">
        <f>IF('Cálculos '!X54="","",'Cálculos '!X54)</f>
        <v/>
      </c>
      <c r="R48" s="63" t="str">
        <f>IF('Cálculos '!Y54="","",'Cálculos '!Y54)</f>
        <v/>
      </c>
      <c r="S48" s="63" t="str">
        <f>IF('Cálculos '!Z54="","",'Cálculos '!Z54)</f>
        <v/>
      </c>
      <c r="T48" s="63" t="str">
        <f>IF('Cálculos '!AA54="","",'Cálculos '!AA54)</f>
        <v/>
      </c>
      <c r="U48" s="63" t="str">
        <f>IF('Cálculos '!AB54="","",'Cálculos '!AB54)</f>
        <v/>
      </c>
      <c r="V48" s="63" t="str">
        <f>IF('Cálculos '!AC54="","",'Cálculos '!AC54)</f>
        <v/>
      </c>
      <c r="W48" s="63" t="str">
        <f>IF('Cálculos '!AD54="","",'Cálculos '!AD54)</f>
        <v/>
      </c>
      <c r="X48" s="63" t="str">
        <f>IF('Cálculos '!AE54="","",'Cálculos '!AE54)</f>
        <v/>
      </c>
      <c r="Y48" s="63" t="str">
        <f>IF('Cálculos '!AF54="","",'Cálculos '!AF54)</f>
        <v/>
      </c>
      <c r="Z48" s="63" t="str">
        <f>IF('Cálculos '!AG54="","",'Cálculos '!AG54)</f>
        <v/>
      </c>
      <c r="AA48" s="63" t="str">
        <f>IF('Cálculos '!AH54="","",'Cálculos '!AH54)</f>
        <v/>
      </c>
      <c r="AB48" s="63" t="str">
        <f>IF('Cálculos '!AI54="","",'Cálculos '!AI54)</f>
        <v/>
      </c>
      <c r="AC48" s="63" t="str">
        <f>IF('Cálculos '!AJ54="","",'Cálculos '!AJ54)</f>
        <v/>
      </c>
      <c r="AD48" s="63" t="str">
        <f>IF('Cálculos '!AK54="","",'Cálculos '!AK54)</f>
        <v/>
      </c>
      <c r="AE48" s="63" t="str">
        <f>IF('Cálculos '!AL54="","",'Cálculos '!AL54)</f>
        <v/>
      </c>
      <c r="AF48" s="63" t="str">
        <f>IF('Cálculos '!AM54="","",'Cálculos '!AM54)</f>
        <v/>
      </c>
      <c r="AG48" s="63" t="str">
        <f>IF('Cálculos '!AN54="","",'Cálculos '!AN54)</f>
        <v/>
      </c>
      <c r="AH48" s="63" t="str">
        <f>IF('Cálculos '!AO54="","",'Cálculos '!AO54)</f>
        <v/>
      </c>
      <c r="AI48" s="63" t="str">
        <f>IF('Cálculos '!AP54="","",'Cálculos '!AP54)</f>
        <v/>
      </c>
      <c r="AJ48" s="63" t="str">
        <f>IF('Cálculos '!AQ54="","",'Cálculos '!AQ54)</f>
        <v/>
      </c>
      <c r="AK48" s="63" t="str">
        <f t="shared" ref="AK48:AK111" si="43">IF(C48="","",AVERAGE(C48:AJ48))</f>
        <v/>
      </c>
      <c r="AM48" s="53">
        <f t="shared" si="40"/>
        <v>46</v>
      </c>
      <c r="AN48" s="127" t="str">
        <f t="shared" si="38"/>
        <v/>
      </c>
      <c r="AO48" s="127" t="str">
        <f t="shared" si="5"/>
        <v/>
      </c>
      <c r="AP48" s="54" t="str">
        <f t="shared" si="6"/>
        <v/>
      </c>
      <c r="AQ48" s="54" t="str">
        <f t="shared" si="7"/>
        <v/>
      </c>
      <c r="AR48" s="54" t="str">
        <f t="shared" si="8"/>
        <v/>
      </c>
      <c r="AS48" s="54" t="str">
        <f t="shared" si="9"/>
        <v/>
      </c>
      <c r="AT48" s="54" t="str">
        <f t="shared" si="10"/>
        <v/>
      </c>
      <c r="AU48" s="54" t="str">
        <f t="shared" si="11"/>
        <v/>
      </c>
      <c r="AV48" s="54" t="str">
        <f t="shared" si="12"/>
        <v/>
      </c>
      <c r="AW48" s="54" t="str">
        <f t="shared" si="13"/>
        <v/>
      </c>
      <c r="AX48" s="54" t="str">
        <f t="shared" si="14"/>
        <v/>
      </c>
      <c r="AY48" s="54" t="str">
        <f t="shared" si="15"/>
        <v/>
      </c>
      <c r="AZ48" s="54" t="str">
        <f t="shared" si="16"/>
        <v/>
      </c>
      <c r="BA48" s="54" t="str">
        <f t="shared" si="17"/>
        <v/>
      </c>
      <c r="BB48" s="54" t="str">
        <f t="shared" si="18"/>
        <v/>
      </c>
      <c r="BC48" s="54" t="str">
        <f t="shared" si="19"/>
        <v/>
      </c>
      <c r="BD48" s="54" t="str">
        <f t="shared" si="20"/>
        <v/>
      </c>
      <c r="BE48" s="54" t="str">
        <f t="shared" si="21"/>
        <v/>
      </c>
      <c r="BF48" s="54" t="str">
        <f t="shared" si="22"/>
        <v/>
      </c>
      <c r="BG48" s="54" t="str">
        <f t="shared" si="23"/>
        <v/>
      </c>
      <c r="BH48" s="54" t="str">
        <f t="shared" si="24"/>
        <v/>
      </c>
      <c r="BI48" s="54" t="str">
        <f t="shared" si="25"/>
        <v/>
      </c>
      <c r="BJ48" s="54" t="str">
        <f t="shared" si="26"/>
        <v/>
      </c>
      <c r="BK48" s="54" t="str">
        <f t="shared" si="27"/>
        <v/>
      </c>
      <c r="BL48" s="54" t="str">
        <f t="shared" si="28"/>
        <v/>
      </c>
      <c r="BM48" s="54" t="str">
        <f t="shared" si="29"/>
        <v/>
      </c>
      <c r="BN48" s="54" t="str">
        <f t="shared" si="30"/>
        <v/>
      </c>
      <c r="BO48" s="54" t="str">
        <f t="shared" si="31"/>
        <v/>
      </c>
      <c r="BP48" s="54" t="str">
        <f t="shared" si="32"/>
        <v/>
      </c>
      <c r="BQ48" s="54" t="str">
        <f t="shared" si="33"/>
        <v/>
      </c>
      <c r="BR48" s="54" t="str">
        <f t="shared" si="34"/>
        <v/>
      </c>
      <c r="BS48" s="54" t="str">
        <f t="shared" si="35"/>
        <v/>
      </c>
      <c r="BT48" s="54" t="str">
        <f t="shared" si="36"/>
        <v/>
      </c>
      <c r="BU48" s="54" t="str">
        <f t="shared" si="37"/>
        <v/>
      </c>
      <c r="BV48" s="55" t="str">
        <f>IF('Cálculos '!E54="","",AVERAGE(AN48:BU48))</f>
        <v/>
      </c>
    </row>
    <row r="49" spans="2:74" hidden="1" x14ac:dyDescent="0.3">
      <c r="B49" s="53">
        <f t="shared" si="39"/>
        <v>47</v>
      </c>
      <c r="C49" s="63" t="str">
        <f>IF('Cálculos '!J55="","",'Cálculos '!J55)</f>
        <v/>
      </c>
      <c r="D49" s="63" t="str">
        <f>IF('Cálculos '!K55="","",'Cálculos '!K55)</f>
        <v/>
      </c>
      <c r="E49" s="63" t="str">
        <f>IF('Cálculos '!L55="","",'Cálculos '!L55)</f>
        <v/>
      </c>
      <c r="F49" s="63" t="str">
        <f>IF('Cálculos '!M55="","",'Cálculos '!M55)</f>
        <v/>
      </c>
      <c r="G49" s="63" t="str">
        <f>IF('Cálculos '!N55="","",'Cálculos '!N55)</f>
        <v/>
      </c>
      <c r="H49" s="63" t="str">
        <f>IF('Cálculos '!O55="","",'Cálculos '!O55)</f>
        <v/>
      </c>
      <c r="I49" s="63" t="str">
        <f>IF('Cálculos '!P55="","",'Cálculos '!P55)</f>
        <v/>
      </c>
      <c r="J49" s="63" t="str">
        <f>IF('Cálculos '!Q55="","",'Cálculos '!Q55)</f>
        <v/>
      </c>
      <c r="K49" s="63" t="str">
        <f>IF('Cálculos '!R55="","",'Cálculos '!R55)</f>
        <v/>
      </c>
      <c r="L49" s="63" t="str">
        <f>IF('Cálculos '!S55="","",'Cálculos '!S55)</f>
        <v/>
      </c>
      <c r="M49" s="63" t="str">
        <f>IF('Cálculos '!T55="","",'Cálculos '!T55)</f>
        <v/>
      </c>
      <c r="N49" s="63" t="str">
        <f>IF('Cálculos '!U55="","",'Cálculos '!U55)</f>
        <v/>
      </c>
      <c r="O49" s="63" t="str">
        <f>IF('Cálculos '!V55="","",'Cálculos '!V55)</f>
        <v/>
      </c>
      <c r="P49" s="63" t="str">
        <f>IF('Cálculos '!W55="","",'Cálculos '!W55)</f>
        <v/>
      </c>
      <c r="Q49" s="63" t="str">
        <f>IF('Cálculos '!X55="","",'Cálculos '!X55)</f>
        <v/>
      </c>
      <c r="R49" s="63" t="str">
        <f>IF('Cálculos '!Y55="","",'Cálculos '!Y55)</f>
        <v/>
      </c>
      <c r="S49" s="63" t="str">
        <f>IF('Cálculos '!Z55="","",'Cálculos '!Z55)</f>
        <v/>
      </c>
      <c r="T49" s="63" t="str">
        <f>IF('Cálculos '!AA55="","",'Cálculos '!AA55)</f>
        <v/>
      </c>
      <c r="U49" s="63" t="str">
        <f>IF('Cálculos '!AB55="","",'Cálculos '!AB55)</f>
        <v/>
      </c>
      <c r="V49" s="63" t="str">
        <f>IF('Cálculos '!AC55="","",'Cálculos '!AC55)</f>
        <v/>
      </c>
      <c r="W49" s="63" t="str">
        <f>IF('Cálculos '!AD55="","",'Cálculos '!AD55)</f>
        <v/>
      </c>
      <c r="X49" s="63" t="str">
        <f>IF('Cálculos '!AE55="","",'Cálculos '!AE55)</f>
        <v/>
      </c>
      <c r="Y49" s="63" t="str">
        <f>IF('Cálculos '!AF55="","",'Cálculos '!AF55)</f>
        <v/>
      </c>
      <c r="Z49" s="63" t="str">
        <f>IF('Cálculos '!AG55="","",'Cálculos '!AG55)</f>
        <v/>
      </c>
      <c r="AA49" s="63" t="str">
        <f>IF('Cálculos '!AH55="","",'Cálculos '!AH55)</f>
        <v/>
      </c>
      <c r="AB49" s="63" t="str">
        <f>IF('Cálculos '!AI55="","",'Cálculos '!AI55)</f>
        <v/>
      </c>
      <c r="AC49" s="63" t="str">
        <f>IF('Cálculos '!AJ55="","",'Cálculos '!AJ55)</f>
        <v/>
      </c>
      <c r="AD49" s="63" t="str">
        <f>IF('Cálculos '!AK55="","",'Cálculos '!AK55)</f>
        <v/>
      </c>
      <c r="AE49" s="63" t="str">
        <f>IF('Cálculos '!AL55="","",'Cálculos '!AL55)</f>
        <v/>
      </c>
      <c r="AF49" s="63" t="str">
        <f>IF('Cálculos '!AM55="","",'Cálculos '!AM55)</f>
        <v/>
      </c>
      <c r="AG49" s="63" t="str">
        <f>IF('Cálculos '!AN55="","",'Cálculos '!AN55)</f>
        <v/>
      </c>
      <c r="AH49" s="63" t="str">
        <f>IF('Cálculos '!AO55="","",'Cálculos '!AO55)</f>
        <v/>
      </c>
      <c r="AI49" s="63" t="str">
        <f>IF('Cálculos '!AP55="","",'Cálculos '!AP55)</f>
        <v/>
      </c>
      <c r="AJ49" s="63" t="str">
        <f>IF('Cálculos '!AQ55="","",'Cálculos '!AQ55)</f>
        <v/>
      </c>
      <c r="AK49" s="63" t="str">
        <f t="shared" si="43"/>
        <v/>
      </c>
      <c r="AM49" s="53">
        <f t="shared" si="40"/>
        <v>47</v>
      </c>
      <c r="AN49" s="127" t="str">
        <f t="shared" si="38"/>
        <v/>
      </c>
      <c r="AO49" s="127" t="str">
        <f t="shared" si="5"/>
        <v/>
      </c>
      <c r="AP49" s="54" t="str">
        <f t="shared" si="6"/>
        <v/>
      </c>
      <c r="AQ49" s="54" t="str">
        <f t="shared" si="7"/>
        <v/>
      </c>
      <c r="AR49" s="54" t="str">
        <f t="shared" si="8"/>
        <v/>
      </c>
      <c r="AS49" s="54" t="str">
        <f t="shared" si="9"/>
        <v/>
      </c>
      <c r="AT49" s="54" t="str">
        <f t="shared" si="10"/>
        <v/>
      </c>
      <c r="AU49" s="54" t="str">
        <f t="shared" si="11"/>
        <v/>
      </c>
      <c r="AV49" s="54" t="str">
        <f t="shared" si="12"/>
        <v/>
      </c>
      <c r="AW49" s="54" t="str">
        <f t="shared" si="13"/>
        <v/>
      </c>
      <c r="AX49" s="54" t="str">
        <f t="shared" si="14"/>
        <v/>
      </c>
      <c r="AY49" s="54" t="str">
        <f t="shared" si="15"/>
        <v/>
      </c>
      <c r="AZ49" s="54" t="str">
        <f t="shared" si="16"/>
        <v/>
      </c>
      <c r="BA49" s="54" t="str">
        <f t="shared" si="17"/>
        <v/>
      </c>
      <c r="BB49" s="54" t="str">
        <f t="shared" si="18"/>
        <v/>
      </c>
      <c r="BC49" s="54" t="str">
        <f t="shared" si="19"/>
        <v/>
      </c>
      <c r="BD49" s="54" t="str">
        <f t="shared" si="20"/>
        <v/>
      </c>
      <c r="BE49" s="54" t="str">
        <f t="shared" si="21"/>
        <v/>
      </c>
      <c r="BF49" s="54" t="str">
        <f t="shared" si="22"/>
        <v/>
      </c>
      <c r="BG49" s="54" t="str">
        <f t="shared" si="23"/>
        <v/>
      </c>
      <c r="BH49" s="54" t="str">
        <f t="shared" si="24"/>
        <v/>
      </c>
      <c r="BI49" s="54" t="str">
        <f t="shared" si="25"/>
        <v/>
      </c>
      <c r="BJ49" s="54" t="str">
        <f t="shared" si="26"/>
        <v/>
      </c>
      <c r="BK49" s="54" t="str">
        <f t="shared" si="27"/>
        <v/>
      </c>
      <c r="BL49" s="54" t="str">
        <f t="shared" si="28"/>
        <v/>
      </c>
      <c r="BM49" s="54" t="str">
        <f t="shared" si="29"/>
        <v/>
      </c>
      <c r="BN49" s="54" t="str">
        <f t="shared" si="30"/>
        <v/>
      </c>
      <c r="BO49" s="54" t="str">
        <f t="shared" si="31"/>
        <v/>
      </c>
      <c r="BP49" s="54" t="str">
        <f t="shared" si="32"/>
        <v/>
      </c>
      <c r="BQ49" s="54" t="str">
        <f t="shared" si="33"/>
        <v/>
      </c>
      <c r="BR49" s="54" t="str">
        <f t="shared" si="34"/>
        <v/>
      </c>
      <c r="BS49" s="54" t="str">
        <f t="shared" si="35"/>
        <v/>
      </c>
      <c r="BT49" s="54" t="str">
        <f t="shared" si="36"/>
        <v/>
      </c>
      <c r="BU49" s="54" t="str">
        <f t="shared" si="37"/>
        <v/>
      </c>
      <c r="BV49" s="55" t="str">
        <f>IF('Cálculos '!E55="","",AVERAGE(AN49:BU49))</f>
        <v/>
      </c>
    </row>
    <row r="50" spans="2:74" hidden="1" x14ac:dyDescent="0.3">
      <c r="B50" s="53">
        <f t="shared" si="39"/>
        <v>48</v>
      </c>
      <c r="C50" s="63" t="str">
        <f>IF('Cálculos '!J56="","",'Cálculos '!J56)</f>
        <v/>
      </c>
      <c r="D50" s="63" t="str">
        <f>IF('Cálculos '!K56="","",'Cálculos '!K56)</f>
        <v/>
      </c>
      <c r="E50" s="63" t="str">
        <f>IF('Cálculos '!L56="","",'Cálculos '!L56)</f>
        <v/>
      </c>
      <c r="F50" s="63" t="str">
        <f>IF('Cálculos '!M56="","",'Cálculos '!M56)</f>
        <v/>
      </c>
      <c r="G50" s="63" t="str">
        <f>IF('Cálculos '!N56="","",'Cálculos '!N56)</f>
        <v/>
      </c>
      <c r="H50" s="63" t="str">
        <f>IF('Cálculos '!O56="","",'Cálculos '!O56)</f>
        <v/>
      </c>
      <c r="I50" s="63" t="str">
        <f>IF('Cálculos '!P56="","",'Cálculos '!P56)</f>
        <v/>
      </c>
      <c r="J50" s="63" t="str">
        <f>IF('Cálculos '!Q56="","",'Cálculos '!Q56)</f>
        <v/>
      </c>
      <c r="K50" s="63" t="str">
        <f>IF('Cálculos '!R56="","",'Cálculos '!R56)</f>
        <v/>
      </c>
      <c r="L50" s="63" t="str">
        <f>IF('Cálculos '!S56="","",'Cálculos '!S56)</f>
        <v/>
      </c>
      <c r="M50" s="63" t="str">
        <f>IF('Cálculos '!T56="","",'Cálculos '!T56)</f>
        <v/>
      </c>
      <c r="N50" s="63" t="str">
        <f>IF('Cálculos '!U56="","",'Cálculos '!U56)</f>
        <v/>
      </c>
      <c r="O50" s="63" t="str">
        <f>IF('Cálculos '!V56="","",'Cálculos '!V56)</f>
        <v/>
      </c>
      <c r="P50" s="63" t="str">
        <f>IF('Cálculos '!W56="","",'Cálculos '!W56)</f>
        <v/>
      </c>
      <c r="Q50" s="63" t="str">
        <f>IF('Cálculos '!X56="","",'Cálculos '!X56)</f>
        <v/>
      </c>
      <c r="R50" s="63" t="str">
        <f>IF('Cálculos '!Y56="","",'Cálculos '!Y56)</f>
        <v/>
      </c>
      <c r="S50" s="63" t="str">
        <f>IF('Cálculos '!Z56="","",'Cálculos '!Z56)</f>
        <v/>
      </c>
      <c r="T50" s="63" t="str">
        <f>IF('Cálculos '!AA56="","",'Cálculos '!AA56)</f>
        <v/>
      </c>
      <c r="U50" s="63" t="str">
        <f>IF('Cálculos '!AB56="","",'Cálculos '!AB56)</f>
        <v/>
      </c>
      <c r="V50" s="63" t="str">
        <f>IF('Cálculos '!AC56="","",'Cálculos '!AC56)</f>
        <v/>
      </c>
      <c r="W50" s="63" t="str">
        <f>IF('Cálculos '!AD56="","",'Cálculos '!AD56)</f>
        <v/>
      </c>
      <c r="X50" s="63" t="str">
        <f>IF('Cálculos '!AE56="","",'Cálculos '!AE56)</f>
        <v/>
      </c>
      <c r="Y50" s="63" t="str">
        <f>IF('Cálculos '!AF56="","",'Cálculos '!AF56)</f>
        <v/>
      </c>
      <c r="Z50" s="63" t="str">
        <f>IF('Cálculos '!AG56="","",'Cálculos '!AG56)</f>
        <v/>
      </c>
      <c r="AA50" s="63" t="str">
        <f>IF('Cálculos '!AH56="","",'Cálculos '!AH56)</f>
        <v/>
      </c>
      <c r="AB50" s="63" t="str">
        <f>IF('Cálculos '!AI56="","",'Cálculos '!AI56)</f>
        <v/>
      </c>
      <c r="AC50" s="63" t="str">
        <f>IF('Cálculos '!AJ56="","",'Cálculos '!AJ56)</f>
        <v/>
      </c>
      <c r="AD50" s="63" t="str">
        <f>IF('Cálculos '!AK56="","",'Cálculos '!AK56)</f>
        <v/>
      </c>
      <c r="AE50" s="63" t="str">
        <f>IF('Cálculos '!AL56="","",'Cálculos '!AL56)</f>
        <v/>
      </c>
      <c r="AF50" s="63" t="str">
        <f>IF('Cálculos '!AM56="","",'Cálculos '!AM56)</f>
        <v/>
      </c>
      <c r="AG50" s="63" t="str">
        <f>IF('Cálculos '!AN56="","",'Cálculos '!AN56)</f>
        <v/>
      </c>
      <c r="AH50" s="63" t="str">
        <f>IF('Cálculos '!AO56="","",'Cálculos '!AO56)</f>
        <v/>
      </c>
      <c r="AI50" s="63" t="str">
        <f>IF('Cálculos '!AP56="","",'Cálculos '!AP56)</f>
        <v/>
      </c>
      <c r="AJ50" s="63" t="str">
        <f>IF('Cálculos '!AQ56="","",'Cálculos '!AQ56)</f>
        <v/>
      </c>
      <c r="AK50" s="63" t="str">
        <f t="shared" si="43"/>
        <v/>
      </c>
      <c r="AM50" s="53">
        <f t="shared" si="40"/>
        <v>48</v>
      </c>
      <c r="AN50" s="127" t="str">
        <f t="shared" si="38"/>
        <v/>
      </c>
      <c r="AO50" s="127" t="str">
        <f t="shared" si="5"/>
        <v/>
      </c>
      <c r="AP50" s="54" t="str">
        <f t="shared" si="6"/>
        <v/>
      </c>
      <c r="AQ50" s="54" t="str">
        <f t="shared" si="7"/>
        <v/>
      </c>
      <c r="AR50" s="54" t="str">
        <f t="shared" si="8"/>
        <v/>
      </c>
      <c r="AS50" s="54" t="str">
        <f t="shared" si="9"/>
        <v/>
      </c>
      <c r="AT50" s="54" t="str">
        <f t="shared" si="10"/>
        <v/>
      </c>
      <c r="AU50" s="54" t="str">
        <f t="shared" si="11"/>
        <v/>
      </c>
      <c r="AV50" s="54" t="str">
        <f t="shared" si="12"/>
        <v/>
      </c>
      <c r="AW50" s="54" t="str">
        <f t="shared" si="13"/>
        <v/>
      </c>
      <c r="AX50" s="54" t="str">
        <f t="shared" si="14"/>
        <v/>
      </c>
      <c r="AY50" s="54" t="str">
        <f t="shared" si="15"/>
        <v/>
      </c>
      <c r="AZ50" s="54" t="str">
        <f t="shared" si="16"/>
        <v/>
      </c>
      <c r="BA50" s="54" t="str">
        <f t="shared" si="17"/>
        <v/>
      </c>
      <c r="BB50" s="54" t="str">
        <f t="shared" si="18"/>
        <v/>
      </c>
      <c r="BC50" s="54" t="str">
        <f t="shared" si="19"/>
        <v/>
      </c>
      <c r="BD50" s="54" t="str">
        <f t="shared" si="20"/>
        <v/>
      </c>
      <c r="BE50" s="54" t="str">
        <f t="shared" si="21"/>
        <v/>
      </c>
      <c r="BF50" s="54" t="str">
        <f t="shared" si="22"/>
        <v/>
      </c>
      <c r="BG50" s="54" t="str">
        <f t="shared" si="23"/>
        <v/>
      </c>
      <c r="BH50" s="54" t="str">
        <f t="shared" si="24"/>
        <v/>
      </c>
      <c r="BI50" s="54" t="str">
        <f t="shared" si="25"/>
        <v/>
      </c>
      <c r="BJ50" s="54" t="str">
        <f t="shared" si="26"/>
        <v/>
      </c>
      <c r="BK50" s="54" t="str">
        <f t="shared" si="27"/>
        <v/>
      </c>
      <c r="BL50" s="54" t="str">
        <f t="shared" si="28"/>
        <v/>
      </c>
      <c r="BM50" s="54" t="str">
        <f t="shared" si="29"/>
        <v/>
      </c>
      <c r="BN50" s="54" t="str">
        <f t="shared" si="30"/>
        <v/>
      </c>
      <c r="BO50" s="54" t="str">
        <f t="shared" si="31"/>
        <v/>
      </c>
      <c r="BP50" s="54" t="str">
        <f t="shared" si="32"/>
        <v/>
      </c>
      <c r="BQ50" s="54" t="str">
        <f t="shared" si="33"/>
        <v/>
      </c>
      <c r="BR50" s="54" t="str">
        <f t="shared" si="34"/>
        <v/>
      </c>
      <c r="BS50" s="54" t="str">
        <f t="shared" si="35"/>
        <v/>
      </c>
      <c r="BT50" s="54" t="str">
        <f t="shared" si="36"/>
        <v/>
      </c>
      <c r="BU50" s="54" t="str">
        <f t="shared" si="37"/>
        <v/>
      </c>
      <c r="BV50" s="55" t="str">
        <f>IF('Cálculos '!E56="","",AVERAGE(AN50:BU50))</f>
        <v/>
      </c>
    </row>
    <row r="51" spans="2:74" hidden="1" x14ac:dyDescent="0.3">
      <c r="B51" s="53">
        <f t="shared" si="39"/>
        <v>49</v>
      </c>
      <c r="C51" s="63" t="str">
        <f>IF('Cálculos '!J57="","",'Cálculos '!J57)</f>
        <v/>
      </c>
      <c r="D51" s="63" t="str">
        <f>IF('Cálculos '!K57="","",'Cálculos '!K57)</f>
        <v/>
      </c>
      <c r="E51" s="63" t="str">
        <f>IF('Cálculos '!L57="","",'Cálculos '!L57)</f>
        <v/>
      </c>
      <c r="F51" s="63" t="str">
        <f>IF('Cálculos '!M57="","",'Cálculos '!M57)</f>
        <v/>
      </c>
      <c r="G51" s="63" t="str">
        <f>IF('Cálculos '!N57="","",'Cálculos '!N57)</f>
        <v/>
      </c>
      <c r="H51" s="63" t="str">
        <f>IF('Cálculos '!O57="","",'Cálculos '!O57)</f>
        <v/>
      </c>
      <c r="I51" s="63" t="str">
        <f>IF('Cálculos '!P57="","",'Cálculos '!P57)</f>
        <v/>
      </c>
      <c r="J51" s="63" t="str">
        <f>IF('Cálculos '!Q57="","",'Cálculos '!Q57)</f>
        <v/>
      </c>
      <c r="K51" s="63" t="str">
        <f>IF('Cálculos '!R57="","",'Cálculos '!R57)</f>
        <v/>
      </c>
      <c r="L51" s="63" t="str">
        <f>IF('Cálculos '!S57="","",'Cálculos '!S57)</f>
        <v/>
      </c>
      <c r="M51" s="63" t="str">
        <f>IF('Cálculos '!T57="","",'Cálculos '!T57)</f>
        <v/>
      </c>
      <c r="N51" s="63" t="str">
        <f>IF('Cálculos '!U57="","",'Cálculos '!U57)</f>
        <v/>
      </c>
      <c r="O51" s="63" t="str">
        <f>IF('Cálculos '!V57="","",'Cálculos '!V57)</f>
        <v/>
      </c>
      <c r="P51" s="63" t="str">
        <f>IF('Cálculos '!W57="","",'Cálculos '!W57)</f>
        <v/>
      </c>
      <c r="Q51" s="63" t="str">
        <f>IF('Cálculos '!X57="","",'Cálculos '!X57)</f>
        <v/>
      </c>
      <c r="R51" s="63" t="str">
        <f>IF('Cálculos '!Y57="","",'Cálculos '!Y57)</f>
        <v/>
      </c>
      <c r="S51" s="63" t="str">
        <f>IF('Cálculos '!Z57="","",'Cálculos '!Z57)</f>
        <v/>
      </c>
      <c r="T51" s="63" t="str">
        <f>IF('Cálculos '!AA57="","",'Cálculos '!AA57)</f>
        <v/>
      </c>
      <c r="U51" s="63" t="str">
        <f>IF('Cálculos '!AB57="","",'Cálculos '!AB57)</f>
        <v/>
      </c>
      <c r="V51" s="63" t="str">
        <f>IF('Cálculos '!AC57="","",'Cálculos '!AC57)</f>
        <v/>
      </c>
      <c r="W51" s="63" t="str">
        <f>IF('Cálculos '!AD57="","",'Cálculos '!AD57)</f>
        <v/>
      </c>
      <c r="X51" s="63" t="str">
        <f>IF('Cálculos '!AE57="","",'Cálculos '!AE57)</f>
        <v/>
      </c>
      <c r="Y51" s="63" t="str">
        <f>IF('Cálculos '!AF57="","",'Cálculos '!AF57)</f>
        <v/>
      </c>
      <c r="Z51" s="63" t="str">
        <f>IF('Cálculos '!AG57="","",'Cálculos '!AG57)</f>
        <v/>
      </c>
      <c r="AA51" s="63" t="str">
        <f>IF('Cálculos '!AH57="","",'Cálculos '!AH57)</f>
        <v/>
      </c>
      <c r="AB51" s="63" t="str">
        <f>IF('Cálculos '!AI57="","",'Cálculos '!AI57)</f>
        <v/>
      </c>
      <c r="AC51" s="63" t="str">
        <f>IF('Cálculos '!AJ57="","",'Cálculos '!AJ57)</f>
        <v/>
      </c>
      <c r="AD51" s="63" t="str">
        <f>IF('Cálculos '!AK57="","",'Cálculos '!AK57)</f>
        <v/>
      </c>
      <c r="AE51" s="63" t="str">
        <f>IF('Cálculos '!AL57="","",'Cálculos '!AL57)</f>
        <v/>
      </c>
      <c r="AF51" s="63" t="str">
        <f>IF('Cálculos '!AM57="","",'Cálculos '!AM57)</f>
        <v/>
      </c>
      <c r="AG51" s="63" t="str">
        <f>IF('Cálculos '!AN57="","",'Cálculos '!AN57)</f>
        <v/>
      </c>
      <c r="AH51" s="63" t="str">
        <f>IF('Cálculos '!AO57="","",'Cálculos '!AO57)</f>
        <v/>
      </c>
      <c r="AI51" s="63" t="str">
        <f>IF('Cálculos '!AP57="","",'Cálculos '!AP57)</f>
        <v/>
      </c>
      <c r="AJ51" s="63" t="str">
        <f>IF('Cálculos '!AQ57="","",'Cálculos '!AQ57)</f>
        <v/>
      </c>
      <c r="AK51" s="63" t="str">
        <f t="shared" si="43"/>
        <v/>
      </c>
      <c r="AM51" s="53">
        <f t="shared" si="40"/>
        <v>49</v>
      </c>
      <c r="AN51" s="127" t="str">
        <f t="shared" si="38"/>
        <v/>
      </c>
      <c r="AO51" s="127" t="str">
        <f t="shared" si="5"/>
        <v/>
      </c>
      <c r="AP51" s="54" t="str">
        <f t="shared" si="6"/>
        <v/>
      </c>
      <c r="AQ51" s="54" t="str">
        <f t="shared" si="7"/>
        <v/>
      </c>
      <c r="AR51" s="54" t="str">
        <f t="shared" si="8"/>
        <v/>
      </c>
      <c r="AS51" s="54" t="str">
        <f t="shared" si="9"/>
        <v/>
      </c>
      <c r="AT51" s="54" t="str">
        <f t="shared" si="10"/>
        <v/>
      </c>
      <c r="AU51" s="54" t="str">
        <f t="shared" si="11"/>
        <v/>
      </c>
      <c r="AV51" s="54" t="str">
        <f t="shared" si="12"/>
        <v/>
      </c>
      <c r="AW51" s="54" t="str">
        <f t="shared" si="13"/>
        <v/>
      </c>
      <c r="AX51" s="54" t="str">
        <f t="shared" si="14"/>
        <v/>
      </c>
      <c r="AY51" s="54" t="str">
        <f t="shared" si="15"/>
        <v/>
      </c>
      <c r="AZ51" s="54" t="str">
        <f t="shared" si="16"/>
        <v/>
      </c>
      <c r="BA51" s="54" t="str">
        <f t="shared" si="17"/>
        <v/>
      </c>
      <c r="BB51" s="54" t="str">
        <f t="shared" si="18"/>
        <v/>
      </c>
      <c r="BC51" s="54" t="str">
        <f t="shared" si="19"/>
        <v/>
      </c>
      <c r="BD51" s="54" t="str">
        <f t="shared" si="20"/>
        <v/>
      </c>
      <c r="BE51" s="54" t="str">
        <f t="shared" si="21"/>
        <v/>
      </c>
      <c r="BF51" s="54" t="str">
        <f t="shared" si="22"/>
        <v/>
      </c>
      <c r="BG51" s="54" t="str">
        <f t="shared" si="23"/>
        <v/>
      </c>
      <c r="BH51" s="54" t="str">
        <f t="shared" si="24"/>
        <v/>
      </c>
      <c r="BI51" s="54" t="str">
        <f t="shared" si="25"/>
        <v/>
      </c>
      <c r="BJ51" s="54" t="str">
        <f t="shared" si="26"/>
        <v/>
      </c>
      <c r="BK51" s="54" t="str">
        <f t="shared" si="27"/>
        <v/>
      </c>
      <c r="BL51" s="54" t="str">
        <f t="shared" si="28"/>
        <v/>
      </c>
      <c r="BM51" s="54" t="str">
        <f t="shared" si="29"/>
        <v/>
      </c>
      <c r="BN51" s="54" t="str">
        <f t="shared" si="30"/>
        <v/>
      </c>
      <c r="BO51" s="54" t="str">
        <f t="shared" si="31"/>
        <v/>
      </c>
      <c r="BP51" s="54" t="str">
        <f t="shared" si="32"/>
        <v/>
      </c>
      <c r="BQ51" s="54" t="str">
        <f t="shared" si="33"/>
        <v/>
      </c>
      <c r="BR51" s="54" t="str">
        <f t="shared" si="34"/>
        <v/>
      </c>
      <c r="BS51" s="54" t="str">
        <f t="shared" si="35"/>
        <v/>
      </c>
      <c r="BT51" s="54" t="str">
        <f t="shared" si="36"/>
        <v/>
      </c>
      <c r="BU51" s="54" t="str">
        <f t="shared" si="37"/>
        <v/>
      </c>
      <c r="BV51" s="55" t="str">
        <f>IF('Cálculos '!E57="","",AVERAGE(AN51:BU51))</f>
        <v/>
      </c>
    </row>
    <row r="52" spans="2:74" hidden="1" x14ac:dyDescent="0.3">
      <c r="B52" s="53">
        <f t="shared" si="39"/>
        <v>50</v>
      </c>
      <c r="C52" s="63" t="str">
        <f>IF('Cálculos '!J58="","",'Cálculos '!J58)</f>
        <v/>
      </c>
      <c r="D52" s="63" t="str">
        <f>IF('Cálculos '!K58="","",'Cálculos '!K58)</f>
        <v/>
      </c>
      <c r="E52" s="63" t="str">
        <f>IF('Cálculos '!L58="","",'Cálculos '!L58)</f>
        <v/>
      </c>
      <c r="F52" s="63" t="str">
        <f>IF('Cálculos '!M58="","",'Cálculos '!M58)</f>
        <v/>
      </c>
      <c r="G52" s="63" t="str">
        <f>IF('Cálculos '!N58="","",'Cálculos '!N58)</f>
        <v/>
      </c>
      <c r="H52" s="63" t="str">
        <f>IF('Cálculos '!O58="","",'Cálculos '!O58)</f>
        <v/>
      </c>
      <c r="I52" s="63" t="str">
        <f>IF('Cálculos '!P58="","",'Cálculos '!P58)</f>
        <v/>
      </c>
      <c r="J52" s="63" t="str">
        <f>IF('Cálculos '!Q58="","",'Cálculos '!Q58)</f>
        <v/>
      </c>
      <c r="K52" s="63" t="str">
        <f>IF('Cálculos '!R58="","",'Cálculos '!R58)</f>
        <v/>
      </c>
      <c r="L52" s="63" t="str">
        <f>IF('Cálculos '!S58="","",'Cálculos '!S58)</f>
        <v/>
      </c>
      <c r="M52" s="63" t="str">
        <f>IF('Cálculos '!T58="","",'Cálculos '!T58)</f>
        <v/>
      </c>
      <c r="N52" s="63" t="str">
        <f>IF('Cálculos '!U58="","",'Cálculos '!U58)</f>
        <v/>
      </c>
      <c r="O52" s="63" t="str">
        <f>IF('Cálculos '!V58="","",'Cálculos '!V58)</f>
        <v/>
      </c>
      <c r="P52" s="63" t="str">
        <f>IF('Cálculos '!W58="","",'Cálculos '!W58)</f>
        <v/>
      </c>
      <c r="Q52" s="63" t="str">
        <f>IF('Cálculos '!X58="","",'Cálculos '!X58)</f>
        <v/>
      </c>
      <c r="R52" s="63" t="str">
        <f>IF('Cálculos '!Y58="","",'Cálculos '!Y58)</f>
        <v/>
      </c>
      <c r="S52" s="63" t="str">
        <f>IF('Cálculos '!Z58="","",'Cálculos '!Z58)</f>
        <v/>
      </c>
      <c r="T52" s="63" t="str">
        <f>IF('Cálculos '!AA58="","",'Cálculos '!AA58)</f>
        <v/>
      </c>
      <c r="U52" s="63" t="str">
        <f>IF('Cálculos '!AB58="","",'Cálculos '!AB58)</f>
        <v/>
      </c>
      <c r="V52" s="63" t="str">
        <f>IF('Cálculos '!AC58="","",'Cálculos '!AC58)</f>
        <v/>
      </c>
      <c r="W52" s="63" t="str">
        <f>IF('Cálculos '!AD58="","",'Cálculos '!AD58)</f>
        <v/>
      </c>
      <c r="X52" s="63" t="str">
        <f>IF('Cálculos '!AE58="","",'Cálculos '!AE58)</f>
        <v/>
      </c>
      <c r="Y52" s="63" t="str">
        <f>IF('Cálculos '!AF58="","",'Cálculos '!AF58)</f>
        <v/>
      </c>
      <c r="Z52" s="63" t="str">
        <f>IF('Cálculos '!AG58="","",'Cálculos '!AG58)</f>
        <v/>
      </c>
      <c r="AA52" s="63" t="str">
        <f>IF('Cálculos '!AH58="","",'Cálculos '!AH58)</f>
        <v/>
      </c>
      <c r="AB52" s="63" t="str">
        <f>IF('Cálculos '!AI58="","",'Cálculos '!AI58)</f>
        <v/>
      </c>
      <c r="AC52" s="63" t="str">
        <f>IF('Cálculos '!AJ58="","",'Cálculos '!AJ58)</f>
        <v/>
      </c>
      <c r="AD52" s="63" t="str">
        <f>IF('Cálculos '!AK58="","",'Cálculos '!AK58)</f>
        <v/>
      </c>
      <c r="AE52" s="63" t="str">
        <f>IF('Cálculos '!AL58="","",'Cálculos '!AL58)</f>
        <v/>
      </c>
      <c r="AF52" s="63" t="str">
        <f>IF('Cálculos '!AM58="","",'Cálculos '!AM58)</f>
        <v/>
      </c>
      <c r="AG52" s="63" t="str">
        <f>IF('Cálculos '!AN58="","",'Cálculos '!AN58)</f>
        <v/>
      </c>
      <c r="AH52" s="63" t="str">
        <f>IF('Cálculos '!AO58="","",'Cálculos '!AO58)</f>
        <v/>
      </c>
      <c r="AI52" s="63" t="str">
        <f>IF('Cálculos '!AP58="","",'Cálculos '!AP58)</f>
        <v/>
      </c>
      <c r="AJ52" s="63" t="str">
        <f>IF('Cálculos '!AQ58="","",'Cálculos '!AQ58)</f>
        <v/>
      </c>
      <c r="AK52" s="63" t="str">
        <f t="shared" si="43"/>
        <v/>
      </c>
      <c r="AM52" s="53">
        <f t="shared" si="40"/>
        <v>50</v>
      </c>
      <c r="AN52" s="127" t="str">
        <f t="shared" si="38"/>
        <v/>
      </c>
      <c r="AO52" s="127" t="str">
        <f t="shared" si="5"/>
        <v/>
      </c>
      <c r="AP52" s="54" t="str">
        <f t="shared" si="6"/>
        <v/>
      </c>
      <c r="AQ52" s="54" t="str">
        <f t="shared" si="7"/>
        <v/>
      </c>
      <c r="AR52" s="54" t="str">
        <f t="shared" si="8"/>
        <v/>
      </c>
      <c r="AS52" s="54" t="str">
        <f t="shared" si="9"/>
        <v/>
      </c>
      <c r="AT52" s="54" t="str">
        <f t="shared" si="10"/>
        <v/>
      </c>
      <c r="AU52" s="54" t="str">
        <f t="shared" si="11"/>
        <v/>
      </c>
      <c r="AV52" s="54" t="str">
        <f t="shared" si="12"/>
        <v/>
      </c>
      <c r="AW52" s="54" t="str">
        <f t="shared" si="13"/>
        <v/>
      </c>
      <c r="AX52" s="54" t="str">
        <f t="shared" si="14"/>
        <v/>
      </c>
      <c r="AY52" s="54" t="str">
        <f t="shared" si="15"/>
        <v/>
      </c>
      <c r="AZ52" s="54" t="str">
        <f t="shared" si="16"/>
        <v/>
      </c>
      <c r="BA52" s="54" t="str">
        <f t="shared" si="17"/>
        <v/>
      </c>
      <c r="BB52" s="54" t="str">
        <f t="shared" si="18"/>
        <v/>
      </c>
      <c r="BC52" s="54" t="str">
        <f t="shared" si="19"/>
        <v/>
      </c>
      <c r="BD52" s="54" t="str">
        <f t="shared" si="20"/>
        <v/>
      </c>
      <c r="BE52" s="54" t="str">
        <f t="shared" si="21"/>
        <v/>
      </c>
      <c r="BF52" s="54" t="str">
        <f t="shared" si="22"/>
        <v/>
      </c>
      <c r="BG52" s="54" t="str">
        <f t="shared" si="23"/>
        <v/>
      </c>
      <c r="BH52" s="54" t="str">
        <f t="shared" si="24"/>
        <v/>
      </c>
      <c r="BI52" s="54" t="str">
        <f t="shared" si="25"/>
        <v/>
      </c>
      <c r="BJ52" s="54" t="str">
        <f t="shared" si="26"/>
        <v/>
      </c>
      <c r="BK52" s="54" t="str">
        <f t="shared" si="27"/>
        <v/>
      </c>
      <c r="BL52" s="54" t="str">
        <f t="shared" si="28"/>
        <v/>
      </c>
      <c r="BM52" s="54" t="str">
        <f t="shared" si="29"/>
        <v/>
      </c>
      <c r="BN52" s="54" t="str">
        <f t="shared" si="30"/>
        <v/>
      </c>
      <c r="BO52" s="54" t="str">
        <f t="shared" si="31"/>
        <v/>
      </c>
      <c r="BP52" s="54" t="str">
        <f t="shared" si="32"/>
        <v/>
      </c>
      <c r="BQ52" s="54" t="str">
        <f t="shared" si="33"/>
        <v/>
      </c>
      <c r="BR52" s="54" t="str">
        <f t="shared" si="34"/>
        <v/>
      </c>
      <c r="BS52" s="54" t="str">
        <f t="shared" si="35"/>
        <v/>
      </c>
      <c r="BT52" s="54" t="str">
        <f t="shared" si="36"/>
        <v/>
      </c>
      <c r="BU52" s="54" t="str">
        <f t="shared" si="37"/>
        <v/>
      </c>
      <c r="BV52" s="55" t="str">
        <f>IF('Cálculos '!E58="","",AVERAGE(AN52:BU52))</f>
        <v/>
      </c>
    </row>
    <row r="53" spans="2:74" hidden="1" x14ac:dyDescent="0.3">
      <c r="B53" s="53">
        <f t="shared" si="39"/>
        <v>51</v>
      </c>
      <c r="C53" s="63" t="str">
        <f>IF('Cálculos '!J59="","",'Cálculos '!J59)</f>
        <v/>
      </c>
      <c r="D53" s="63" t="str">
        <f>IF('Cálculos '!K59="","",'Cálculos '!K59)</f>
        <v/>
      </c>
      <c r="E53" s="63" t="str">
        <f>IF('Cálculos '!L59="","",'Cálculos '!L59)</f>
        <v/>
      </c>
      <c r="F53" s="63" t="str">
        <f>IF('Cálculos '!M59="","",'Cálculos '!M59)</f>
        <v/>
      </c>
      <c r="G53" s="63" t="str">
        <f>IF('Cálculos '!N59="","",'Cálculos '!N59)</f>
        <v/>
      </c>
      <c r="H53" s="63" t="str">
        <f>IF('Cálculos '!O59="","",'Cálculos '!O59)</f>
        <v/>
      </c>
      <c r="I53" s="63" t="str">
        <f>IF('Cálculos '!P59="","",'Cálculos '!P59)</f>
        <v/>
      </c>
      <c r="J53" s="63" t="str">
        <f>IF('Cálculos '!Q59="","",'Cálculos '!Q59)</f>
        <v/>
      </c>
      <c r="K53" s="63" t="str">
        <f>IF('Cálculos '!R59="","",'Cálculos '!R59)</f>
        <v/>
      </c>
      <c r="L53" s="63" t="str">
        <f>IF('Cálculos '!S59="","",'Cálculos '!S59)</f>
        <v/>
      </c>
      <c r="M53" s="63" t="str">
        <f>IF('Cálculos '!T59="","",'Cálculos '!T59)</f>
        <v/>
      </c>
      <c r="N53" s="63" t="str">
        <f>IF('Cálculos '!U59="","",'Cálculos '!U59)</f>
        <v/>
      </c>
      <c r="O53" s="63" t="str">
        <f>IF('Cálculos '!V59="","",'Cálculos '!V59)</f>
        <v/>
      </c>
      <c r="P53" s="63" t="str">
        <f>IF('Cálculos '!W59="","",'Cálculos '!W59)</f>
        <v/>
      </c>
      <c r="Q53" s="63" t="str">
        <f>IF('Cálculos '!X59="","",'Cálculos '!X59)</f>
        <v/>
      </c>
      <c r="R53" s="63" t="str">
        <f>IF('Cálculos '!Y59="","",'Cálculos '!Y59)</f>
        <v/>
      </c>
      <c r="S53" s="63" t="str">
        <f>IF('Cálculos '!Z59="","",'Cálculos '!Z59)</f>
        <v/>
      </c>
      <c r="T53" s="63" t="str">
        <f>IF('Cálculos '!AA59="","",'Cálculos '!AA59)</f>
        <v/>
      </c>
      <c r="U53" s="63" t="str">
        <f>IF('Cálculos '!AB59="","",'Cálculos '!AB59)</f>
        <v/>
      </c>
      <c r="V53" s="63" t="str">
        <f>IF('Cálculos '!AC59="","",'Cálculos '!AC59)</f>
        <v/>
      </c>
      <c r="W53" s="63" t="str">
        <f>IF('Cálculos '!AD59="","",'Cálculos '!AD59)</f>
        <v/>
      </c>
      <c r="X53" s="63" t="str">
        <f>IF('Cálculos '!AE59="","",'Cálculos '!AE59)</f>
        <v/>
      </c>
      <c r="Y53" s="63" t="str">
        <f>IF('Cálculos '!AF59="","",'Cálculos '!AF59)</f>
        <v/>
      </c>
      <c r="Z53" s="63" t="str">
        <f>IF('Cálculos '!AG59="","",'Cálculos '!AG59)</f>
        <v/>
      </c>
      <c r="AA53" s="63" t="str">
        <f>IF('Cálculos '!AH59="","",'Cálculos '!AH59)</f>
        <v/>
      </c>
      <c r="AB53" s="63" t="str">
        <f>IF('Cálculos '!AI59="","",'Cálculos '!AI59)</f>
        <v/>
      </c>
      <c r="AC53" s="63" t="str">
        <f>IF('Cálculos '!AJ59="","",'Cálculos '!AJ59)</f>
        <v/>
      </c>
      <c r="AD53" s="63" t="str">
        <f>IF('Cálculos '!AK59="","",'Cálculos '!AK59)</f>
        <v/>
      </c>
      <c r="AE53" s="63" t="str">
        <f>IF('Cálculos '!AL59="","",'Cálculos '!AL59)</f>
        <v/>
      </c>
      <c r="AF53" s="63" t="str">
        <f>IF('Cálculos '!AM59="","",'Cálculos '!AM59)</f>
        <v/>
      </c>
      <c r="AG53" s="63" t="str">
        <f>IF('Cálculos '!AN59="","",'Cálculos '!AN59)</f>
        <v/>
      </c>
      <c r="AH53" s="63" t="str">
        <f>IF('Cálculos '!AO59="","",'Cálculos '!AO59)</f>
        <v/>
      </c>
      <c r="AI53" s="63" t="str">
        <f>IF('Cálculos '!AP59="","",'Cálculos '!AP59)</f>
        <v/>
      </c>
      <c r="AJ53" s="63" t="str">
        <f>IF('Cálculos '!AQ59="","",'Cálculos '!AQ59)</f>
        <v/>
      </c>
      <c r="AK53" s="63" t="str">
        <f t="shared" si="43"/>
        <v/>
      </c>
      <c r="AM53" s="53">
        <f t="shared" si="40"/>
        <v>51</v>
      </c>
      <c r="AN53" s="127" t="str">
        <f t="shared" si="38"/>
        <v/>
      </c>
      <c r="AO53" s="127" t="str">
        <f t="shared" si="5"/>
        <v/>
      </c>
      <c r="AP53" s="54" t="str">
        <f t="shared" si="6"/>
        <v/>
      </c>
      <c r="AQ53" s="54" t="str">
        <f t="shared" si="7"/>
        <v/>
      </c>
      <c r="AR53" s="54" t="str">
        <f t="shared" si="8"/>
        <v/>
      </c>
      <c r="AS53" s="54" t="str">
        <f t="shared" si="9"/>
        <v/>
      </c>
      <c r="AT53" s="54" t="str">
        <f t="shared" si="10"/>
        <v/>
      </c>
      <c r="AU53" s="54" t="str">
        <f t="shared" si="11"/>
        <v/>
      </c>
      <c r="AV53" s="54" t="str">
        <f t="shared" si="12"/>
        <v/>
      </c>
      <c r="AW53" s="54" t="str">
        <f t="shared" si="13"/>
        <v/>
      </c>
      <c r="AX53" s="54" t="str">
        <f t="shared" si="14"/>
        <v/>
      </c>
      <c r="AY53" s="54" t="str">
        <f t="shared" si="15"/>
        <v/>
      </c>
      <c r="AZ53" s="54" t="str">
        <f t="shared" si="16"/>
        <v/>
      </c>
      <c r="BA53" s="54" t="str">
        <f t="shared" si="17"/>
        <v/>
      </c>
      <c r="BB53" s="54" t="str">
        <f t="shared" si="18"/>
        <v/>
      </c>
      <c r="BC53" s="54" t="str">
        <f t="shared" si="19"/>
        <v/>
      </c>
      <c r="BD53" s="54" t="str">
        <f t="shared" si="20"/>
        <v/>
      </c>
      <c r="BE53" s="54" t="str">
        <f t="shared" si="21"/>
        <v/>
      </c>
      <c r="BF53" s="54" t="str">
        <f t="shared" si="22"/>
        <v/>
      </c>
      <c r="BG53" s="54" t="str">
        <f t="shared" si="23"/>
        <v/>
      </c>
      <c r="BH53" s="54" t="str">
        <f t="shared" si="24"/>
        <v/>
      </c>
      <c r="BI53" s="54" t="str">
        <f t="shared" si="25"/>
        <v/>
      </c>
      <c r="BJ53" s="54" t="str">
        <f t="shared" si="26"/>
        <v/>
      </c>
      <c r="BK53" s="54" t="str">
        <f t="shared" si="27"/>
        <v/>
      </c>
      <c r="BL53" s="54" t="str">
        <f t="shared" si="28"/>
        <v/>
      </c>
      <c r="BM53" s="54" t="str">
        <f t="shared" si="29"/>
        <v/>
      </c>
      <c r="BN53" s="54" t="str">
        <f t="shared" si="30"/>
        <v/>
      </c>
      <c r="BO53" s="54" t="str">
        <f t="shared" si="31"/>
        <v/>
      </c>
      <c r="BP53" s="54" t="str">
        <f t="shared" si="32"/>
        <v/>
      </c>
      <c r="BQ53" s="54" t="str">
        <f t="shared" si="33"/>
        <v/>
      </c>
      <c r="BR53" s="54" t="str">
        <f t="shared" si="34"/>
        <v/>
      </c>
      <c r="BS53" s="54" t="str">
        <f t="shared" si="35"/>
        <v/>
      </c>
      <c r="BT53" s="54" t="str">
        <f t="shared" si="36"/>
        <v/>
      </c>
      <c r="BU53" s="54" t="str">
        <f t="shared" si="37"/>
        <v/>
      </c>
      <c r="BV53" s="55" t="str">
        <f>IF('Cálculos '!E59="","",AVERAGE(AN53:BU53))</f>
        <v/>
      </c>
    </row>
    <row r="54" spans="2:74" hidden="1" x14ac:dyDescent="0.3">
      <c r="B54" s="53">
        <f t="shared" si="39"/>
        <v>52</v>
      </c>
      <c r="C54" s="63" t="str">
        <f>IF('Cálculos '!J60="","",'Cálculos '!J60)</f>
        <v/>
      </c>
      <c r="D54" s="63" t="str">
        <f>IF('Cálculos '!K60="","",'Cálculos '!K60)</f>
        <v/>
      </c>
      <c r="E54" s="63" t="str">
        <f>IF('Cálculos '!L60="","",'Cálculos '!L60)</f>
        <v/>
      </c>
      <c r="F54" s="63" t="str">
        <f>IF('Cálculos '!M60="","",'Cálculos '!M60)</f>
        <v/>
      </c>
      <c r="G54" s="63" t="str">
        <f>IF('Cálculos '!N60="","",'Cálculos '!N60)</f>
        <v/>
      </c>
      <c r="H54" s="63" t="str">
        <f>IF('Cálculos '!O60="","",'Cálculos '!O60)</f>
        <v/>
      </c>
      <c r="I54" s="63" t="str">
        <f>IF('Cálculos '!P60="","",'Cálculos '!P60)</f>
        <v/>
      </c>
      <c r="J54" s="63" t="str">
        <f>IF('Cálculos '!Q60="","",'Cálculos '!Q60)</f>
        <v/>
      </c>
      <c r="K54" s="63" t="str">
        <f>IF('Cálculos '!R60="","",'Cálculos '!R60)</f>
        <v/>
      </c>
      <c r="L54" s="63" t="str">
        <f>IF('Cálculos '!S60="","",'Cálculos '!S60)</f>
        <v/>
      </c>
      <c r="M54" s="63" t="str">
        <f>IF('Cálculos '!T60="","",'Cálculos '!T60)</f>
        <v/>
      </c>
      <c r="N54" s="63" t="str">
        <f>IF('Cálculos '!U60="","",'Cálculos '!U60)</f>
        <v/>
      </c>
      <c r="O54" s="63" t="str">
        <f>IF('Cálculos '!V60="","",'Cálculos '!V60)</f>
        <v/>
      </c>
      <c r="P54" s="63" t="str">
        <f>IF('Cálculos '!W60="","",'Cálculos '!W60)</f>
        <v/>
      </c>
      <c r="Q54" s="63" t="str">
        <f>IF('Cálculos '!X60="","",'Cálculos '!X60)</f>
        <v/>
      </c>
      <c r="R54" s="63" t="str">
        <f>IF('Cálculos '!Y60="","",'Cálculos '!Y60)</f>
        <v/>
      </c>
      <c r="S54" s="63" t="str">
        <f>IF('Cálculos '!Z60="","",'Cálculos '!Z60)</f>
        <v/>
      </c>
      <c r="T54" s="63" t="str">
        <f>IF('Cálculos '!AA60="","",'Cálculos '!AA60)</f>
        <v/>
      </c>
      <c r="U54" s="63" t="str">
        <f>IF('Cálculos '!AB60="","",'Cálculos '!AB60)</f>
        <v/>
      </c>
      <c r="V54" s="63" t="str">
        <f>IF('Cálculos '!AC60="","",'Cálculos '!AC60)</f>
        <v/>
      </c>
      <c r="W54" s="63" t="str">
        <f>IF('Cálculos '!AD60="","",'Cálculos '!AD60)</f>
        <v/>
      </c>
      <c r="X54" s="63" t="str">
        <f>IF('Cálculos '!AE60="","",'Cálculos '!AE60)</f>
        <v/>
      </c>
      <c r="Y54" s="63" t="str">
        <f>IF('Cálculos '!AF60="","",'Cálculos '!AF60)</f>
        <v/>
      </c>
      <c r="Z54" s="63" t="str">
        <f>IF('Cálculos '!AG60="","",'Cálculos '!AG60)</f>
        <v/>
      </c>
      <c r="AA54" s="63" t="str">
        <f>IF('Cálculos '!AH60="","",'Cálculos '!AH60)</f>
        <v/>
      </c>
      <c r="AB54" s="63" t="str">
        <f>IF('Cálculos '!AI60="","",'Cálculos '!AI60)</f>
        <v/>
      </c>
      <c r="AC54" s="63" t="str">
        <f>IF('Cálculos '!AJ60="","",'Cálculos '!AJ60)</f>
        <v/>
      </c>
      <c r="AD54" s="63" t="str">
        <f>IF('Cálculos '!AK60="","",'Cálculos '!AK60)</f>
        <v/>
      </c>
      <c r="AE54" s="63" t="str">
        <f>IF('Cálculos '!AL60="","",'Cálculos '!AL60)</f>
        <v/>
      </c>
      <c r="AF54" s="63" t="str">
        <f>IF('Cálculos '!AM60="","",'Cálculos '!AM60)</f>
        <v/>
      </c>
      <c r="AG54" s="63" t="str">
        <f>IF('Cálculos '!AN60="","",'Cálculos '!AN60)</f>
        <v/>
      </c>
      <c r="AH54" s="63" t="str">
        <f>IF('Cálculos '!AO60="","",'Cálculos '!AO60)</f>
        <v/>
      </c>
      <c r="AI54" s="63" t="str">
        <f>IF('Cálculos '!AP60="","",'Cálculos '!AP60)</f>
        <v/>
      </c>
      <c r="AJ54" s="63" t="str">
        <f>IF('Cálculos '!AQ60="","",'Cálculos '!AQ60)</f>
        <v/>
      </c>
      <c r="AK54" s="63" t="str">
        <f t="shared" si="43"/>
        <v/>
      </c>
      <c r="AM54" s="53">
        <f t="shared" si="40"/>
        <v>52</v>
      </c>
      <c r="AN54" s="127" t="str">
        <f t="shared" si="38"/>
        <v/>
      </c>
      <c r="AO54" s="127" t="str">
        <f t="shared" si="5"/>
        <v/>
      </c>
      <c r="AP54" s="54" t="str">
        <f t="shared" si="6"/>
        <v/>
      </c>
      <c r="AQ54" s="54" t="str">
        <f t="shared" si="7"/>
        <v/>
      </c>
      <c r="AR54" s="54" t="str">
        <f t="shared" si="8"/>
        <v/>
      </c>
      <c r="AS54" s="54" t="str">
        <f t="shared" si="9"/>
        <v/>
      </c>
      <c r="AT54" s="54" t="str">
        <f t="shared" si="10"/>
        <v/>
      </c>
      <c r="AU54" s="54" t="str">
        <f t="shared" si="11"/>
        <v/>
      </c>
      <c r="AV54" s="54" t="str">
        <f t="shared" si="12"/>
        <v/>
      </c>
      <c r="AW54" s="54" t="str">
        <f t="shared" si="13"/>
        <v/>
      </c>
      <c r="AX54" s="54" t="str">
        <f t="shared" si="14"/>
        <v/>
      </c>
      <c r="AY54" s="54" t="str">
        <f t="shared" si="15"/>
        <v/>
      </c>
      <c r="AZ54" s="54" t="str">
        <f t="shared" si="16"/>
        <v/>
      </c>
      <c r="BA54" s="54" t="str">
        <f t="shared" si="17"/>
        <v/>
      </c>
      <c r="BB54" s="54" t="str">
        <f t="shared" si="18"/>
        <v/>
      </c>
      <c r="BC54" s="54" t="str">
        <f t="shared" si="19"/>
        <v/>
      </c>
      <c r="BD54" s="54" t="str">
        <f t="shared" si="20"/>
        <v/>
      </c>
      <c r="BE54" s="54" t="str">
        <f t="shared" si="21"/>
        <v/>
      </c>
      <c r="BF54" s="54" t="str">
        <f t="shared" si="22"/>
        <v/>
      </c>
      <c r="BG54" s="54" t="str">
        <f t="shared" si="23"/>
        <v/>
      </c>
      <c r="BH54" s="54" t="str">
        <f t="shared" si="24"/>
        <v/>
      </c>
      <c r="BI54" s="54" t="str">
        <f t="shared" si="25"/>
        <v/>
      </c>
      <c r="BJ54" s="54" t="str">
        <f t="shared" si="26"/>
        <v/>
      </c>
      <c r="BK54" s="54" t="str">
        <f t="shared" si="27"/>
        <v/>
      </c>
      <c r="BL54" s="54" t="str">
        <f t="shared" si="28"/>
        <v/>
      </c>
      <c r="BM54" s="54" t="str">
        <f t="shared" si="29"/>
        <v/>
      </c>
      <c r="BN54" s="54" t="str">
        <f t="shared" si="30"/>
        <v/>
      </c>
      <c r="BO54" s="54" t="str">
        <f t="shared" si="31"/>
        <v/>
      </c>
      <c r="BP54" s="54" t="str">
        <f t="shared" si="32"/>
        <v/>
      </c>
      <c r="BQ54" s="54" t="str">
        <f t="shared" si="33"/>
        <v/>
      </c>
      <c r="BR54" s="54" t="str">
        <f t="shared" si="34"/>
        <v/>
      </c>
      <c r="BS54" s="54" t="str">
        <f t="shared" si="35"/>
        <v/>
      </c>
      <c r="BT54" s="54" t="str">
        <f t="shared" si="36"/>
        <v/>
      </c>
      <c r="BU54" s="54" t="str">
        <f t="shared" si="37"/>
        <v/>
      </c>
      <c r="BV54" s="55" t="str">
        <f>IF('Cálculos '!E60="","",AVERAGE(AN54:BU54))</f>
        <v/>
      </c>
    </row>
    <row r="55" spans="2:74" hidden="1" x14ac:dyDescent="0.3">
      <c r="B55" s="53">
        <f t="shared" si="39"/>
        <v>53</v>
      </c>
      <c r="C55" s="63" t="str">
        <f>IF('Cálculos '!J61="","",'Cálculos '!J61)</f>
        <v/>
      </c>
      <c r="D55" s="63" t="str">
        <f>IF('Cálculos '!K61="","",'Cálculos '!K61)</f>
        <v/>
      </c>
      <c r="E55" s="63" t="str">
        <f>IF('Cálculos '!L61="","",'Cálculos '!L61)</f>
        <v/>
      </c>
      <c r="F55" s="63" t="str">
        <f>IF('Cálculos '!M61="","",'Cálculos '!M61)</f>
        <v/>
      </c>
      <c r="G55" s="63" t="str">
        <f>IF('Cálculos '!N61="","",'Cálculos '!N61)</f>
        <v/>
      </c>
      <c r="H55" s="63" t="str">
        <f>IF('Cálculos '!O61="","",'Cálculos '!O61)</f>
        <v/>
      </c>
      <c r="I55" s="63" t="str">
        <f>IF('Cálculos '!P61="","",'Cálculos '!P61)</f>
        <v/>
      </c>
      <c r="J55" s="63" t="str">
        <f>IF('Cálculos '!Q61="","",'Cálculos '!Q61)</f>
        <v/>
      </c>
      <c r="K55" s="63" t="str">
        <f>IF('Cálculos '!R61="","",'Cálculos '!R61)</f>
        <v/>
      </c>
      <c r="L55" s="63" t="str">
        <f>IF('Cálculos '!S61="","",'Cálculos '!S61)</f>
        <v/>
      </c>
      <c r="M55" s="63" t="str">
        <f>IF('Cálculos '!T61="","",'Cálculos '!T61)</f>
        <v/>
      </c>
      <c r="N55" s="63" t="str">
        <f>IF('Cálculos '!U61="","",'Cálculos '!U61)</f>
        <v/>
      </c>
      <c r="O55" s="63" t="str">
        <f>IF('Cálculos '!V61="","",'Cálculos '!V61)</f>
        <v/>
      </c>
      <c r="P55" s="63" t="str">
        <f>IF('Cálculos '!W61="","",'Cálculos '!W61)</f>
        <v/>
      </c>
      <c r="Q55" s="63" t="str">
        <f>IF('Cálculos '!X61="","",'Cálculos '!X61)</f>
        <v/>
      </c>
      <c r="R55" s="63" t="str">
        <f>IF('Cálculos '!Y61="","",'Cálculos '!Y61)</f>
        <v/>
      </c>
      <c r="S55" s="63" t="str">
        <f>IF('Cálculos '!Z61="","",'Cálculos '!Z61)</f>
        <v/>
      </c>
      <c r="T55" s="63" t="str">
        <f>IF('Cálculos '!AA61="","",'Cálculos '!AA61)</f>
        <v/>
      </c>
      <c r="U55" s="63" t="str">
        <f>IF('Cálculos '!AB61="","",'Cálculos '!AB61)</f>
        <v/>
      </c>
      <c r="V55" s="63" t="str">
        <f>IF('Cálculos '!AC61="","",'Cálculos '!AC61)</f>
        <v/>
      </c>
      <c r="W55" s="63" t="str">
        <f>IF('Cálculos '!AD61="","",'Cálculos '!AD61)</f>
        <v/>
      </c>
      <c r="X55" s="63" t="str">
        <f>IF('Cálculos '!AE61="","",'Cálculos '!AE61)</f>
        <v/>
      </c>
      <c r="Y55" s="63" t="str">
        <f>IF('Cálculos '!AF61="","",'Cálculos '!AF61)</f>
        <v/>
      </c>
      <c r="Z55" s="63" t="str">
        <f>IF('Cálculos '!AG61="","",'Cálculos '!AG61)</f>
        <v/>
      </c>
      <c r="AA55" s="63" t="str">
        <f>IF('Cálculos '!AH61="","",'Cálculos '!AH61)</f>
        <v/>
      </c>
      <c r="AB55" s="63" t="str">
        <f>IF('Cálculos '!AI61="","",'Cálculos '!AI61)</f>
        <v/>
      </c>
      <c r="AC55" s="63" t="str">
        <f>IF('Cálculos '!AJ61="","",'Cálculos '!AJ61)</f>
        <v/>
      </c>
      <c r="AD55" s="63" t="str">
        <f>IF('Cálculos '!AK61="","",'Cálculos '!AK61)</f>
        <v/>
      </c>
      <c r="AE55" s="63" t="str">
        <f>IF('Cálculos '!AL61="","",'Cálculos '!AL61)</f>
        <v/>
      </c>
      <c r="AF55" s="63" t="str">
        <f>IF('Cálculos '!AM61="","",'Cálculos '!AM61)</f>
        <v/>
      </c>
      <c r="AG55" s="63" t="str">
        <f>IF('Cálculos '!AN61="","",'Cálculos '!AN61)</f>
        <v/>
      </c>
      <c r="AH55" s="63" t="str">
        <f>IF('Cálculos '!AO61="","",'Cálculos '!AO61)</f>
        <v/>
      </c>
      <c r="AI55" s="63" t="str">
        <f>IF('Cálculos '!AP61="","",'Cálculos '!AP61)</f>
        <v/>
      </c>
      <c r="AJ55" s="63" t="str">
        <f>IF('Cálculos '!AQ61="","",'Cálculos '!AQ61)</f>
        <v/>
      </c>
      <c r="AK55" s="63" t="str">
        <f t="shared" si="43"/>
        <v/>
      </c>
      <c r="AM55" s="53">
        <f t="shared" si="40"/>
        <v>53</v>
      </c>
      <c r="AN55" s="127" t="str">
        <f t="shared" si="38"/>
        <v/>
      </c>
      <c r="AO55" s="127" t="str">
        <f t="shared" si="5"/>
        <v/>
      </c>
      <c r="AP55" s="54" t="str">
        <f t="shared" si="6"/>
        <v/>
      </c>
      <c r="AQ55" s="54" t="str">
        <f t="shared" si="7"/>
        <v/>
      </c>
      <c r="AR55" s="54" t="str">
        <f t="shared" si="8"/>
        <v/>
      </c>
      <c r="AS55" s="54" t="str">
        <f t="shared" si="9"/>
        <v/>
      </c>
      <c r="AT55" s="54" t="str">
        <f t="shared" si="10"/>
        <v/>
      </c>
      <c r="AU55" s="54" t="str">
        <f t="shared" si="11"/>
        <v/>
      </c>
      <c r="AV55" s="54" t="str">
        <f t="shared" si="12"/>
        <v/>
      </c>
      <c r="AW55" s="54" t="str">
        <f t="shared" si="13"/>
        <v/>
      </c>
      <c r="AX55" s="54" t="str">
        <f t="shared" si="14"/>
        <v/>
      </c>
      <c r="AY55" s="54" t="str">
        <f t="shared" si="15"/>
        <v/>
      </c>
      <c r="AZ55" s="54" t="str">
        <f t="shared" si="16"/>
        <v/>
      </c>
      <c r="BA55" s="54" t="str">
        <f t="shared" si="17"/>
        <v/>
      </c>
      <c r="BB55" s="54" t="str">
        <f t="shared" si="18"/>
        <v/>
      </c>
      <c r="BC55" s="54" t="str">
        <f t="shared" si="19"/>
        <v/>
      </c>
      <c r="BD55" s="54" t="str">
        <f t="shared" si="20"/>
        <v/>
      </c>
      <c r="BE55" s="54" t="str">
        <f t="shared" si="21"/>
        <v/>
      </c>
      <c r="BF55" s="54" t="str">
        <f t="shared" si="22"/>
        <v/>
      </c>
      <c r="BG55" s="54" t="str">
        <f t="shared" si="23"/>
        <v/>
      </c>
      <c r="BH55" s="54" t="str">
        <f t="shared" si="24"/>
        <v/>
      </c>
      <c r="BI55" s="54" t="str">
        <f t="shared" si="25"/>
        <v/>
      </c>
      <c r="BJ55" s="54" t="str">
        <f t="shared" si="26"/>
        <v/>
      </c>
      <c r="BK55" s="54" t="str">
        <f t="shared" si="27"/>
        <v/>
      </c>
      <c r="BL55" s="54" t="str">
        <f t="shared" si="28"/>
        <v/>
      </c>
      <c r="BM55" s="54" t="str">
        <f t="shared" si="29"/>
        <v/>
      </c>
      <c r="BN55" s="54" t="str">
        <f t="shared" si="30"/>
        <v/>
      </c>
      <c r="BO55" s="54" t="str">
        <f t="shared" si="31"/>
        <v/>
      </c>
      <c r="BP55" s="54" t="str">
        <f t="shared" si="32"/>
        <v/>
      </c>
      <c r="BQ55" s="54" t="str">
        <f t="shared" si="33"/>
        <v/>
      </c>
      <c r="BR55" s="54" t="str">
        <f t="shared" si="34"/>
        <v/>
      </c>
      <c r="BS55" s="54" t="str">
        <f t="shared" si="35"/>
        <v/>
      </c>
      <c r="BT55" s="54" t="str">
        <f t="shared" si="36"/>
        <v/>
      </c>
      <c r="BU55" s="54" t="str">
        <f t="shared" si="37"/>
        <v/>
      </c>
      <c r="BV55" s="55" t="str">
        <f>IF('Cálculos '!E61="","",AVERAGE(AN55:BU55))</f>
        <v/>
      </c>
    </row>
    <row r="56" spans="2:74" hidden="1" x14ac:dyDescent="0.3">
      <c r="B56" s="53">
        <f t="shared" si="39"/>
        <v>54</v>
      </c>
      <c r="C56" s="63" t="str">
        <f>IF('Cálculos '!J62="","",'Cálculos '!J62)</f>
        <v/>
      </c>
      <c r="D56" s="63" t="str">
        <f>IF('Cálculos '!K62="","",'Cálculos '!K62)</f>
        <v/>
      </c>
      <c r="E56" s="63" t="str">
        <f>IF('Cálculos '!L62="","",'Cálculos '!L62)</f>
        <v/>
      </c>
      <c r="F56" s="63" t="str">
        <f>IF('Cálculos '!M62="","",'Cálculos '!M62)</f>
        <v/>
      </c>
      <c r="G56" s="63" t="str">
        <f>IF('Cálculos '!N62="","",'Cálculos '!N62)</f>
        <v/>
      </c>
      <c r="H56" s="63" t="str">
        <f>IF('Cálculos '!O62="","",'Cálculos '!O62)</f>
        <v/>
      </c>
      <c r="I56" s="63" t="str">
        <f>IF('Cálculos '!P62="","",'Cálculos '!P62)</f>
        <v/>
      </c>
      <c r="J56" s="63" t="str">
        <f>IF('Cálculos '!Q62="","",'Cálculos '!Q62)</f>
        <v/>
      </c>
      <c r="K56" s="63" t="str">
        <f>IF('Cálculos '!R62="","",'Cálculos '!R62)</f>
        <v/>
      </c>
      <c r="L56" s="63" t="str">
        <f>IF('Cálculos '!S62="","",'Cálculos '!S62)</f>
        <v/>
      </c>
      <c r="M56" s="63" t="str">
        <f>IF('Cálculos '!T62="","",'Cálculos '!T62)</f>
        <v/>
      </c>
      <c r="N56" s="63" t="str">
        <f>IF('Cálculos '!U62="","",'Cálculos '!U62)</f>
        <v/>
      </c>
      <c r="O56" s="63" t="str">
        <f>IF('Cálculos '!V62="","",'Cálculos '!V62)</f>
        <v/>
      </c>
      <c r="P56" s="63" t="str">
        <f>IF('Cálculos '!W62="","",'Cálculos '!W62)</f>
        <v/>
      </c>
      <c r="Q56" s="63" t="str">
        <f>IF('Cálculos '!X62="","",'Cálculos '!X62)</f>
        <v/>
      </c>
      <c r="R56" s="63" t="str">
        <f>IF('Cálculos '!Y62="","",'Cálculos '!Y62)</f>
        <v/>
      </c>
      <c r="S56" s="63" t="str">
        <f>IF('Cálculos '!Z62="","",'Cálculos '!Z62)</f>
        <v/>
      </c>
      <c r="T56" s="63" t="str">
        <f>IF('Cálculos '!AA62="","",'Cálculos '!AA62)</f>
        <v/>
      </c>
      <c r="U56" s="63" t="str">
        <f>IF('Cálculos '!AB62="","",'Cálculos '!AB62)</f>
        <v/>
      </c>
      <c r="V56" s="63" t="str">
        <f>IF('Cálculos '!AC62="","",'Cálculos '!AC62)</f>
        <v/>
      </c>
      <c r="W56" s="63" t="str">
        <f>IF('Cálculos '!AD62="","",'Cálculos '!AD62)</f>
        <v/>
      </c>
      <c r="X56" s="63" t="str">
        <f>IF('Cálculos '!AE62="","",'Cálculos '!AE62)</f>
        <v/>
      </c>
      <c r="Y56" s="63" t="str">
        <f>IF('Cálculos '!AF62="","",'Cálculos '!AF62)</f>
        <v/>
      </c>
      <c r="Z56" s="63" t="str">
        <f>IF('Cálculos '!AG62="","",'Cálculos '!AG62)</f>
        <v/>
      </c>
      <c r="AA56" s="63" t="str">
        <f>IF('Cálculos '!AH62="","",'Cálculos '!AH62)</f>
        <v/>
      </c>
      <c r="AB56" s="63" t="str">
        <f>IF('Cálculos '!AI62="","",'Cálculos '!AI62)</f>
        <v/>
      </c>
      <c r="AC56" s="63" t="str">
        <f>IF('Cálculos '!AJ62="","",'Cálculos '!AJ62)</f>
        <v/>
      </c>
      <c r="AD56" s="63" t="str">
        <f>IF('Cálculos '!AK62="","",'Cálculos '!AK62)</f>
        <v/>
      </c>
      <c r="AE56" s="63" t="str">
        <f>IF('Cálculos '!AL62="","",'Cálculos '!AL62)</f>
        <v/>
      </c>
      <c r="AF56" s="63" t="str">
        <f>IF('Cálculos '!AM62="","",'Cálculos '!AM62)</f>
        <v/>
      </c>
      <c r="AG56" s="63" t="str">
        <f>IF('Cálculos '!AN62="","",'Cálculos '!AN62)</f>
        <v/>
      </c>
      <c r="AH56" s="63" t="str">
        <f>IF('Cálculos '!AO62="","",'Cálculos '!AO62)</f>
        <v/>
      </c>
      <c r="AI56" s="63" t="str">
        <f>IF('Cálculos '!AP62="","",'Cálculos '!AP62)</f>
        <v/>
      </c>
      <c r="AJ56" s="63" t="str">
        <f>IF('Cálculos '!AQ62="","",'Cálculos '!AQ62)</f>
        <v/>
      </c>
      <c r="AK56" s="63" t="str">
        <f t="shared" si="43"/>
        <v/>
      </c>
      <c r="AM56" s="53">
        <f t="shared" si="40"/>
        <v>54</v>
      </c>
      <c r="AN56" s="127" t="str">
        <f t="shared" si="38"/>
        <v/>
      </c>
      <c r="AO56" s="127" t="str">
        <f t="shared" si="5"/>
        <v/>
      </c>
      <c r="AP56" s="54" t="str">
        <f t="shared" si="6"/>
        <v/>
      </c>
      <c r="AQ56" s="54" t="str">
        <f t="shared" si="7"/>
        <v/>
      </c>
      <c r="AR56" s="54" t="str">
        <f t="shared" si="8"/>
        <v/>
      </c>
      <c r="AS56" s="54" t="str">
        <f t="shared" si="9"/>
        <v/>
      </c>
      <c r="AT56" s="54" t="str">
        <f t="shared" si="10"/>
        <v/>
      </c>
      <c r="AU56" s="54" t="str">
        <f t="shared" si="11"/>
        <v/>
      </c>
      <c r="AV56" s="54" t="str">
        <f t="shared" si="12"/>
        <v/>
      </c>
      <c r="AW56" s="54" t="str">
        <f t="shared" si="13"/>
        <v/>
      </c>
      <c r="AX56" s="54" t="str">
        <f t="shared" si="14"/>
        <v/>
      </c>
      <c r="AY56" s="54" t="str">
        <f t="shared" si="15"/>
        <v/>
      </c>
      <c r="AZ56" s="54" t="str">
        <f t="shared" si="16"/>
        <v/>
      </c>
      <c r="BA56" s="54" t="str">
        <f t="shared" si="17"/>
        <v/>
      </c>
      <c r="BB56" s="54" t="str">
        <f t="shared" si="18"/>
        <v/>
      </c>
      <c r="BC56" s="54" t="str">
        <f t="shared" si="19"/>
        <v/>
      </c>
      <c r="BD56" s="54" t="str">
        <f t="shared" si="20"/>
        <v/>
      </c>
      <c r="BE56" s="54" t="str">
        <f t="shared" si="21"/>
        <v/>
      </c>
      <c r="BF56" s="54" t="str">
        <f t="shared" si="22"/>
        <v/>
      </c>
      <c r="BG56" s="54" t="str">
        <f t="shared" si="23"/>
        <v/>
      </c>
      <c r="BH56" s="54" t="str">
        <f t="shared" si="24"/>
        <v/>
      </c>
      <c r="BI56" s="54" t="str">
        <f t="shared" si="25"/>
        <v/>
      </c>
      <c r="BJ56" s="54" t="str">
        <f t="shared" si="26"/>
        <v/>
      </c>
      <c r="BK56" s="54" t="str">
        <f t="shared" si="27"/>
        <v/>
      </c>
      <c r="BL56" s="54" t="str">
        <f t="shared" si="28"/>
        <v/>
      </c>
      <c r="BM56" s="54" t="str">
        <f t="shared" si="29"/>
        <v/>
      </c>
      <c r="BN56" s="54" t="str">
        <f t="shared" si="30"/>
        <v/>
      </c>
      <c r="BO56" s="54" t="str">
        <f t="shared" si="31"/>
        <v/>
      </c>
      <c r="BP56" s="54" t="str">
        <f t="shared" si="32"/>
        <v/>
      </c>
      <c r="BQ56" s="54" t="str">
        <f t="shared" si="33"/>
        <v/>
      </c>
      <c r="BR56" s="54" t="str">
        <f t="shared" si="34"/>
        <v/>
      </c>
      <c r="BS56" s="54" t="str">
        <f t="shared" si="35"/>
        <v/>
      </c>
      <c r="BT56" s="54" t="str">
        <f t="shared" si="36"/>
        <v/>
      </c>
      <c r="BU56" s="54" t="str">
        <f t="shared" si="37"/>
        <v/>
      </c>
      <c r="BV56" s="55" t="str">
        <f>IF('Cálculos '!E62="","",AVERAGE(AN56:BU56))</f>
        <v/>
      </c>
    </row>
    <row r="57" spans="2:74" hidden="1" x14ac:dyDescent="0.3">
      <c r="B57" s="53">
        <f t="shared" si="39"/>
        <v>55</v>
      </c>
      <c r="C57" s="63" t="str">
        <f>IF('Cálculos '!J63="","",'Cálculos '!J63)</f>
        <v/>
      </c>
      <c r="D57" s="63" t="str">
        <f>IF('Cálculos '!K63="","",'Cálculos '!K63)</f>
        <v/>
      </c>
      <c r="E57" s="63" t="str">
        <f>IF('Cálculos '!L63="","",'Cálculos '!L63)</f>
        <v/>
      </c>
      <c r="F57" s="63" t="str">
        <f>IF('Cálculos '!M63="","",'Cálculos '!M63)</f>
        <v/>
      </c>
      <c r="G57" s="63" t="str">
        <f>IF('Cálculos '!N63="","",'Cálculos '!N63)</f>
        <v/>
      </c>
      <c r="H57" s="63" t="str">
        <f>IF('Cálculos '!O63="","",'Cálculos '!O63)</f>
        <v/>
      </c>
      <c r="I57" s="63" t="str">
        <f>IF('Cálculos '!P63="","",'Cálculos '!P63)</f>
        <v/>
      </c>
      <c r="J57" s="63" t="str">
        <f>IF('Cálculos '!Q63="","",'Cálculos '!Q63)</f>
        <v/>
      </c>
      <c r="K57" s="63" t="str">
        <f>IF('Cálculos '!R63="","",'Cálculos '!R63)</f>
        <v/>
      </c>
      <c r="L57" s="63" t="str">
        <f>IF('Cálculos '!S63="","",'Cálculos '!S63)</f>
        <v/>
      </c>
      <c r="M57" s="63" t="str">
        <f>IF('Cálculos '!T63="","",'Cálculos '!T63)</f>
        <v/>
      </c>
      <c r="N57" s="63" t="str">
        <f>IF('Cálculos '!U63="","",'Cálculos '!U63)</f>
        <v/>
      </c>
      <c r="O57" s="63" t="str">
        <f>IF('Cálculos '!V63="","",'Cálculos '!V63)</f>
        <v/>
      </c>
      <c r="P57" s="63" t="str">
        <f>IF('Cálculos '!W63="","",'Cálculos '!W63)</f>
        <v/>
      </c>
      <c r="Q57" s="63" t="str">
        <f>IF('Cálculos '!X63="","",'Cálculos '!X63)</f>
        <v/>
      </c>
      <c r="R57" s="63" t="str">
        <f>IF('Cálculos '!Y63="","",'Cálculos '!Y63)</f>
        <v/>
      </c>
      <c r="S57" s="63" t="str">
        <f>IF('Cálculos '!Z63="","",'Cálculos '!Z63)</f>
        <v/>
      </c>
      <c r="T57" s="63" t="str">
        <f>IF('Cálculos '!AA63="","",'Cálculos '!AA63)</f>
        <v/>
      </c>
      <c r="U57" s="63" t="str">
        <f>IF('Cálculos '!AB63="","",'Cálculos '!AB63)</f>
        <v/>
      </c>
      <c r="V57" s="63" t="str">
        <f>IF('Cálculos '!AC63="","",'Cálculos '!AC63)</f>
        <v/>
      </c>
      <c r="W57" s="63" t="str">
        <f>IF('Cálculos '!AD63="","",'Cálculos '!AD63)</f>
        <v/>
      </c>
      <c r="X57" s="63" t="str">
        <f>IF('Cálculos '!AE63="","",'Cálculos '!AE63)</f>
        <v/>
      </c>
      <c r="Y57" s="63" t="str">
        <f>IF('Cálculos '!AF63="","",'Cálculos '!AF63)</f>
        <v/>
      </c>
      <c r="Z57" s="63" t="str">
        <f>IF('Cálculos '!AG63="","",'Cálculos '!AG63)</f>
        <v/>
      </c>
      <c r="AA57" s="63" t="str">
        <f>IF('Cálculos '!AH63="","",'Cálculos '!AH63)</f>
        <v/>
      </c>
      <c r="AB57" s="63" t="str">
        <f>IF('Cálculos '!AI63="","",'Cálculos '!AI63)</f>
        <v/>
      </c>
      <c r="AC57" s="63" t="str">
        <f>IF('Cálculos '!AJ63="","",'Cálculos '!AJ63)</f>
        <v/>
      </c>
      <c r="AD57" s="63" t="str">
        <f>IF('Cálculos '!AK63="","",'Cálculos '!AK63)</f>
        <v/>
      </c>
      <c r="AE57" s="63" t="str">
        <f>IF('Cálculos '!AL63="","",'Cálculos '!AL63)</f>
        <v/>
      </c>
      <c r="AF57" s="63" t="str">
        <f>IF('Cálculos '!AM63="","",'Cálculos '!AM63)</f>
        <v/>
      </c>
      <c r="AG57" s="63" t="str">
        <f>IF('Cálculos '!AN63="","",'Cálculos '!AN63)</f>
        <v/>
      </c>
      <c r="AH57" s="63" t="str">
        <f>IF('Cálculos '!AO63="","",'Cálculos '!AO63)</f>
        <v/>
      </c>
      <c r="AI57" s="63" t="str">
        <f>IF('Cálculos '!AP63="","",'Cálculos '!AP63)</f>
        <v/>
      </c>
      <c r="AJ57" s="63" t="str">
        <f>IF('Cálculos '!AQ63="","",'Cálculos '!AQ63)</f>
        <v/>
      </c>
      <c r="AK57" s="63" t="str">
        <f t="shared" si="43"/>
        <v/>
      </c>
      <c r="AM57" s="53">
        <f t="shared" si="40"/>
        <v>55</v>
      </c>
      <c r="AN57" s="127" t="str">
        <f t="shared" si="38"/>
        <v/>
      </c>
      <c r="AO57" s="127" t="str">
        <f t="shared" si="5"/>
        <v/>
      </c>
      <c r="AP57" s="54" t="str">
        <f t="shared" si="6"/>
        <v/>
      </c>
      <c r="AQ57" s="54" t="str">
        <f t="shared" si="7"/>
        <v/>
      </c>
      <c r="AR57" s="54" t="str">
        <f t="shared" si="8"/>
        <v/>
      </c>
      <c r="AS57" s="54" t="str">
        <f t="shared" si="9"/>
        <v/>
      </c>
      <c r="AT57" s="54" t="str">
        <f t="shared" si="10"/>
        <v/>
      </c>
      <c r="AU57" s="54" t="str">
        <f t="shared" si="11"/>
        <v/>
      </c>
      <c r="AV57" s="54" t="str">
        <f t="shared" si="12"/>
        <v/>
      </c>
      <c r="AW57" s="54" t="str">
        <f t="shared" si="13"/>
        <v/>
      </c>
      <c r="AX57" s="54" t="str">
        <f t="shared" si="14"/>
        <v/>
      </c>
      <c r="AY57" s="54" t="str">
        <f t="shared" si="15"/>
        <v/>
      </c>
      <c r="AZ57" s="54" t="str">
        <f t="shared" si="16"/>
        <v/>
      </c>
      <c r="BA57" s="54" t="str">
        <f t="shared" si="17"/>
        <v/>
      </c>
      <c r="BB57" s="54" t="str">
        <f t="shared" si="18"/>
        <v/>
      </c>
      <c r="BC57" s="54" t="str">
        <f t="shared" si="19"/>
        <v/>
      </c>
      <c r="BD57" s="54" t="str">
        <f t="shared" si="20"/>
        <v/>
      </c>
      <c r="BE57" s="54" t="str">
        <f t="shared" si="21"/>
        <v/>
      </c>
      <c r="BF57" s="54" t="str">
        <f t="shared" si="22"/>
        <v/>
      </c>
      <c r="BG57" s="54" t="str">
        <f t="shared" si="23"/>
        <v/>
      </c>
      <c r="BH57" s="54" t="str">
        <f t="shared" si="24"/>
        <v/>
      </c>
      <c r="BI57" s="54" t="str">
        <f t="shared" si="25"/>
        <v/>
      </c>
      <c r="BJ57" s="54" t="str">
        <f t="shared" si="26"/>
        <v/>
      </c>
      <c r="BK57" s="54" t="str">
        <f t="shared" si="27"/>
        <v/>
      </c>
      <c r="BL57" s="54" t="str">
        <f t="shared" si="28"/>
        <v/>
      </c>
      <c r="BM57" s="54" t="str">
        <f t="shared" si="29"/>
        <v/>
      </c>
      <c r="BN57" s="54" t="str">
        <f t="shared" si="30"/>
        <v/>
      </c>
      <c r="BO57" s="54" t="str">
        <f t="shared" si="31"/>
        <v/>
      </c>
      <c r="BP57" s="54" t="str">
        <f t="shared" si="32"/>
        <v/>
      </c>
      <c r="BQ57" s="54" t="str">
        <f t="shared" si="33"/>
        <v/>
      </c>
      <c r="BR57" s="54" t="str">
        <f t="shared" si="34"/>
        <v/>
      </c>
      <c r="BS57" s="54" t="str">
        <f t="shared" si="35"/>
        <v/>
      </c>
      <c r="BT57" s="54" t="str">
        <f t="shared" si="36"/>
        <v/>
      </c>
      <c r="BU57" s="54" t="str">
        <f t="shared" si="37"/>
        <v/>
      </c>
      <c r="BV57" s="55" t="str">
        <f>IF('Cálculos '!E63="","",AVERAGE(AN57:BU57))</f>
        <v/>
      </c>
    </row>
    <row r="58" spans="2:74" hidden="1" x14ac:dyDescent="0.3">
      <c r="B58" s="53">
        <f t="shared" si="39"/>
        <v>56</v>
      </c>
      <c r="C58" s="63" t="str">
        <f>IF('Cálculos '!J64="","",'Cálculos '!J64)</f>
        <v/>
      </c>
      <c r="D58" s="63" t="str">
        <f>IF('Cálculos '!K64="","",'Cálculos '!K64)</f>
        <v/>
      </c>
      <c r="E58" s="63" t="str">
        <f>IF('Cálculos '!L64="","",'Cálculos '!L64)</f>
        <v/>
      </c>
      <c r="F58" s="63" t="str">
        <f>IF('Cálculos '!M64="","",'Cálculos '!M64)</f>
        <v/>
      </c>
      <c r="G58" s="63" t="str">
        <f>IF('Cálculos '!N64="","",'Cálculos '!N64)</f>
        <v/>
      </c>
      <c r="H58" s="63" t="str">
        <f>IF('Cálculos '!O64="","",'Cálculos '!O64)</f>
        <v/>
      </c>
      <c r="I58" s="63" t="str">
        <f>IF('Cálculos '!P64="","",'Cálculos '!P64)</f>
        <v/>
      </c>
      <c r="J58" s="63" t="str">
        <f>IF('Cálculos '!Q64="","",'Cálculos '!Q64)</f>
        <v/>
      </c>
      <c r="K58" s="63" t="str">
        <f>IF('Cálculos '!R64="","",'Cálculos '!R64)</f>
        <v/>
      </c>
      <c r="L58" s="63" t="str">
        <f>IF('Cálculos '!S64="","",'Cálculos '!S64)</f>
        <v/>
      </c>
      <c r="M58" s="63" t="str">
        <f>IF('Cálculos '!T64="","",'Cálculos '!T64)</f>
        <v/>
      </c>
      <c r="N58" s="63" t="str">
        <f>IF('Cálculos '!U64="","",'Cálculos '!U64)</f>
        <v/>
      </c>
      <c r="O58" s="63" t="str">
        <f>IF('Cálculos '!V64="","",'Cálculos '!V64)</f>
        <v/>
      </c>
      <c r="P58" s="63" t="str">
        <f>IF('Cálculos '!W64="","",'Cálculos '!W64)</f>
        <v/>
      </c>
      <c r="Q58" s="63" t="str">
        <f>IF('Cálculos '!X64="","",'Cálculos '!X64)</f>
        <v/>
      </c>
      <c r="R58" s="63" t="str">
        <f>IF('Cálculos '!Y64="","",'Cálculos '!Y64)</f>
        <v/>
      </c>
      <c r="S58" s="63" t="str">
        <f>IF('Cálculos '!Z64="","",'Cálculos '!Z64)</f>
        <v/>
      </c>
      <c r="T58" s="63" t="str">
        <f>IF('Cálculos '!AA64="","",'Cálculos '!AA64)</f>
        <v/>
      </c>
      <c r="U58" s="63" t="str">
        <f>IF('Cálculos '!AB64="","",'Cálculos '!AB64)</f>
        <v/>
      </c>
      <c r="V58" s="63" t="str">
        <f>IF('Cálculos '!AC64="","",'Cálculos '!AC64)</f>
        <v/>
      </c>
      <c r="W58" s="63" t="str">
        <f>IF('Cálculos '!AD64="","",'Cálculos '!AD64)</f>
        <v/>
      </c>
      <c r="X58" s="63" t="str">
        <f>IF('Cálculos '!AE64="","",'Cálculos '!AE64)</f>
        <v/>
      </c>
      <c r="Y58" s="63" t="str">
        <f>IF('Cálculos '!AF64="","",'Cálculos '!AF64)</f>
        <v/>
      </c>
      <c r="Z58" s="63" t="str">
        <f>IF('Cálculos '!AG64="","",'Cálculos '!AG64)</f>
        <v/>
      </c>
      <c r="AA58" s="63" t="str">
        <f>IF('Cálculos '!AH64="","",'Cálculos '!AH64)</f>
        <v/>
      </c>
      <c r="AB58" s="63" t="str">
        <f>IF('Cálculos '!AI64="","",'Cálculos '!AI64)</f>
        <v/>
      </c>
      <c r="AC58" s="63" t="str">
        <f>IF('Cálculos '!AJ64="","",'Cálculos '!AJ64)</f>
        <v/>
      </c>
      <c r="AD58" s="63" t="str">
        <f>IF('Cálculos '!AK64="","",'Cálculos '!AK64)</f>
        <v/>
      </c>
      <c r="AE58" s="63" t="str">
        <f>IF('Cálculos '!AL64="","",'Cálculos '!AL64)</f>
        <v/>
      </c>
      <c r="AF58" s="63" t="str">
        <f>IF('Cálculos '!AM64="","",'Cálculos '!AM64)</f>
        <v/>
      </c>
      <c r="AG58" s="63" t="str">
        <f>IF('Cálculos '!AN64="","",'Cálculos '!AN64)</f>
        <v/>
      </c>
      <c r="AH58" s="63" t="str">
        <f>IF('Cálculos '!AO64="","",'Cálculos '!AO64)</f>
        <v/>
      </c>
      <c r="AI58" s="63" t="str">
        <f>IF('Cálculos '!AP64="","",'Cálculos '!AP64)</f>
        <v/>
      </c>
      <c r="AJ58" s="63" t="str">
        <f>IF('Cálculos '!AQ64="","",'Cálculos '!AQ64)</f>
        <v/>
      </c>
      <c r="AK58" s="63" t="str">
        <f t="shared" si="43"/>
        <v/>
      </c>
      <c r="AM58" s="53">
        <f t="shared" si="40"/>
        <v>56</v>
      </c>
      <c r="AN58" s="127" t="str">
        <f t="shared" si="38"/>
        <v/>
      </c>
      <c r="AO58" s="127" t="str">
        <f t="shared" si="5"/>
        <v/>
      </c>
      <c r="AP58" s="54" t="str">
        <f t="shared" si="6"/>
        <v/>
      </c>
      <c r="AQ58" s="54" t="str">
        <f t="shared" si="7"/>
        <v/>
      </c>
      <c r="AR58" s="54" t="str">
        <f t="shared" si="8"/>
        <v/>
      </c>
      <c r="AS58" s="54" t="str">
        <f t="shared" si="9"/>
        <v/>
      </c>
      <c r="AT58" s="54" t="str">
        <f t="shared" si="10"/>
        <v/>
      </c>
      <c r="AU58" s="54" t="str">
        <f t="shared" si="11"/>
        <v/>
      </c>
      <c r="AV58" s="54" t="str">
        <f t="shared" si="12"/>
        <v/>
      </c>
      <c r="AW58" s="54" t="str">
        <f t="shared" si="13"/>
        <v/>
      </c>
      <c r="AX58" s="54" t="str">
        <f t="shared" si="14"/>
        <v/>
      </c>
      <c r="AY58" s="54" t="str">
        <f t="shared" si="15"/>
        <v/>
      </c>
      <c r="AZ58" s="54" t="str">
        <f t="shared" si="16"/>
        <v/>
      </c>
      <c r="BA58" s="54" t="str">
        <f t="shared" si="17"/>
        <v/>
      </c>
      <c r="BB58" s="54" t="str">
        <f t="shared" si="18"/>
        <v/>
      </c>
      <c r="BC58" s="54" t="str">
        <f t="shared" si="19"/>
        <v/>
      </c>
      <c r="BD58" s="54" t="str">
        <f t="shared" si="20"/>
        <v/>
      </c>
      <c r="BE58" s="54" t="str">
        <f t="shared" si="21"/>
        <v/>
      </c>
      <c r="BF58" s="54" t="str">
        <f t="shared" si="22"/>
        <v/>
      </c>
      <c r="BG58" s="54" t="str">
        <f t="shared" si="23"/>
        <v/>
      </c>
      <c r="BH58" s="54" t="str">
        <f t="shared" si="24"/>
        <v/>
      </c>
      <c r="BI58" s="54" t="str">
        <f t="shared" si="25"/>
        <v/>
      </c>
      <c r="BJ58" s="54" t="str">
        <f t="shared" si="26"/>
        <v/>
      </c>
      <c r="BK58" s="54" t="str">
        <f t="shared" si="27"/>
        <v/>
      </c>
      <c r="BL58" s="54" t="str">
        <f t="shared" si="28"/>
        <v/>
      </c>
      <c r="BM58" s="54" t="str">
        <f t="shared" si="29"/>
        <v/>
      </c>
      <c r="BN58" s="54" t="str">
        <f t="shared" si="30"/>
        <v/>
      </c>
      <c r="BO58" s="54" t="str">
        <f t="shared" si="31"/>
        <v/>
      </c>
      <c r="BP58" s="54" t="str">
        <f t="shared" si="32"/>
        <v/>
      </c>
      <c r="BQ58" s="54" t="str">
        <f t="shared" si="33"/>
        <v/>
      </c>
      <c r="BR58" s="54" t="str">
        <f t="shared" si="34"/>
        <v/>
      </c>
      <c r="BS58" s="54" t="str">
        <f t="shared" si="35"/>
        <v/>
      </c>
      <c r="BT58" s="54" t="str">
        <f t="shared" si="36"/>
        <v/>
      </c>
      <c r="BU58" s="54" t="str">
        <f t="shared" si="37"/>
        <v/>
      </c>
      <c r="BV58" s="55" t="str">
        <f>IF('Cálculos '!E64="","",AVERAGE(AN58:BU58))</f>
        <v/>
      </c>
    </row>
    <row r="59" spans="2:74" hidden="1" x14ac:dyDescent="0.3">
      <c r="B59" s="53">
        <f t="shared" si="39"/>
        <v>57</v>
      </c>
      <c r="C59" s="63" t="str">
        <f>IF('Cálculos '!J65="","",'Cálculos '!J65)</f>
        <v/>
      </c>
      <c r="D59" s="63" t="str">
        <f>IF('Cálculos '!K65="","",'Cálculos '!K65)</f>
        <v/>
      </c>
      <c r="E59" s="63" t="str">
        <f>IF('Cálculos '!L65="","",'Cálculos '!L65)</f>
        <v/>
      </c>
      <c r="F59" s="63" t="str">
        <f>IF('Cálculos '!M65="","",'Cálculos '!M65)</f>
        <v/>
      </c>
      <c r="G59" s="63" t="str">
        <f>IF('Cálculos '!N65="","",'Cálculos '!N65)</f>
        <v/>
      </c>
      <c r="H59" s="63" t="str">
        <f>IF('Cálculos '!O65="","",'Cálculos '!O65)</f>
        <v/>
      </c>
      <c r="I59" s="63" t="str">
        <f>IF('Cálculos '!P65="","",'Cálculos '!P65)</f>
        <v/>
      </c>
      <c r="J59" s="63" t="str">
        <f>IF('Cálculos '!Q65="","",'Cálculos '!Q65)</f>
        <v/>
      </c>
      <c r="K59" s="63" t="str">
        <f>IF('Cálculos '!R65="","",'Cálculos '!R65)</f>
        <v/>
      </c>
      <c r="L59" s="63" t="str">
        <f>IF('Cálculos '!S65="","",'Cálculos '!S65)</f>
        <v/>
      </c>
      <c r="M59" s="63" t="str">
        <f>IF('Cálculos '!T65="","",'Cálculos '!T65)</f>
        <v/>
      </c>
      <c r="N59" s="63" t="str">
        <f>IF('Cálculos '!U65="","",'Cálculos '!U65)</f>
        <v/>
      </c>
      <c r="O59" s="63" t="str">
        <f>IF('Cálculos '!V65="","",'Cálculos '!V65)</f>
        <v/>
      </c>
      <c r="P59" s="63" t="str">
        <f>IF('Cálculos '!W65="","",'Cálculos '!W65)</f>
        <v/>
      </c>
      <c r="Q59" s="63" t="str">
        <f>IF('Cálculos '!X65="","",'Cálculos '!X65)</f>
        <v/>
      </c>
      <c r="R59" s="63" t="str">
        <f>IF('Cálculos '!Y65="","",'Cálculos '!Y65)</f>
        <v/>
      </c>
      <c r="S59" s="63" t="str">
        <f>IF('Cálculos '!Z65="","",'Cálculos '!Z65)</f>
        <v/>
      </c>
      <c r="T59" s="63" t="str">
        <f>IF('Cálculos '!AA65="","",'Cálculos '!AA65)</f>
        <v/>
      </c>
      <c r="U59" s="63" t="str">
        <f>IF('Cálculos '!AB65="","",'Cálculos '!AB65)</f>
        <v/>
      </c>
      <c r="V59" s="63" t="str">
        <f>IF('Cálculos '!AC65="","",'Cálculos '!AC65)</f>
        <v/>
      </c>
      <c r="W59" s="63" t="str">
        <f>IF('Cálculos '!AD65="","",'Cálculos '!AD65)</f>
        <v/>
      </c>
      <c r="X59" s="63" t="str">
        <f>IF('Cálculos '!AE65="","",'Cálculos '!AE65)</f>
        <v/>
      </c>
      <c r="Y59" s="63" t="str">
        <f>IF('Cálculos '!AF65="","",'Cálculos '!AF65)</f>
        <v/>
      </c>
      <c r="Z59" s="63" t="str">
        <f>IF('Cálculos '!AG65="","",'Cálculos '!AG65)</f>
        <v/>
      </c>
      <c r="AA59" s="63" t="str">
        <f>IF('Cálculos '!AH65="","",'Cálculos '!AH65)</f>
        <v/>
      </c>
      <c r="AB59" s="63" t="str">
        <f>IF('Cálculos '!AI65="","",'Cálculos '!AI65)</f>
        <v/>
      </c>
      <c r="AC59" s="63" t="str">
        <f>IF('Cálculos '!AJ65="","",'Cálculos '!AJ65)</f>
        <v/>
      </c>
      <c r="AD59" s="63" t="str">
        <f>IF('Cálculos '!AK65="","",'Cálculos '!AK65)</f>
        <v/>
      </c>
      <c r="AE59" s="63" t="str">
        <f>IF('Cálculos '!AL65="","",'Cálculos '!AL65)</f>
        <v/>
      </c>
      <c r="AF59" s="63" t="str">
        <f>IF('Cálculos '!AM65="","",'Cálculos '!AM65)</f>
        <v/>
      </c>
      <c r="AG59" s="63" t="str">
        <f>IF('Cálculos '!AN65="","",'Cálculos '!AN65)</f>
        <v/>
      </c>
      <c r="AH59" s="63" t="str">
        <f>IF('Cálculos '!AO65="","",'Cálculos '!AO65)</f>
        <v/>
      </c>
      <c r="AI59" s="63" t="str">
        <f>IF('Cálculos '!AP65="","",'Cálculos '!AP65)</f>
        <v/>
      </c>
      <c r="AJ59" s="63" t="str">
        <f>IF('Cálculos '!AQ65="","",'Cálculos '!AQ65)</f>
        <v/>
      </c>
      <c r="AK59" s="63" t="str">
        <f t="shared" si="43"/>
        <v/>
      </c>
      <c r="AM59" s="53">
        <f t="shared" si="40"/>
        <v>57</v>
      </c>
      <c r="AN59" s="127" t="str">
        <f t="shared" si="38"/>
        <v/>
      </c>
      <c r="AO59" s="127" t="str">
        <f t="shared" si="5"/>
        <v/>
      </c>
      <c r="AP59" s="54" t="str">
        <f t="shared" si="6"/>
        <v/>
      </c>
      <c r="AQ59" s="54" t="str">
        <f t="shared" si="7"/>
        <v/>
      </c>
      <c r="AR59" s="54" t="str">
        <f t="shared" si="8"/>
        <v/>
      </c>
      <c r="AS59" s="54" t="str">
        <f t="shared" si="9"/>
        <v/>
      </c>
      <c r="AT59" s="54" t="str">
        <f t="shared" si="10"/>
        <v/>
      </c>
      <c r="AU59" s="54" t="str">
        <f t="shared" si="11"/>
        <v/>
      </c>
      <c r="AV59" s="54" t="str">
        <f t="shared" si="12"/>
        <v/>
      </c>
      <c r="AW59" s="54" t="str">
        <f t="shared" si="13"/>
        <v/>
      </c>
      <c r="AX59" s="54" t="str">
        <f t="shared" si="14"/>
        <v/>
      </c>
      <c r="AY59" s="54" t="str">
        <f t="shared" si="15"/>
        <v/>
      </c>
      <c r="AZ59" s="54" t="str">
        <f t="shared" si="16"/>
        <v/>
      </c>
      <c r="BA59" s="54" t="str">
        <f t="shared" si="17"/>
        <v/>
      </c>
      <c r="BB59" s="54" t="str">
        <f t="shared" si="18"/>
        <v/>
      </c>
      <c r="BC59" s="54" t="str">
        <f t="shared" si="19"/>
        <v/>
      </c>
      <c r="BD59" s="54" t="str">
        <f t="shared" si="20"/>
        <v/>
      </c>
      <c r="BE59" s="54" t="str">
        <f t="shared" si="21"/>
        <v/>
      </c>
      <c r="BF59" s="54" t="str">
        <f t="shared" si="22"/>
        <v/>
      </c>
      <c r="BG59" s="54" t="str">
        <f t="shared" si="23"/>
        <v/>
      </c>
      <c r="BH59" s="54" t="str">
        <f t="shared" si="24"/>
        <v/>
      </c>
      <c r="BI59" s="54" t="str">
        <f t="shared" si="25"/>
        <v/>
      </c>
      <c r="BJ59" s="54" t="str">
        <f t="shared" si="26"/>
        <v/>
      </c>
      <c r="BK59" s="54" t="str">
        <f t="shared" si="27"/>
        <v/>
      </c>
      <c r="BL59" s="54" t="str">
        <f t="shared" si="28"/>
        <v/>
      </c>
      <c r="BM59" s="54" t="str">
        <f t="shared" si="29"/>
        <v/>
      </c>
      <c r="BN59" s="54" t="str">
        <f t="shared" si="30"/>
        <v/>
      </c>
      <c r="BO59" s="54" t="str">
        <f t="shared" si="31"/>
        <v/>
      </c>
      <c r="BP59" s="54" t="str">
        <f t="shared" si="32"/>
        <v/>
      </c>
      <c r="BQ59" s="54" t="str">
        <f t="shared" si="33"/>
        <v/>
      </c>
      <c r="BR59" s="54" t="str">
        <f t="shared" si="34"/>
        <v/>
      </c>
      <c r="BS59" s="54" t="str">
        <f t="shared" si="35"/>
        <v/>
      </c>
      <c r="BT59" s="54" t="str">
        <f t="shared" si="36"/>
        <v/>
      </c>
      <c r="BU59" s="54" t="str">
        <f t="shared" si="37"/>
        <v/>
      </c>
      <c r="BV59" s="55" t="str">
        <f>IF('Cálculos '!E65="","",AVERAGE(AN59:BU59))</f>
        <v/>
      </c>
    </row>
    <row r="60" spans="2:74" hidden="1" x14ac:dyDescent="0.3">
      <c r="B60" s="53">
        <f t="shared" si="39"/>
        <v>58</v>
      </c>
      <c r="C60" s="63" t="str">
        <f>IF('Cálculos '!J66="","",'Cálculos '!J66)</f>
        <v/>
      </c>
      <c r="D60" s="63" t="str">
        <f>IF('Cálculos '!K66="","",'Cálculos '!K66)</f>
        <v/>
      </c>
      <c r="E60" s="63" t="str">
        <f>IF('Cálculos '!L66="","",'Cálculos '!L66)</f>
        <v/>
      </c>
      <c r="F60" s="63" t="str">
        <f>IF('Cálculos '!M66="","",'Cálculos '!M66)</f>
        <v/>
      </c>
      <c r="G60" s="63" t="str">
        <f>IF('Cálculos '!N66="","",'Cálculos '!N66)</f>
        <v/>
      </c>
      <c r="H60" s="63" t="str">
        <f>IF('Cálculos '!O66="","",'Cálculos '!O66)</f>
        <v/>
      </c>
      <c r="I60" s="63" t="str">
        <f>IF('Cálculos '!P66="","",'Cálculos '!P66)</f>
        <v/>
      </c>
      <c r="J60" s="63" t="str">
        <f>IF('Cálculos '!Q66="","",'Cálculos '!Q66)</f>
        <v/>
      </c>
      <c r="K60" s="63" t="str">
        <f>IF('Cálculos '!R66="","",'Cálculos '!R66)</f>
        <v/>
      </c>
      <c r="L60" s="63" t="str">
        <f>IF('Cálculos '!S66="","",'Cálculos '!S66)</f>
        <v/>
      </c>
      <c r="M60" s="63" t="str">
        <f>IF('Cálculos '!T66="","",'Cálculos '!T66)</f>
        <v/>
      </c>
      <c r="N60" s="63" t="str">
        <f>IF('Cálculos '!U66="","",'Cálculos '!U66)</f>
        <v/>
      </c>
      <c r="O60" s="63" t="str">
        <f>IF('Cálculos '!V66="","",'Cálculos '!V66)</f>
        <v/>
      </c>
      <c r="P60" s="63" t="str">
        <f>IF('Cálculos '!W66="","",'Cálculos '!W66)</f>
        <v/>
      </c>
      <c r="Q60" s="63" t="str">
        <f>IF('Cálculos '!X66="","",'Cálculos '!X66)</f>
        <v/>
      </c>
      <c r="R60" s="63" t="str">
        <f>IF('Cálculos '!Y66="","",'Cálculos '!Y66)</f>
        <v/>
      </c>
      <c r="S60" s="63" t="str">
        <f>IF('Cálculos '!Z66="","",'Cálculos '!Z66)</f>
        <v/>
      </c>
      <c r="T60" s="63" t="str">
        <f>IF('Cálculos '!AA66="","",'Cálculos '!AA66)</f>
        <v/>
      </c>
      <c r="U60" s="63" t="str">
        <f>IF('Cálculos '!AB66="","",'Cálculos '!AB66)</f>
        <v/>
      </c>
      <c r="V60" s="63" t="str">
        <f>IF('Cálculos '!AC66="","",'Cálculos '!AC66)</f>
        <v/>
      </c>
      <c r="W60" s="63" t="str">
        <f>IF('Cálculos '!AD66="","",'Cálculos '!AD66)</f>
        <v/>
      </c>
      <c r="X60" s="63" t="str">
        <f>IF('Cálculos '!AE66="","",'Cálculos '!AE66)</f>
        <v/>
      </c>
      <c r="Y60" s="63" t="str">
        <f>IF('Cálculos '!AF66="","",'Cálculos '!AF66)</f>
        <v/>
      </c>
      <c r="Z60" s="63" t="str">
        <f>IF('Cálculos '!AG66="","",'Cálculos '!AG66)</f>
        <v/>
      </c>
      <c r="AA60" s="63" t="str">
        <f>IF('Cálculos '!AH66="","",'Cálculos '!AH66)</f>
        <v/>
      </c>
      <c r="AB60" s="63" t="str">
        <f>IF('Cálculos '!AI66="","",'Cálculos '!AI66)</f>
        <v/>
      </c>
      <c r="AC60" s="63" t="str">
        <f>IF('Cálculos '!AJ66="","",'Cálculos '!AJ66)</f>
        <v/>
      </c>
      <c r="AD60" s="63" t="str">
        <f>IF('Cálculos '!AK66="","",'Cálculos '!AK66)</f>
        <v/>
      </c>
      <c r="AE60" s="63" t="str">
        <f>IF('Cálculos '!AL66="","",'Cálculos '!AL66)</f>
        <v/>
      </c>
      <c r="AF60" s="63" t="str">
        <f>IF('Cálculos '!AM66="","",'Cálculos '!AM66)</f>
        <v/>
      </c>
      <c r="AG60" s="63" t="str">
        <f>IF('Cálculos '!AN66="","",'Cálculos '!AN66)</f>
        <v/>
      </c>
      <c r="AH60" s="63" t="str">
        <f>IF('Cálculos '!AO66="","",'Cálculos '!AO66)</f>
        <v/>
      </c>
      <c r="AI60" s="63" t="str">
        <f>IF('Cálculos '!AP66="","",'Cálculos '!AP66)</f>
        <v/>
      </c>
      <c r="AJ60" s="63" t="str">
        <f>IF('Cálculos '!AQ66="","",'Cálculos '!AQ66)</f>
        <v/>
      </c>
      <c r="AK60" s="63" t="str">
        <f t="shared" si="43"/>
        <v/>
      </c>
      <c r="AM60" s="53">
        <f t="shared" si="40"/>
        <v>58</v>
      </c>
      <c r="AN60" s="127" t="str">
        <f t="shared" si="38"/>
        <v/>
      </c>
      <c r="AO60" s="127" t="str">
        <f t="shared" si="5"/>
        <v/>
      </c>
      <c r="AP60" s="54" t="str">
        <f t="shared" si="6"/>
        <v/>
      </c>
      <c r="AQ60" s="54" t="str">
        <f t="shared" si="7"/>
        <v/>
      </c>
      <c r="AR60" s="54" t="str">
        <f t="shared" si="8"/>
        <v/>
      </c>
      <c r="AS60" s="54" t="str">
        <f t="shared" si="9"/>
        <v/>
      </c>
      <c r="AT60" s="54" t="str">
        <f t="shared" si="10"/>
        <v/>
      </c>
      <c r="AU60" s="54" t="str">
        <f t="shared" si="11"/>
        <v/>
      </c>
      <c r="AV60" s="54" t="str">
        <f t="shared" si="12"/>
        <v/>
      </c>
      <c r="AW60" s="54" t="str">
        <f t="shared" si="13"/>
        <v/>
      </c>
      <c r="AX60" s="54" t="str">
        <f t="shared" si="14"/>
        <v/>
      </c>
      <c r="AY60" s="54" t="str">
        <f t="shared" si="15"/>
        <v/>
      </c>
      <c r="AZ60" s="54" t="str">
        <f t="shared" si="16"/>
        <v/>
      </c>
      <c r="BA60" s="54" t="str">
        <f t="shared" si="17"/>
        <v/>
      </c>
      <c r="BB60" s="54" t="str">
        <f t="shared" si="18"/>
        <v/>
      </c>
      <c r="BC60" s="54" t="str">
        <f t="shared" si="19"/>
        <v/>
      </c>
      <c r="BD60" s="54" t="str">
        <f t="shared" si="20"/>
        <v/>
      </c>
      <c r="BE60" s="54" t="str">
        <f t="shared" si="21"/>
        <v/>
      </c>
      <c r="BF60" s="54" t="str">
        <f t="shared" si="22"/>
        <v/>
      </c>
      <c r="BG60" s="54" t="str">
        <f t="shared" si="23"/>
        <v/>
      </c>
      <c r="BH60" s="54" t="str">
        <f t="shared" si="24"/>
        <v/>
      </c>
      <c r="BI60" s="54" t="str">
        <f t="shared" si="25"/>
        <v/>
      </c>
      <c r="BJ60" s="54" t="str">
        <f t="shared" si="26"/>
        <v/>
      </c>
      <c r="BK60" s="54" t="str">
        <f t="shared" si="27"/>
        <v/>
      </c>
      <c r="BL60" s="54" t="str">
        <f t="shared" si="28"/>
        <v/>
      </c>
      <c r="BM60" s="54" t="str">
        <f t="shared" si="29"/>
        <v/>
      </c>
      <c r="BN60" s="54" t="str">
        <f t="shared" si="30"/>
        <v/>
      </c>
      <c r="BO60" s="54" t="str">
        <f t="shared" si="31"/>
        <v/>
      </c>
      <c r="BP60" s="54" t="str">
        <f t="shared" si="32"/>
        <v/>
      </c>
      <c r="BQ60" s="54" t="str">
        <f t="shared" si="33"/>
        <v/>
      </c>
      <c r="BR60" s="54" t="str">
        <f t="shared" si="34"/>
        <v/>
      </c>
      <c r="BS60" s="54" t="str">
        <f t="shared" si="35"/>
        <v/>
      </c>
      <c r="BT60" s="54" t="str">
        <f t="shared" si="36"/>
        <v/>
      </c>
      <c r="BU60" s="54" t="str">
        <f t="shared" si="37"/>
        <v/>
      </c>
      <c r="BV60" s="55" t="str">
        <f>IF('Cálculos '!E66="","",AVERAGE(AN60:BU60))</f>
        <v/>
      </c>
    </row>
    <row r="61" spans="2:74" hidden="1" x14ac:dyDescent="0.3">
      <c r="B61" s="53">
        <f t="shared" si="39"/>
        <v>59</v>
      </c>
      <c r="C61" s="63" t="str">
        <f>IF('Cálculos '!J67="","",'Cálculos '!J67)</f>
        <v/>
      </c>
      <c r="D61" s="63" t="str">
        <f>IF('Cálculos '!K67="","",'Cálculos '!K67)</f>
        <v/>
      </c>
      <c r="E61" s="63" t="str">
        <f>IF('Cálculos '!L67="","",'Cálculos '!L67)</f>
        <v/>
      </c>
      <c r="F61" s="63" t="str">
        <f>IF('Cálculos '!M67="","",'Cálculos '!M67)</f>
        <v/>
      </c>
      <c r="G61" s="63" t="str">
        <f>IF('Cálculos '!N67="","",'Cálculos '!N67)</f>
        <v/>
      </c>
      <c r="H61" s="63" t="str">
        <f>IF('Cálculos '!O67="","",'Cálculos '!O67)</f>
        <v/>
      </c>
      <c r="I61" s="63" t="str">
        <f>IF('Cálculos '!P67="","",'Cálculos '!P67)</f>
        <v/>
      </c>
      <c r="J61" s="63" t="str">
        <f>IF('Cálculos '!Q67="","",'Cálculos '!Q67)</f>
        <v/>
      </c>
      <c r="K61" s="63" t="str">
        <f>IF('Cálculos '!R67="","",'Cálculos '!R67)</f>
        <v/>
      </c>
      <c r="L61" s="63" t="str">
        <f>IF('Cálculos '!S67="","",'Cálculos '!S67)</f>
        <v/>
      </c>
      <c r="M61" s="63" t="str">
        <f>IF('Cálculos '!T67="","",'Cálculos '!T67)</f>
        <v/>
      </c>
      <c r="N61" s="63" t="str">
        <f>IF('Cálculos '!U67="","",'Cálculos '!U67)</f>
        <v/>
      </c>
      <c r="O61" s="63" t="str">
        <f>IF('Cálculos '!V67="","",'Cálculos '!V67)</f>
        <v/>
      </c>
      <c r="P61" s="63" t="str">
        <f>IF('Cálculos '!W67="","",'Cálculos '!W67)</f>
        <v/>
      </c>
      <c r="Q61" s="63" t="str">
        <f>IF('Cálculos '!X67="","",'Cálculos '!X67)</f>
        <v/>
      </c>
      <c r="R61" s="63" t="str">
        <f>IF('Cálculos '!Y67="","",'Cálculos '!Y67)</f>
        <v/>
      </c>
      <c r="S61" s="63" t="str">
        <f>IF('Cálculos '!Z67="","",'Cálculos '!Z67)</f>
        <v/>
      </c>
      <c r="T61" s="63" t="str">
        <f>IF('Cálculos '!AA67="","",'Cálculos '!AA67)</f>
        <v/>
      </c>
      <c r="U61" s="63" t="str">
        <f>IF('Cálculos '!AB67="","",'Cálculos '!AB67)</f>
        <v/>
      </c>
      <c r="V61" s="63" t="str">
        <f>IF('Cálculos '!AC67="","",'Cálculos '!AC67)</f>
        <v/>
      </c>
      <c r="W61" s="63" t="str">
        <f>IF('Cálculos '!AD67="","",'Cálculos '!AD67)</f>
        <v/>
      </c>
      <c r="X61" s="63" t="str">
        <f>IF('Cálculos '!AE67="","",'Cálculos '!AE67)</f>
        <v/>
      </c>
      <c r="Y61" s="63" t="str">
        <f>IF('Cálculos '!AF67="","",'Cálculos '!AF67)</f>
        <v/>
      </c>
      <c r="Z61" s="63" t="str">
        <f>IF('Cálculos '!AG67="","",'Cálculos '!AG67)</f>
        <v/>
      </c>
      <c r="AA61" s="63" t="str">
        <f>IF('Cálculos '!AH67="","",'Cálculos '!AH67)</f>
        <v/>
      </c>
      <c r="AB61" s="63" t="str">
        <f>IF('Cálculos '!AI67="","",'Cálculos '!AI67)</f>
        <v/>
      </c>
      <c r="AC61" s="63" t="str">
        <f>IF('Cálculos '!AJ67="","",'Cálculos '!AJ67)</f>
        <v/>
      </c>
      <c r="AD61" s="63" t="str">
        <f>IF('Cálculos '!AK67="","",'Cálculos '!AK67)</f>
        <v/>
      </c>
      <c r="AE61" s="63" t="str">
        <f>IF('Cálculos '!AL67="","",'Cálculos '!AL67)</f>
        <v/>
      </c>
      <c r="AF61" s="63" t="str">
        <f>IF('Cálculos '!AM67="","",'Cálculos '!AM67)</f>
        <v/>
      </c>
      <c r="AG61" s="63" t="str">
        <f>IF('Cálculos '!AN67="","",'Cálculos '!AN67)</f>
        <v/>
      </c>
      <c r="AH61" s="63" t="str">
        <f>IF('Cálculos '!AO67="","",'Cálculos '!AO67)</f>
        <v/>
      </c>
      <c r="AI61" s="63" t="str">
        <f>IF('Cálculos '!AP67="","",'Cálculos '!AP67)</f>
        <v/>
      </c>
      <c r="AJ61" s="63" t="str">
        <f>IF('Cálculos '!AQ67="","",'Cálculos '!AQ67)</f>
        <v/>
      </c>
      <c r="AK61" s="63" t="str">
        <f t="shared" si="43"/>
        <v/>
      </c>
      <c r="AM61" s="53">
        <f t="shared" si="40"/>
        <v>59</v>
      </c>
      <c r="AN61" s="127" t="str">
        <f t="shared" si="38"/>
        <v/>
      </c>
      <c r="AO61" s="127" t="str">
        <f t="shared" si="5"/>
        <v/>
      </c>
      <c r="AP61" s="54" t="str">
        <f t="shared" si="6"/>
        <v/>
      </c>
      <c r="AQ61" s="54" t="str">
        <f t="shared" si="7"/>
        <v/>
      </c>
      <c r="AR61" s="54" t="str">
        <f t="shared" si="8"/>
        <v/>
      </c>
      <c r="AS61" s="54" t="str">
        <f t="shared" si="9"/>
        <v/>
      </c>
      <c r="AT61" s="54" t="str">
        <f t="shared" si="10"/>
        <v/>
      </c>
      <c r="AU61" s="54" t="str">
        <f t="shared" si="11"/>
        <v/>
      </c>
      <c r="AV61" s="54" t="str">
        <f t="shared" si="12"/>
        <v/>
      </c>
      <c r="AW61" s="54" t="str">
        <f t="shared" si="13"/>
        <v/>
      </c>
      <c r="AX61" s="54" t="str">
        <f t="shared" si="14"/>
        <v/>
      </c>
      <c r="AY61" s="54" t="str">
        <f t="shared" si="15"/>
        <v/>
      </c>
      <c r="AZ61" s="54" t="str">
        <f t="shared" si="16"/>
        <v/>
      </c>
      <c r="BA61" s="54" t="str">
        <f t="shared" si="17"/>
        <v/>
      </c>
      <c r="BB61" s="54" t="str">
        <f t="shared" si="18"/>
        <v/>
      </c>
      <c r="BC61" s="54" t="str">
        <f t="shared" si="19"/>
        <v/>
      </c>
      <c r="BD61" s="54" t="str">
        <f t="shared" si="20"/>
        <v/>
      </c>
      <c r="BE61" s="54" t="str">
        <f t="shared" si="21"/>
        <v/>
      </c>
      <c r="BF61" s="54" t="str">
        <f t="shared" si="22"/>
        <v/>
      </c>
      <c r="BG61" s="54" t="str">
        <f t="shared" si="23"/>
        <v/>
      </c>
      <c r="BH61" s="54" t="str">
        <f t="shared" si="24"/>
        <v/>
      </c>
      <c r="BI61" s="54" t="str">
        <f t="shared" si="25"/>
        <v/>
      </c>
      <c r="BJ61" s="54" t="str">
        <f t="shared" si="26"/>
        <v/>
      </c>
      <c r="BK61" s="54" t="str">
        <f t="shared" si="27"/>
        <v/>
      </c>
      <c r="BL61" s="54" t="str">
        <f t="shared" si="28"/>
        <v/>
      </c>
      <c r="BM61" s="54" t="str">
        <f t="shared" si="29"/>
        <v/>
      </c>
      <c r="BN61" s="54" t="str">
        <f t="shared" si="30"/>
        <v/>
      </c>
      <c r="BO61" s="54" t="str">
        <f t="shared" si="31"/>
        <v/>
      </c>
      <c r="BP61" s="54" t="str">
        <f t="shared" si="32"/>
        <v/>
      </c>
      <c r="BQ61" s="54" t="str">
        <f t="shared" si="33"/>
        <v/>
      </c>
      <c r="BR61" s="54" t="str">
        <f t="shared" si="34"/>
        <v/>
      </c>
      <c r="BS61" s="54" t="str">
        <f t="shared" si="35"/>
        <v/>
      </c>
      <c r="BT61" s="54" t="str">
        <f t="shared" si="36"/>
        <v/>
      </c>
      <c r="BU61" s="54" t="str">
        <f t="shared" si="37"/>
        <v/>
      </c>
      <c r="BV61" s="55" t="str">
        <f>IF('Cálculos '!E67="","",AVERAGE(AN61:BU61))</f>
        <v/>
      </c>
    </row>
    <row r="62" spans="2:74" hidden="1" x14ac:dyDescent="0.3">
      <c r="B62" s="53">
        <f t="shared" si="39"/>
        <v>60</v>
      </c>
      <c r="C62" s="63" t="str">
        <f>IF('Cálculos '!J68="","",'Cálculos '!J68)</f>
        <v/>
      </c>
      <c r="D62" s="63" t="str">
        <f>IF('Cálculos '!K68="","",'Cálculos '!K68)</f>
        <v/>
      </c>
      <c r="E62" s="63" t="str">
        <f>IF('Cálculos '!L68="","",'Cálculos '!L68)</f>
        <v/>
      </c>
      <c r="F62" s="63" t="str">
        <f>IF('Cálculos '!M68="","",'Cálculos '!M68)</f>
        <v/>
      </c>
      <c r="G62" s="63" t="str">
        <f>IF('Cálculos '!N68="","",'Cálculos '!N68)</f>
        <v/>
      </c>
      <c r="H62" s="63" t="str">
        <f>IF('Cálculos '!O68="","",'Cálculos '!O68)</f>
        <v/>
      </c>
      <c r="I62" s="63" t="str">
        <f>IF('Cálculos '!P68="","",'Cálculos '!P68)</f>
        <v/>
      </c>
      <c r="J62" s="63" t="str">
        <f>IF('Cálculos '!Q68="","",'Cálculos '!Q68)</f>
        <v/>
      </c>
      <c r="K62" s="63" t="str">
        <f>IF('Cálculos '!R68="","",'Cálculos '!R68)</f>
        <v/>
      </c>
      <c r="L62" s="63" t="str">
        <f>IF('Cálculos '!S68="","",'Cálculos '!S68)</f>
        <v/>
      </c>
      <c r="M62" s="63" t="str">
        <f>IF('Cálculos '!T68="","",'Cálculos '!T68)</f>
        <v/>
      </c>
      <c r="N62" s="63" t="str">
        <f>IF('Cálculos '!U68="","",'Cálculos '!U68)</f>
        <v/>
      </c>
      <c r="O62" s="63" t="str">
        <f>IF('Cálculos '!V68="","",'Cálculos '!V68)</f>
        <v/>
      </c>
      <c r="P62" s="63" t="str">
        <f>IF('Cálculos '!W68="","",'Cálculos '!W68)</f>
        <v/>
      </c>
      <c r="Q62" s="63" t="str">
        <f>IF('Cálculos '!X68="","",'Cálculos '!X68)</f>
        <v/>
      </c>
      <c r="R62" s="63" t="str">
        <f>IF('Cálculos '!Y68="","",'Cálculos '!Y68)</f>
        <v/>
      </c>
      <c r="S62" s="63" t="str">
        <f>IF('Cálculos '!Z68="","",'Cálculos '!Z68)</f>
        <v/>
      </c>
      <c r="T62" s="63" t="str">
        <f>IF('Cálculos '!AA68="","",'Cálculos '!AA68)</f>
        <v/>
      </c>
      <c r="U62" s="63" t="str">
        <f>IF('Cálculos '!AB68="","",'Cálculos '!AB68)</f>
        <v/>
      </c>
      <c r="V62" s="63" t="str">
        <f>IF('Cálculos '!AC68="","",'Cálculos '!AC68)</f>
        <v/>
      </c>
      <c r="W62" s="63" t="str">
        <f>IF('Cálculos '!AD68="","",'Cálculos '!AD68)</f>
        <v/>
      </c>
      <c r="X62" s="63" t="str">
        <f>IF('Cálculos '!AE68="","",'Cálculos '!AE68)</f>
        <v/>
      </c>
      <c r="Y62" s="63" t="str">
        <f>IF('Cálculos '!AF68="","",'Cálculos '!AF68)</f>
        <v/>
      </c>
      <c r="Z62" s="63" t="str">
        <f>IF('Cálculos '!AG68="","",'Cálculos '!AG68)</f>
        <v/>
      </c>
      <c r="AA62" s="63" t="str">
        <f>IF('Cálculos '!AH68="","",'Cálculos '!AH68)</f>
        <v/>
      </c>
      <c r="AB62" s="63" t="str">
        <f>IF('Cálculos '!AI68="","",'Cálculos '!AI68)</f>
        <v/>
      </c>
      <c r="AC62" s="63" t="str">
        <f>IF('Cálculos '!AJ68="","",'Cálculos '!AJ68)</f>
        <v/>
      </c>
      <c r="AD62" s="63" t="str">
        <f>IF('Cálculos '!AK68="","",'Cálculos '!AK68)</f>
        <v/>
      </c>
      <c r="AE62" s="63" t="str">
        <f>IF('Cálculos '!AL68="","",'Cálculos '!AL68)</f>
        <v/>
      </c>
      <c r="AF62" s="63" t="str">
        <f>IF('Cálculos '!AM68="","",'Cálculos '!AM68)</f>
        <v/>
      </c>
      <c r="AG62" s="63" t="str">
        <f>IF('Cálculos '!AN68="","",'Cálculos '!AN68)</f>
        <v/>
      </c>
      <c r="AH62" s="63" t="str">
        <f>IF('Cálculos '!AO68="","",'Cálculos '!AO68)</f>
        <v/>
      </c>
      <c r="AI62" s="63" t="str">
        <f>IF('Cálculos '!AP68="","",'Cálculos '!AP68)</f>
        <v/>
      </c>
      <c r="AJ62" s="63" t="str">
        <f>IF('Cálculos '!AQ68="","",'Cálculos '!AQ68)</f>
        <v/>
      </c>
      <c r="AK62" s="63" t="str">
        <f t="shared" si="43"/>
        <v/>
      </c>
      <c r="AM62" s="53">
        <f t="shared" si="40"/>
        <v>60</v>
      </c>
      <c r="AN62" s="127" t="str">
        <f t="shared" si="38"/>
        <v/>
      </c>
      <c r="AO62" s="127" t="str">
        <f t="shared" si="5"/>
        <v/>
      </c>
      <c r="AP62" s="54" t="str">
        <f t="shared" si="6"/>
        <v/>
      </c>
      <c r="AQ62" s="54" t="str">
        <f t="shared" si="7"/>
        <v/>
      </c>
      <c r="AR62" s="54" t="str">
        <f t="shared" si="8"/>
        <v/>
      </c>
      <c r="AS62" s="54" t="str">
        <f t="shared" si="9"/>
        <v/>
      </c>
      <c r="AT62" s="54" t="str">
        <f t="shared" si="10"/>
        <v/>
      </c>
      <c r="AU62" s="54" t="str">
        <f t="shared" si="11"/>
        <v/>
      </c>
      <c r="AV62" s="54" t="str">
        <f t="shared" si="12"/>
        <v/>
      </c>
      <c r="AW62" s="54" t="str">
        <f t="shared" si="13"/>
        <v/>
      </c>
      <c r="AX62" s="54" t="str">
        <f t="shared" si="14"/>
        <v/>
      </c>
      <c r="AY62" s="54" t="str">
        <f t="shared" si="15"/>
        <v/>
      </c>
      <c r="AZ62" s="54" t="str">
        <f t="shared" si="16"/>
        <v/>
      </c>
      <c r="BA62" s="54" t="str">
        <f t="shared" si="17"/>
        <v/>
      </c>
      <c r="BB62" s="54" t="str">
        <f t="shared" si="18"/>
        <v/>
      </c>
      <c r="BC62" s="54" t="str">
        <f t="shared" si="19"/>
        <v/>
      </c>
      <c r="BD62" s="54" t="str">
        <f t="shared" si="20"/>
        <v/>
      </c>
      <c r="BE62" s="54" t="str">
        <f t="shared" si="21"/>
        <v/>
      </c>
      <c r="BF62" s="54" t="str">
        <f t="shared" si="22"/>
        <v/>
      </c>
      <c r="BG62" s="54" t="str">
        <f t="shared" si="23"/>
        <v/>
      </c>
      <c r="BH62" s="54" t="str">
        <f t="shared" si="24"/>
        <v/>
      </c>
      <c r="BI62" s="54" t="str">
        <f t="shared" si="25"/>
        <v/>
      </c>
      <c r="BJ62" s="54" t="str">
        <f t="shared" si="26"/>
        <v/>
      </c>
      <c r="BK62" s="54" t="str">
        <f t="shared" si="27"/>
        <v/>
      </c>
      <c r="BL62" s="54" t="str">
        <f t="shared" si="28"/>
        <v/>
      </c>
      <c r="BM62" s="54" t="str">
        <f t="shared" si="29"/>
        <v/>
      </c>
      <c r="BN62" s="54" t="str">
        <f t="shared" si="30"/>
        <v/>
      </c>
      <c r="BO62" s="54" t="str">
        <f t="shared" si="31"/>
        <v/>
      </c>
      <c r="BP62" s="54" t="str">
        <f t="shared" si="32"/>
        <v/>
      </c>
      <c r="BQ62" s="54" t="str">
        <f t="shared" si="33"/>
        <v/>
      </c>
      <c r="BR62" s="54" t="str">
        <f t="shared" si="34"/>
        <v/>
      </c>
      <c r="BS62" s="54" t="str">
        <f t="shared" si="35"/>
        <v/>
      </c>
      <c r="BT62" s="54" t="str">
        <f t="shared" si="36"/>
        <v/>
      </c>
      <c r="BU62" s="54" t="str">
        <f t="shared" si="37"/>
        <v/>
      </c>
      <c r="BV62" s="55" t="str">
        <f>IF('Cálculos '!E68="","",AVERAGE(AN62:BU62))</f>
        <v/>
      </c>
    </row>
    <row r="63" spans="2:74" hidden="1" x14ac:dyDescent="0.3">
      <c r="B63" s="53">
        <f t="shared" si="39"/>
        <v>61</v>
      </c>
      <c r="C63" s="63" t="str">
        <f>IF('Cálculos '!J69="","",'Cálculos '!J69)</f>
        <v/>
      </c>
      <c r="D63" s="63" t="str">
        <f>IF('Cálculos '!K69="","",'Cálculos '!K69)</f>
        <v/>
      </c>
      <c r="E63" s="63" t="str">
        <f>IF('Cálculos '!L69="","",'Cálculos '!L69)</f>
        <v/>
      </c>
      <c r="F63" s="63" t="str">
        <f>IF('Cálculos '!M69="","",'Cálculos '!M69)</f>
        <v/>
      </c>
      <c r="G63" s="63" t="str">
        <f>IF('Cálculos '!N69="","",'Cálculos '!N69)</f>
        <v/>
      </c>
      <c r="H63" s="63" t="str">
        <f>IF('Cálculos '!O69="","",'Cálculos '!O69)</f>
        <v/>
      </c>
      <c r="I63" s="63" t="str">
        <f>IF('Cálculos '!P69="","",'Cálculos '!P69)</f>
        <v/>
      </c>
      <c r="J63" s="63" t="str">
        <f>IF('Cálculos '!Q69="","",'Cálculos '!Q69)</f>
        <v/>
      </c>
      <c r="K63" s="63" t="str">
        <f>IF('Cálculos '!R69="","",'Cálculos '!R69)</f>
        <v/>
      </c>
      <c r="L63" s="63" t="str">
        <f>IF('Cálculos '!S69="","",'Cálculos '!S69)</f>
        <v/>
      </c>
      <c r="M63" s="63" t="str">
        <f>IF('Cálculos '!T69="","",'Cálculos '!T69)</f>
        <v/>
      </c>
      <c r="N63" s="63" t="str">
        <f>IF('Cálculos '!U69="","",'Cálculos '!U69)</f>
        <v/>
      </c>
      <c r="O63" s="63" t="str">
        <f>IF('Cálculos '!V69="","",'Cálculos '!V69)</f>
        <v/>
      </c>
      <c r="P63" s="63" t="str">
        <f>IF('Cálculos '!W69="","",'Cálculos '!W69)</f>
        <v/>
      </c>
      <c r="Q63" s="63" t="str">
        <f>IF('Cálculos '!X69="","",'Cálculos '!X69)</f>
        <v/>
      </c>
      <c r="R63" s="63" t="str">
        <f>IF('Cálculos '!Y69="","",'Cálculos '!Y69)</f>
        <v/>
      </c>
      <c r="S63" s="63" t="str">
        <f>IF('Cálculos '!Z69="","",'Cálculos '!Z69)</f>
        <v/>
      </c>
      <c r="T63" s="63" t="str">
        <f>IF('Cálculos '!AA69="","",'Cálculos '!AA69)</f>
        <v/>
      </c>
      <c r="U63" s="63" t="str">
        <f>IF('Cálculos '!AB69="","",'Cálculos '!AB69)</f>
        <v/>
      </c>
      <c r="V63" s="63" t="str">
        <f>IF('Cálculos '!AC69="","",'Cálculos '!AC69)</f>
        <v/>
      </c>
      <c r="W63" s="63" t="str">
        <f>IF('Cálculos '!AD69="","",'Cálculos '!AD69)</f>
        <v/>
      </c>
      <c r="X63" s="63" t="str">
        <f>IF('Cálculos '!AE69="","",'Cálculos '!AE69)</f>
        <v/>
      </c>
      <c r="Y63" s="63" t="str">
        <f>IF('Cálculos '!AF69="","",'Cálculos '!AF69)</f>
        <v/>
      </c>
      <c r="Z63" s="63" t="str">
        <f>IF('Cálculos '!AG69="","",'Cálculos '!AG69)</f>
        <v/>
      </c>
      <c r="AA63" s="63" t="str">
        <f>IF('Cálculos '!AH69="","",'Cálculos '!AH69)</f>
        <v/>
      </c>
      <c r="AB63" s="63" t="str">
        <f>IF('Cálculos '!AI69="","",'Cálculos '!AI69)</f>
        <v/>
      </c>
      <c r="AC63" s="63" t="str">
        <f>IF('Cálculos '!AJ69="","",'Cálculos '!AJ69)</f>
        <v/>
      </c>
      <c r="AD63" s="63" t="str">
        <f>IF('Cálculos '!AK69="","",'Cálculos '!AK69)</f>
        <v/>
      </c>
      <c r="AE63" s="63" t="str">
        <f>IF('Cálculos '!AL69="","",'Cálculos '!AL69)</f>
        <v/>
      </c>
      <c r="AF63" s="63" t="str">
        <f>IF('Cálculos '!AM69="","",'Cálculos '!AM69)</f>
        <v/>
      </c>
      <c r="AG63" s="63" t="str">
        <f>IF('Cálculos '!AN69="","",'Cálculos '!AN69)</f>
        <v/>
      </c>
      <c r="AH63" s="63" t="str">
        <f>IF('Cálculos '!AO69="","",'Cálculos '!AO69)</f>
        <v/>
      </c>
      <c r="AI63" s="63" t="str">
        <f>IF('Cálculos '!AP69="","",'Cálculos '!AP69)</f>
        <v/>
      </c>
      <c r="AJ63" s="63" t="str">
        <f>IF('Cálculos '!AQ69="","",'Cálculos '!AQ69)</f>
        <v/>
      </c>
      <c r="AK63" s="63" t="str">
        <f t="shared" si="43"/>
        <v/>
      </c>
      <c r="AM63" s="53">
        <f t="shared" si="40"/>
        <v>61</v>
      </c>
      <c r="AN63" s="127" t="str">
        <f t="shared" si="38"/>
        <v/>
      </c>
      <c r="AO63" s="127" t="str">
        <f t="shared" si="5"/>
        <v/>
      </c>
      <c r="AP63" s="54" t="str">
        <f t="shared" si="6"/>
        <v/>
      </c>
      <c r="AQ63" s="54" t="str">
        <f t="shared" si="7"/>
        <v/>
      </c>
      <c r="AR63" s="54" t="str">
        <f t="shared" si="8"/>
        <v/>
      </c>
      <c r="AS63" s="54" t="str">
        <f t="shared" si="9"/>
        <v/>
      </c>
      <c r="AT63" s="54" t="str">
        <f t="shared" si="10"/>
        <v/>
      </c>
      <c r="AU63" s="54" t="str">
        <f t="shared" si="11"/>
        <v/>
      </c>
      <c r="AV63" s="54" t="str">
        <f t="shared" si="12"/>
        <v/>
      </c>
      <c r="AW63" s="54" t="str">
        <f t="shared" si="13"/>
        <v/>
      </c>
      <c r="AX63" s="54" t="str">
        <f t="shared" si="14"/>
        <v/>
      </c>
      <c r="AY63" s="54" t="str">
        <f t="shared" si="15"/>
        <v/>
      </c>
      <c r="AZ63" s="54" t="str">
        <f t="shared" si="16"/>
        <v/>
      </c>
      <c r="BA63" s="54" t="str">
        <f t="shared" si="17"/>
        <v/>
      </c>
      <c r="BB63" s="54" t="str">
        <f t="shared" si="18"/>
        <v/>
      </c>
      <c r="BC63" s="54" t="str">
        <f t="shared" si="19"/>
        <v/>
      </c>
      <c r="BD63" s="54" t="str">
        <f t="shared" si="20"/>
        <v/>
      </c>
      <c r="BE63" s="54" t="str">
        <f t="shared" si="21"/>
        <v/>
      </c>
      <c r="BF63" s="54" t="str">
        <f t="shared" si="22"/>
        <v/>
      </c>
      <c r="BG63" s="54" t="str">
        <f t="shared" si="23"/>
        <v/>
      </c>
      <c r="BH63" s="54" t="str">
        <f t="shared" si="24"/>
        <v/>
      </c>
      <c r="BI63" s="54" t="str">
        <f t="shared" si="25"/>
        <v/>
      </c>
      <c r="BJ63" s="54" t="str">
        <f t="shared" si="26"/>
        <v/>
      </c>
      <c r="BK63" s="54" t="str">
        <f t="shared" si="27"/>
        <v/>
      </c>
      <c r="BL63" s="54" t="str">
        <f t="shared" si="28"/>
        <v/>
      </c>
      <c r="BM63" s="54" t="str">
        <f t="shared" si="29"/>
        <v/>
      </c>
      <c r="BN63" s="54" t="str">
        <f t="shared" si="30"/>
        <v/>
      </c>
      <c r="BO63" s="54" t="str">
        <f t="shared" si="31"/>
        <v/>
      </c>
      <c r="BP63" s="54" t="str">
        <f t="shared" si="32"/>
        <v/>
      </c>
      <c r="BQ63" s="54" t="str">
        <f t="shared" si="33"/>
        <v/>
      </c>
      <c r="BR63" s="54" t="str">
        <f t="shared" si="34"/>
        <v/>
      </c>
      <c r="BS63" s="54" t="str">
        <f t="shared" si="35"/>
        <v/>
      </c>
      <c r="BT63" s="54" t="str">
        <f t="shared" si="36"/>
        <v/>
      </c>
      <c r="BU63" s="54" t="str">
        <f t="shared" si="37"/>
        <v/>
      </c>
      <c r="BV63" s="55" t="str">
        <f>IF('Cálculos '!E69="","",AVERAGE(AN63:BU63))</f>
        <v/>
      </c>
    </row>
    <row r="64" spans="2:74" hidden="1" x14ac:dyDescent="0.3">
      <c r="B64" s="53">
        <f t="shared" si="39"/>
        <v>62</v>
      </c>
      <c r="C64" s="63" t="str">
        <f>IF('Cálculos '!J70="","",'Cálculos '!J70)</f>
        <v/>
      </c>
      <c r="D64" s="63" t="str">
        <f>IF('Cálculos '!K70="","",'Cálculos '!K70)</f>
        <v/>
      </c>
      <c r="E64" s="63" t="str">
        <f>IF('Cálculos '!L70="","",'Cálculos '!L70)</f>
        <v/>
      </c>
      <c r="F64" s="63" t="str">
        <f>IF('Cálculos '!M70="","",'Cálculos '!M70)</f>
        <v/>
      </c>
      <c r="G64" s="63" t="str">
        <f>IF('Cálculos '!N70="","",'Cálculos '!N70)</f>
        <v/>
      </c>
      <c r="H64" s="63" t="str">
        <f>IF('Cálculos '!O70="","",'Cálculos '!O70)</f>
        <v/>
      </c>
      <c r="I64" s="63" t="str">
        <f>IF('Cálculos '!P70="","",'Cálculos '!P70)</f>
        <v/>
      </c>
      <c r="J64" s="63" t="str">
        <f>IF('Cálculos '!Q70="","",'Cálculos '!Q70)</f>
        <v/>
      </c>
      <c r="K64" s="63" t="str">
        <f>IF('Cálculos '!R70="","",'Cálculos '!R70)</f>
        <v/>
      </c>
      <c r="L64" s="63" t="str">
        <f>IF('Cálculos '!S70="","",'Cálculos '!S70)</f>
        <v/>
      </c>
      <c r="M64" s="63" t="str">
        <f>IF('Cálculos '!T70="","",'Cálculos '!T70)</f>
        <v/>
      </c>
      <c r="N64" s="63" t="str">
        <f>IF('Cálculos '!U70="","",'Cálculos '!U70)</f>
        <v/>
      </c>
      <c r="O64" s="63" t="str">
        <f>IF('Cálculos '!V70="","",'Cálculos '!V70)</f>
        <v/>
      </c>
      <c r="P64" s="63" t="str">
        <f>IF('Cálculos '!W70="","",'Cálculos '!W70)</f>
        <v/>
      </c>
      <c r="Q64" s="63" t="str">
        <f>IF('Cálculos '!X70="","",'Cálculos '!X70)</f>
        <v/>
      </c>
      <c r="R64" s="63" t="str">
        <f>IF('Cálculos '!Y70="","",'Cálculos '!Y70)</f>
        <v/>
      </c>
      <c r="S64" s="63" t="str">
        <f>IF('Cálculos '!Z70="","",'Cálculos '!Z70)</f>
        <v/>
      </c>
      <c r="T64" s="63" t="str">
        <f>IF('Cálculos '!AA70="","",'Cálculos '!AA70)</f>
        <v/>
      </c>
      <c r="U64" s="63" t="str">
        <f>IF('Cálculos '!AB70="","",'Cálculos '!AB70)</f>
        <v/>
      </c>
      <c r="V64" s="63" t="str">
        <f>IF('Cálculos '!AC70="","",'Cálculos '!AC70)</f>
        <v/>
      </c>
      <c r="W64" s="63" t="str">
        <f>IF('Cálculos '!AD70="","",'Cálculos '!AD70)</f>
        <v/>
      </c>
      <c r="X64" s="63" t="str">
        <f>IF('Cálculos '!AE70="","",'Cálculos '!AE70)</f>
        <v/>
      </c>
      <c r="Y64" s="63" t="str">
        <f>IF('Cálculos '!AF70="","",'Cálculos '!AF70)</f>
        <v/>
      </c>
      <c r="Z64" s="63" t="str">
        <f>IF('Cálculos '!AG70="","",'Cálculos '!AG70)</f>
        <v/>
      </c>
      <c r="AA64" s="63" t="str">
        <f>IF('Cálculos '!AH70="","",'Cálculos '!AH70)</f>
        <v/>
      </c>
      <c r="AB64" s="63" t="str">
        <f>IF('Cálculos '!AI70="","",'Cálculos '!AI70)</f>
        <v/>
      </c>
      <c r="AC64" s="63" t="str">
        <f>IF('Cálculos '!AJ70="","",'Cálculos '!AJ70)</f>
        <v/>
      </c>
      <c r="AD64" s="63" t="str">
        <f>IF('Cálculos '!AK70="","",'Cálculos '!AK70)</f>
        <v/>
      </c>
      <c r="AE64" s="63" t="str">
        <f>IF('Cálculos '!AL70="","",'Cálculos '!AL70)</f>
        <v/>
      </c>
      <c r="AF64" s="63" t="str">
        <f>IF('Cálculos '!AM70="","",'Cálculos '!AM70)</f>
        <v/>
      </c>
      <c r="AG64" s="63" t="str">
        <f>IF('Cálculos '!AN70="","",'Cálculos '!AN70)</f>
        <v/>
      </c>
      <c r="AH64" s="63" t="str">
        <f>IF('Cálculos '!AO70="","",'Cálculos '!AO70)</f>
        <v/>
      </c>
      <c r="AI64" s="63" t="str">
        <f>IF('Cálculos '!AP70="","",'Cálculos '!AP70)</f>
        <v/>
      </c>
      <c r="AJ64" s="63" t="str">
        <f>IF('Cálculos '!AQ70="","",'Cálculos '!AQ70)</f>
        <v/>
      </c>
      <c r="AK64" s="63" t="str">
        <f t="shared" si="43"/>
        <v/>
      </c>
      <c r="AM64" s="53">
        <f t="shared" si="40"/>
        <v>62</v>
      </c>
      <c r="AN64" s="127" t="str">
        <f t="shared" si="38"/>
        <v/>
      </c>
      <c r="AO64" s="127" t="str">
        <f t="shared" si="5"/>
        <v/>
      </c>
      <c r="AP64" s="54" t="str">
        <f t="shared" si="6"/>
        <v/>
      </c>
      <c r="AQ64" s="54" t="str">
        <f t="shared" si="7"/>
        <v/>
      </c>
      <c r="AR64" s="54" t="str">
        <f t="shared" si="8"/>
        <v/>
      </c>
      <c r="AS64" s="54" t="str">
        <f t="shared" si="9"/>
        <v/>
      </c>
      <c r="AT64" s="54" t="str">
        <f t="shared" si="10"/>
        <v/>
      </c>
      <c r="AU64" s="54" t="str">
        <f t="shared" si="11"/>
        <v/>
      </c>
      <c r="AV64" s="54" t="str">
        <f t="shared" si="12"/>
        <v/>
      </c>
      <c r="AW64" s="54" t="str">
        <f t="shared" si="13"/>
        <v/>
      </c>
      <c r="AX64" s="54" t="str">
        <f t="shared" si="14"/>
        <v/>
      </c>
      <c r="AY64" s="54" t="str">
        <f t="shared" si="15"/>
        <v/>
      </c>
      <c r="AZ64" s="54" t="str">
        <f t="shared" si="16"/>
        <v/>
      </c>
      <c r="BA64" s="54" t="str">
        <f t="shared" si="17"/>
        <v/>
      </c>
      <c r="BB64" s="54" t="str">
        <f t="shared" si="18"/>
        <v/>
      </c>
      <c r="BC64" s="54" t="str">
        <f t="shared" si="19"/>
        <v/>
      </c>
      <c r="BD64" s="54" t="str">
        <f t="shared" si="20"/>
        <v/>
      </c>
      <c r="BE64" s="54" t="str">
        <f t="shared" si="21"/>
        <v/>
      </c>
      <c r="BF64" s="54" t="str">
        <f t="shared" si="22"/>
        <v/>
      </c>
      <c r="BG64" s="54" t="str">
        <f t="shared" si="23"/>
        <v/>
      </c>
      <c r="BH64" s="54" t="str">
        <f t="shared" si="24"/>
        <v/>
      </c>
      <c r="BI64" s="54" t="str">
        <f t="shared" si="25"/>
        <v/>
      </c>
      <c r="BJ64" s="54" t="str">
        <f t="shared" si="26"/>
        <v/>
      </c>
      <c r="BK64" s="54" t="str">
        <f t="shared" si="27"/>
        <v/>
      </c>
      <c r="BL64" s="54" t="str">
        <f t="shared" si="28"/>
        <v/>
      </c>
      <c r="BM64" s="54" t="str">
        <f t="shared" si="29"/>
        <v/>
      </c>
      <c r="BN64" s="54" t="str">
        <f t="shared" si="30"/>
        <v/>
      </c>
      <c r="BO64" s="54" t="str">
        <f t="shared" si="31"/>
        <v/>
      </c>
      <c r="BP64" s="54" t="str">
        <f t="shared" si="32"/>
        <v/>
      </c>
      <c r="BQ64" s="54" t="str">
        <f t="shared" si="33"/>
        <v/>
      </c>
      <c r="BR64" s="54" t="str">
        <f t="shared" si="34"/>
        <v/>
      </c>
      <c r="BS64" s="54" t="str">
        <f t="shared" si="35"/>
        <v/>
      </c>
      <c r="BT64" s="54" t="str">
        <f t="shared" si="36"/>
        <v/>
      </c>
      <c r="BU64" s="54" t="str">
        <f t="shared" si="37"/>
        <v/>
      </c>
      <c r="BV64" s="55" t="str">
        <f>IF('Cálculos '!E70="","",AVERAGE(AN64:BU64))</f>
        <v/>
      </c>
    </row>
    <row r="65" spans="2:74" hidden="1" x14ac:dyDescent="0.3">
      <c r="B65" s="53">
        <f t="shared" si="39"/>
        <v>63</v>
      </c>
      <c r="C65" s="63" t="str">
        <f>IF('Cálculos '!J71="","",'Cálculos '!J71)</f>
        <v/>
      </c>
      <c r="D65" s="63" t="str">
        <f>IF('Cálculos '!K71="","",'Cálculos '!K71)</f>
        <v/>
      </c>
      <c r="E65" s="63" t="str">
        <f>IF('Cálculos '!L71="","",'Cálculos '!L71)</f>
        <v/>
      </c>
      <c r="F65" s="63" t="str">
        <f>IF('Cálculos '!M71="","",'Cálculos '!M71)</f>
        <v/>
      </c>
      <c r="G65" s="63" t="str">
        <f>IF('Cálculos '!N71="","",'Cálculos '!N71)</f>
        <v/>
      </c>
      <c r="H65" s="63" t="str">
        <f>IF('Cálculos '!O71="","",'Cálculos '!O71)</f>
        <v/>
      </c>
      <c r="I65" s="63" t="str">
        <f>IF('Cálculos '!P71="","",'Cálculos '!P71)</f>
        <v/>
      </c>
      <c r="J65" s="63" t="str">
        <f>IF('Cálculos '!Q71="","",'Cálculos '!Q71)</f>
        <v/>
      </c>
      <c r="K65" s="63" t="str">
        <f>IF('Cálculos '!R71="","",'Cálculos '!R71)</f>
        <v/>
      </c>
      <c r="L65" s="63" t="str">
        <f>IF('Cálculos '!S71="","",'Cálculos '!S71)</f>
        <v/>
      </c>
      <c r="M65" s="63" t="str">
        <f>IF('Cálculos '!T71="","",'Cálculos '!T71)</f>
        <v/>
      </c>
      <c r="N65" s="63" t="str">
        <f>IF('Cálculos '!U71="","",'Cálculos '!U71)</f>
        <v/>
      </c>
      <c r="O65" s="63" t="str">
        <f>IF('Cálculos '!V71="","",'Cálculos '!V71)</f>
        <v/>
      </c>
      <c r="P65" s="63" t="str">
        <f>IF('Cálculos '!W71="","",'Cálculos '!W71)</f>
        <v/>
      </c>
      <c r="Q65" s="63" t="str">
        <f>IF('Cálculos '!X71="","",'Cálculos '!X71)</f>
        <v/>
      </c>
      <c r="R65" s="63" t="str">
        <f>IF('Cálculos '!Y71="","",'Cálculos '!Y71)</f>
        <v/>
      </c>
      <c r="S65" s="63" t="str">
        <f>IF('Cálculos '!Z71="","",'Cálculos '!Z71)</f>
        <v/>
      </c>
      <c r="T65" s="63" t="str">
        <f>IF('Cálculos '!AA71="","",'Cálculos '!AA71)</f>
        <v/>
      </c>
      <c r="U65" s="63" t="str">
        <f>IF('Cálculos '!AB71="","",'Cálculos '!AB71)</f>
        <v/>
      </c>
      <c r="V65" s="63" t="str">
        <f>IF('Cálculos '!AC71="","",'Cálculos '!AC71)</f>
        <v/>
      </c>
      <c r="W65" s="63" t="str">
        <f>IF('Cálculos '!AD71="","",'Cálculos '!AD71)</f>
        <v/>
      </c>
      <c r="X65" s="63" t="str">
        <f>IF('Cálculos '!AE71="","",'Cálculos '!AE71)</f>
        <v/>
      </c>
      <c r="Y65" s="63" t="str">
        <f>IF('Cálculos '!AF71="","",'Cálculos '!AF71)</f>
        <v/>
      </c>
      <c r="Z65" s="63" t="str">
        <f>IF('Cálculos '!AG71="","",'Cálculos '!AG71)</f>
        <v/>
      </c>
      <c r="AA65" s="63" t="str">
        <f>IF('Cálculos '!AH71="","",'Cálculos '!AH71)</f>
        <v/>
      </c>
      <c r="AB65" s="63" t="str">
        <f>IF('Cálculos '!AI71="","",'Cálculos '!AI71)</f>
        <v/>
      </c>
      <c r="AC65" s="63" t="str">
        <f>IF('Cálculos '!AJ71="","",'Cálculos '!AJ71)</f>
        <v/>
      </c>
      <c r="AD65" s="63" t="str">
        <f>IF('Cálculos '!AK71="","",'Cálculos '!AK71)</f>
        <v/>
      </c>
      <c r="AE65" s="63" t="str">
        <f>IF('Cálculos '!AL71="","",'Cálculos '!AL71)</f>
        <v/>
      </c>
      <c r="AF65" s="63" t="str">
        <f>IF('Cálculos '!AM71="","",'Cálculos '!AM71)</f>
        <v/>
      </c>
      <c r="AG65" s="63" t="str">
        <f>IF('Cálculos '!AN71="","",'Cálculos '!AN71)</f>
        <v/>
      </c>
      <c r="AH65" s="63" t="str">
        <f>IF('Cálculos '!AO71="","",'Cálculos '!AO71)</f>
        <v/>
      </c>
      <c r="AI65" s="63" t="str">
        <f>IF('Cálculos '!AP71="","",'Cálculos '!AP71)</f>
        <v/>
      </c>
      <c r="AJ65" s="63" t="str">
        <f>IF('Cálculos '!AQ71="","",'Cálculos '!AQ71)</f>
        <v/>
      </c>
      <c r="AK65" s="63" t="str">
        <f t="shared" si="43"/>
        <v/>
      </c>
      <c r="AM65" s="53">
        <f t="shared" si="40"/>
        <v>63</v>
      </c>
      <c r="AN65" s="127" t="str">
        <f t="shared" si="38"/>
        <v/>
      </c>
      <c r="AO65" s="127" t="str">
        <f t="shared" si="5"/>
        <v/>
      </c>
      <c r="AP65" s="54" t="str">
        <f t="shared" si="6"/>
        <v/>
      </c>
      <c r="AQ65" s="54" t="str">
        <f t="shared" si="7"/>
        <v/>
      </c>
      <c r="AR65" s="54" t="str">
        <f t="shared" si="8"/>
        <v/>
      </c>
      <c r="AS65" s="54" t="str">
        <f t="shared" si="9"/>
        <v/>
      </c>
      <c r="AT65" s="54" t="str">
        <f t="shared" si="10"/>
        <v/>
      </c>
      <c r="AU65" s="54" t="str">
        <f t="shared" si="11"/>
        <v/>
      </c>
      <c r="AV65" s="54" t="str">
        <f t="shared" si="12"/>
        <v/>
      </c>
      <c r="AW65" s="54" t="str">
        <f t="shared" si="13"/>
        <v/>
      </c>
      <c r="AX65" s="54" t="str">
        <f t="shared" si="14"/>
        <v/>
      </c>
      <c r="AY65" s="54" t="str">
        <f t="shared" si="15"/>
        <v/>
      </c>
      <c r="AZ65" s="54" t="str">
        <f t="shared" si="16"/>
        <v/>
      </c>
      <c r="BA65" s="54" t="str">
        <f t="shared" si="17"/>
        <v/>
      </c>
      <c r="BB65" s="54" t="str">
        <f t="shared" si="18"/>
        <v/>
      </c>
      <c r="BC65" s="54" t="str">
        <f t="shared" si="19"/>
        <v/>
      </c>
      <c r="BD65" s="54" t="str">
        <f t="shared" si="20"/>
        <v/>
      </c>
      <c r="BE65" s="54" t="str">
        <f t="shared" si="21"/>
        <v/>
      </c>
      <c r="BF65" s="54" t="str">
        <f t="shared" si="22"/>
        <v/>
      </c>
      <c r="BG65" s="54" t="str">
        <f t="shared" si="23"/>
        <v/>
      </c>
      <c r="BH65" s="54" t="str">
        <f t="shared" si="24"/>
        <v/>
      </c>
      <c r="BI65" s="54" t="str">
        <f t="shared" si="25"/>
        <v/>
      </c>
      <c r="BJ65" s="54" t="str">
        <f t="shared" si="26"/>
        <v/>
      </c>
      <c r="BK65" s="54" t="str">
        <f t="shared" si="27"/>
        <v/>
      </c>
      <c r="BL65" s="54" t="str">
        <f t="shared" si="28"/>
        <v/>
      </c>
      <c r="BM65" s="54" t="str">
        <f t="shared" si="29"/>
        <v/>
      </c>
      <c r="BN65" s="54" t="str">
        <f t="shared" si="30"/>
        <v/>
      </c>
      <c r="BO65" s="54" t="str">
        <f t="shared" si="31"/>
        <v/>
      </c>
      <c r="BP65" s="54" t="str">
        <f t="shared" si="32"/>
        <v/>
      </c>
      <c r="BQ65" s="54" t="str">
        <f t="shared" si="33"/>
        <v/>
      </c>
      <c r="BR65" s="54" t="str">
        <f t="shared" si="34"/>
        <v/>
      </c>
      <c r="BS65" s="54" t="str">
        <f t="shared" si="35"/>
        <v/>
      </c>
      <c r="BT65" s="54" t="str">
        <f t="shared" si="36"/>
        <v/>
      </c>
      <c r="BU65" s="54" t="str">
        <f t="shared" si="37"/>
        <v/>
      </c>
      <c r="BV65" s="55" t="str">
        <f>IF('Cálculos '!E71="","",AVERAGE(AN65:BU65))</f>
        <v/>
      </c>
    </row>
    <row r="66" spans="2:74" hidden="1" x14ac:dyDescent="0.3">
      <c r="B66" s="53">
        <f t="shared" si="39"/>
        <v>64</v>
      </c>
      <c r="C66" s="63" t="str">
        <f>IF('Cálculos '!J72="","",'Cálculos '!J72)</f>
        <v/>
      </c>
      <c r="D66" s="63" t="str">
        <f>IF('Cálculos '!K72="","",'Cálculos '!K72)</f>
        <v/>
      </c>
      <c r="E66" s="63" t="str">
        <f>IF('Cálculos '!L72="","",'Cálculos '!L72)</f>
        <v/>
      </c>
      <c r="F66" s="63" t="str">
        <f>IF('Cálculos '!M72="","",'Cálculos '!M72)</f>
        <v/>
      </c>
      <c r="G66" s="63" t="str">
        <f>IF('Cálculos '!N72="","",'Cálculos '!N72)</f>
        <v/>
      </c>
      <c r="H66" s="63" t="str">
        <f>IF('Cálculos '!O72="","",'Cálculos '!O72)</f>
        <v/>
      </c>
      <c r="I66" s="63" t="str">
        <f>IF('Cálculos '!P72="","",'Cálculos '!P72)</f>
        <v/>
      </c>
      <c r="J66" s="63" t="str">
        <f>IF('Cálculos '!Q72="","",'Cálculos '!Q72)</f>
        <v/>
      </c>
      <c r="K66" s="63" t="str">
        <f>IF('Cálculos '!R72="","",'Cálculos '!R72)</f>
        <v/>
      </c>
      <c r="L66" s="63" t="str">
        <f>IF('Cálculos '!S72="","",'Cálculos '!S72)</f>
        <v/>
      </c>
      <c r="M66" s="63" t="str">
        <f>IF('Cálculos '!T72="","",'Cálculos '!T72)</f>
        <v/>
      </c>
      <c r="N66" s="63" t="str">
        <f>IF('Cálculos '!U72="","",'Cálculos '!U72)</f>
        <v/>
      </c>
      <c r="O66" s="63" t="str">
        <f>IF('Cálculos '!V72="","",'Cálculos '!V72)</f>
        <v/>
      </c>
      <c r="P66" s="63" t="str">
        <f>IF('Cálculos '!W72="","",'Cálculos '!W72)</f>
        <v/>
      </c>
      <c r="Q66" s="63" t="str">
        <f>IF('Cálculos '!X72="","",'Cálculos '!X72)</f>
        <v/>
      </c>
      <c r="R66" s="63" t="str">
        <f>IF('Cálculos '!Y72="","",'Cálculos '!Y72)</f>
        <v/>
      </c>
      <c r="S66" s="63" t="str">
        <f>IF('Cálculos '!Z72="","",'Cálculos '!Z72)</f>
        <v/>
      </c>
      <c r="T66" s="63" t="str">
        <f>IF('Cálculos '!AA72="","",'Cálculos '!AA72)</f>
        <v/>
      </c>
      <c r="U66" s="63" t="str">
        <f>IF('Cálculos '!AB72="","",'Cálculos '!AB72)</f>
        <v/>
      </c>
      <c r="V66" s="63" t="str">
        <f>IF('Cálculos '!AC72="","",'Cálculos '!AC72)</f>
        <v/>
      </c>
      <c r="W66" s="63" t="str">
        <f>IF('Cálculos '!AD72="","",'Cálculos '!AD72)</f>
        <v/>
      </c>
      <c r="X66" s="63" t="str">
        <f>IF('Cálculos '!AE72="","",'Cálculos '!AE72)</f>
        <v/>
      </c>
      <c r="Y66" s="63" t="str">
        <f>IF('Cálculos '!AF72="","",'Cálculos '!AF72)</f>
        <v/>
      </c>
      <c r="Z66" s="63" t="str">
        <f>IF('Cálculos '!AG72="","",'Cálculos '!AG72)</f>
        <v/>
      </c>
      <c r="AA66" s="63" t="str">
        <f>IF('Cálculos '!AH72="","",'Cálculos '!AH72)</f>
        <v/>
      </c>
      <c r="AB66" s="63" t="str">
        <f>IF('Cálculos '!AI72="","",'Cálculos '!AI72)</f>
        <v/>
      </c>
      <c r="AC66" s="63" t="str">
        <f>IF('Cálculos '!AJ72="","",'Cálculos '!AJ72)</f>
        <v/>
      </c>
      <c r="AD66" s="63" t="str">
        <f>IF('Cálculos '!AK72="","",'Cálculos '!AK72)</f>
        <v/>
      </c>
      <c r="AE66" s="63" t="str">
        <f>IF('Cálculos '!AL72="","",'Cálculos '!AL72)</f>
        <v/>
      </c>
      <c r="AF66" s="63" t="str">
        <f>IF('Cálculos '!AM72="","",'Cálculos '!AM72)</f>
        <v/>
      </c>
      <c r="AG66" s="63" t="str">
        <f>IF('Cálculos '!AN72="","",'Cálculos '!AN72)</f>
        <v/>
      </c>
      <c r="AH66" s="63" t="str">
        <f>IF('Cálculos '!AO72="","",'Cálculos '!AO72)</f>
        <v/>
      </c>
      <c r="AI66" s="63" t="str">
        <f>IF('Cálculos '!AP72="","",'Cálculos '!AP72)</f>
        <v/>
      </c>
      <c r="AJ66" s="63" t="str">
        <f>IF('Cálculos '!AQ72="","",'Cálculos '!AQ72)</f>
        <v/>
      </c>
      <c r="AK66" s="63" t="str">
        <f t="shared" si="43"/>
        <v/>
      </c>
      <c r="AM66" s="53">
        <f t="shared" si="40"/>
        <v>64</v>
      </c>
      <c r="AN66" s="127" t="str">
        <f t="shared" si="38"/>
        <v/>
      </c>
      <c r="AO66" s="127" t="str">
        <f t="shared" si="5"/>
        <v/>
      </c>
      <c r="AP66" s="54" t="str">
        <f t="shared" si="6"/>
        <v/>
      </c>
      <c r="AQ66" s="54" t="str">
        <f t="shared" si="7"/>
        <v/>
      </c>
      <c r="AR66" s="54" t="str">
        <f t="shared" si="8"/>
        <v/>
      </c>
      <c r="AS66" s="54" t="str">
        <f t="shared" si="9"/>
        <v/>
      </c>
      <c r="AT66" s="54" t="str">
        <f t="shared" si="10"/>
        <v/>
      </c>
      <c r="AU66" s="54" t="str">
        <f t="shared" si="11"/>
        <v/>
      </c>
      <c r="AV66" s="54" t="str">
        <f t="shared" si="12"/>
        <v/>
      </c>
      <c r="AW66" s="54" t="str">
        <f t="shared" si="13"/>
        <v/>
      </c>
      <c r="AX66" s="54" t="str">
        <f t="shared" si="14"/>
        <v/>
      </c>
      <c r="AY66" s="54" t="str">
        <f t="shared" si="15"/>
        <v/>
      </c>
      <c r="AZ66" s="54" t="str">
        <f t="shared" si="16"/>
        <v/>
      </c>
      <c r="BA66" s="54" t="str">
        <f t="shared" si="17"/>
        <v/>
      </c>
      <c r="BB66" s="54" t="str">
        <f t="shared" si="18"/>
        <v/>
      </c>
      <c r="BC66" s="54" t="str">
        <f t="shared" si="19"/>
        <v/>
      </c>
      <c r="BD66" s="54" t="str">
        <f t="shared" si="20"/>
        <v/>
      </c>
      <c r="BE66" s="54" t="str">
        <f t="shared" si="21"/>
        <v/>
      </c>
      <c r="BF66" s="54" t="str">
        <f t="shared" si="22"/>
        <v/>
      </c>
      <c r="BG66" s="54" t="str">
        <f t="shared" si="23"/>
        <v/>
      </c>
      <c r="BH66" s="54" t="str">
        <f t="shared" si="24"/>
        <v/>
      </c>
      <c r="BI66" s="54" t="str">
        <f t="shared" si="25"/>
        <v/>
      </c>
      <c r="BJ66" s="54" t="str">
        <f t="shared" si="26"/>
        <v/>
      </c>
      <c r="BK66" s="54" t="str">
        <f t="shared" si="27"/>
        <v/>
      </c>
      <c r="BL66" s="54" t="str">
        <f t="shared" si="28"/>
        <v/>
      </c>
      <c r="BM66" s="54" t="str">
        <f t="shared" si="29"/>
        <v/>
      </c>
      <c r="BN66" s="54" t="str">
        <f t="shared" si="30"/>
        <v/>
      </c>
      <c r="BO66" s="54" t="str">
        <f t="shared" si="31"/>
        <v/>
      </c>
      <c r="BP66" s="54" t="str">
        <f t="shared" si="32"/>
        <v/>
      </c>
      <c r="BQ66" s="54" t="str">
        <f t="shared" si="33"/>
        <v/>
      </c>
      <c r="BR66" s="54" t="str">
        <f t="shared" si="34"/>
        <v/>
      </c>
      <c r="BS66" s="54" t="str">
        <f t="shared" si="35"/>
        <v/>
      </c>
      <c r="BT66" s="54" t="str">
        <f t="shared" si="36"/>
        <v/>
      </c>
      <c r="BU66" s="54" t="str">
        <f t="shared" si="37"/>
        <v/>
      </c>
      <c r="BV66" s="55" t="str">
        <f>IF('Cálculos '!E72="","",AVERAGE(AN66:BU66))</f>
        <v/>
      </c>
    </row>
    <row r="67" spans="2:74" hidden="1" x14ac:dyDescent="0.3">
      <c r="B67" s="53">
        <f t="shared" si="39"/>
        <v>65</v>
      </c>
      <c r="C67" s="63" t="str">
        <f>IF('Cálculos '!J73="","",'Cálculos '!J73)</f>
        <v/>
      </c>
      <c r="D67" s="63" t="str">
        <f>IF('Cálculos '!K73="","",'Cálculos '!K73)</f>
        <v/>
      </c>
      <c r="E67" s="63" t="str">
        <f>IF('Cálculos '!L73="","",'Cálculos '!L73)</f>
        <v/>
      </c>
      <c r="F67" s="63" t="str">
        <f>IF('Cálculos '!M73="","",'Cálculos '!M73)</f>
        <v/>
      </c>
      <c r="G67" s="63" t="str">
        <f>IF('Cálculos '!N73="","",'Cálculos '!N73)</f>
        <v/>
      </c>
      <c r="H67" s="63" t="str">
        <f>IF('Cálculos '!O73="","",'Cálculos '!O73)</f>
        <v/>
      </c>
      <c r="I67" s="63" t="str">
        <f>IF('Cálculos '!P73="","",'Cálculos '!P73)</f>
        <v/>
      </c>
      <c r="J67" s="63" t="str">
        <f>IF('Cálculos '!Q73="","",'Cálculos '!Q73)</f>
        <v/>
      </c>
      <c r="K67" s="63" t="str">
        <f>IF('Cálculos '!R73="","",'Cálculos '!R73)</f>
        <v/>
      </c>
      <c r="L67" s="63" t="str">
        <f>IF('Cálculos '!S73="","",'Cálculos '!S73)</f>
        <v/>
      </c>
      <c r="M67" s="63" t="str">
        <f>IF('Cálculos '!T73="","",'Cálculos '!T73)</f>
        <v/>
      </c>
      <c r="N67" s="63" t="str">
        <f>IF('Cálculos '!U73="","",'Cálculos '!U73)</f>
        <v/>
      </c>
      <c r="O67" s="63" t="str">
        <f>IF('Cálculos '!V73="","",'Cálculos '!V73)</f>
        <v/>
      </c>
      <c r="P67" s="63" t="str">
        <f>IF('Cálculos '!W73="","",'Cálculos '!W73)</f>
        <v/>
      </c>
      <c r="Q67" s="63" t="str">
        <f>IF('Cálculos '!X73="","",'Cálculos '!X73)</f>
        <v/>
      </c>
      <c r="R67" s="63" t="str">
        <f>IF('Cálculos '!Y73="","",'Cálculos '!Y73)</f>
        <v/>
      </c>
      <c r="S67" s="63" t="str">
        <f>IF('Cálculos '!Z73="","",'Cálculos '!Z73)</f>
        <v/>
      </c>
      <c r="T67" s="63" t="str">
        <f>IF('Cálculos '!AA73="","",'Cálculos '!AA73)</f>
        <v/>
      </c>
      <c r="U67" s="63" t="str">
        <f>IF('Cálculos '!AB73="","",'Cálculos '!AB73)</f>
        <v/>
      </c>
      <c r="V67" s="63" t="str">
        <f>IF('Cálculos '!AC73="","",'Cálculos '!AC73)</f>
        <v/>
      </c>
      <c r="W67" s="63" t="str">
        <f>IF('Cálculos '!AD73="","",'Cálculos '!AD73)</f>
        <v/>
      </c>
      <c r="X67" s="63" t="str">
        <f>IF('Cálculos '!AE73="","",'Cálculos '!AE73)</f>
        <v/>
      </c>
      <c r="Y67" s="63" t="str">
        <f>IF('Cálculos '!AF73="","",'Cálculos '!AF73)</f>
        <v/>
      </c>
      <c r="Z67" s="63" t="str">
        <f>IF('Cálculos '!AG73="","",'Cálculos '!AG73)</f>
        <v/>
      </c>
      <c r="AA67" s="63" t="str">
        <f>IF('Cálculos '!AH73="","",'Cálculos '!AH73)</f>
        <v/>
      </c>
      <c r="AB67" s="63" t="str">
        <f>IF('Cálculos '!AI73="","",'Cálculos '!AI73)</f>
        <v/>
      </c>
      <c r="AC67" s="63" t="str">
        <f>IF('Cálculos '!AJ73="","",'Cálculos '!AJ73)</f>
        <v/>
      </c>
      <c r="AD67" s="63" t="str">
        <f>IF('Cálculos '!AK73="","",'Cálculos '!AK73)</f>
        <v/>
      </c>
      <c r="AE67" s="63" t="str">
        <f>IF('Cálculos '!AL73="","",'Cálculos '!AL73)</f>
        <v/>
      </c>
      <c r="AF67" s="63" t="str">
        <f>IF('Cálculos '!AM73="","",'Cálculos '!AM73)</f>
        <v/>
      </c>
      <c r="AG67" s="63" t="str">
        <f>IF('Cálculos '!AN73="","",'Cálculos '!AN73)</f>
        <v/>
      </c>
      <c r="AH67" s="63" t="str">
        <f>IF('Cálculos '!AO73="","",'Cálculos '!AO73)</f>
        <v/>
      </c>
      <c r="AI67" s="63" t="str">
        <f>IF('Cálculos '!AP73="","",'Cálculos '!AP73)</f>
        <v/>
      </c>
      <c r="AJ67" s="63" t="str">
        <f>IF('Cálculos '!AQ73="","",'Cálculos '!AQ73)</f>
        <v/>
      </c>
      <c r="AK67" s="63" t="str">
        <f t="shared" si="43"/>
        <v/>
      </c>
      <c r="AM67" s="53">
        <f t="shared" si="40"/>
        <v>65</v>
      </c>
      <c r="AN67" s="127" t="str">
        <f t="shared" si="38"/>
        <v/>
      </c>
      <c r="AO67" s="127" t="str">
        <f t="shared" ref="AO67:AO130" si="44">+IF(OR(D67=0,D67=""),"",SUM(D67-$AK67)/D67)</f>
        <v/>
      </c>
      <c r="AP67" s="54" t="str">
        <f t="shared" ref="AP67:AP130" si="45">+IF(OR(E67=0,E67=""),"",SUM(E67-$AK67)/E67)</f>
        <v/>
      </c>
      <c r="AQ67" s="54" t="str">
        <f t="shared" ref="AQ67:AQ130" si="46">+IF(OR(F67=0,F67=""),"",SUM(F67-$AK67)/F67)</f>
        <v/>
      </c>
      <c r="AR67" s="54" t="str">
        <f t="shared" ref="AR67:AR130" si="47">+IF(OR(G67=0,G67=""),"",SUM(G67-$AK67)/G67)</f>
        <v/>
      </c>
      <c r="AS67" s="54" t="str">
        <f t="shared" ref="AS67:AS130" si="48">+IF(OR(H67=0,H67=""),"",SUM(H67-$AK67)/H67)</f>
        <v/>
      </c>
      <c r="AT67" s="54" t="str">
        <f t="shared" ref="AT67:AT130" si="49">+IF(OR(I67=0,I67=""),"",SUM(I67-$AK67)/I67)</f>
        <v/>
      </c>
      <c r="AU67" s="54" t="str">
        <f t="shared" ref="AU67:AU130" si="50">+IF(OR(J67=0,J67=""),"",SUM(J67-$AK67)/J67)</f>
        <v/>
      </c>
      <c r="AV67" s="54" t="str">
        <f t="shared" ref="AV67:AV130" si="51">+IF(OR(K67=0,K67=""),"",SUM(K67-$AK67)/K67)</f>
        <v/>
      </c>
      <c r="AW67" s="54" t="str">
        <f t="shared" ref="AW67:AW130" si="52">+IF(OR(L67=0,L67=""),"",SUM(L67-$AK67)/L67)</f>
        <v/>
      </c>
      <c r="AX67" s="54" t="str">
        <f t="shared" ref="AX67:AX130" si="53">+IF(OR(M67=0,M67=""),"",SUM(M67-$AK67)/M67)</f>
        <v/>
      </c>
      <c r="AY67" s="54" t="str">
        <f t="shared" ref="AY67:AY130" si="54">+IF(OR(N67=0,N67=""),"",SUM(N67-$AK67)/N67)</f>
        <v/>
      </c>
      <c r="AZ67" s="54" t="str">
        <f t="shared" ref="AZ67:AZ130" si="55">+IF(OR(O67=0,O67=""),"",SUM(O67-$AK67)/O67)</f>
        <v/>
      </c>
      <c r="BA67" s="54" t="str">
        <f t="shared" ref="BA67:BA130" si="56">+IF(OR(P67=0,P67=""),"",SUM(P67-$AK67)/P67)</f>
        <v/>
      </c>
      <c r="BB67" s="54" t="str">
        <f t="shared" ref="BB67:BB130" si="57">+IF(OR(Q67=0,Q67=""),"",SUM(Q67-$AK67)/Q67)</f>
        <v/>
      </c>
      <c r="BC67" s="54" t="str">
        <f t="shared" ref="BC67:BC130" si="58">+IF(OR(R67=0,R67=""),"",SUM(R67-$AK67)/R67)</f>
        <v/>
      </c>
      <c r="BD67" s="54" t="str">
        <f t="shared" ref="BD67:BD130" si="59">+IF(OR(S67=0,S67=""),"",SUM(S67-$AK67)/S67)</f>
        <v/>
      </c>
      <c r="BE67" s="54" t="str">
        <f t="shared" ref="BE67:BE130" si="60">+IF(OR(T67=0,T67=""),"",SUM(T67-$AK67)/T67)</f>
        <v/>
      </c>
      <c r="BF67" s="54" t="str">
        <f t="shared" ref="BF67:BF130" si="61">+IF(OR(U67=0,U67=""),"",SUM(U67-$AK67)/U67)</f>
        <v/>
      </c>
      <c r="BG67" s="54" t="str">
        <f t="shared" ref="BG67:BG130" si="62">+IF(OR(V67=0,V67=""),"",SUM(V67-$AK67)/V67)</f>
        <v/>
      </c>
      <c r="BH67" s="54" t="str">
        <f t="shared" ref="BH67:BH130" si="63">+IF(OR(W67=0,W67=""),"",SUM(W67-$AK67)/W67)</f>
        <v/>
      </c>
      <c r="BI67" s="54" t="str">
        <f t="shared" ref="BI67:BI130" si="64">+IF(OR(X67=0,X67=""),"",SUM(X67-$AK67)/X67)</f>
        <v/>
      </c>
      <c r="BJ67" s="54" t="str">
        <f t="shared" ref="BJ67:BJ130" si="65">+IF(OR(Y67=0,Y67=""),"",SUM(Y67-$AK67)/Y67)</f>
        <v/>
      </c>
      <c r="BK67" s="54" t="str">
        <f t="shared" ref="BK67:BK130" si="66">+IF(OR(Z67=0,Z67=""),"",SUM(Z67-$AK67)/Z67)</f>
        <v/>
      </c>
      <c r="BL67" s="54" t="str">
        <f t="shared" ref="BL67:BL130" si="67">+IF(OR(AA67=0,AA67=""),"",SUM(AA67-$AK67)/AA67)</f>
        <v/>
      </c>
      <c r="BM67" s="54" t="str">
        <f t="shared" ref="BM67:BM130" si="68">+IF(OR(AB67=0,AB67=""),"",SUM(AB67-$AK67)/AB67)</f>
        <v/>
      </c>
      <c r="BN67" s="54" t="str">
        <f t="shared" ref="BN67:BN130" si="69">+IF(OR(AC67=0,AC67=""),"",SUM(AC67-$AK67)/AC67)</f>
        <v/>
      </c>
      <c r="BO67" s="54" t="str">
        <f t="shared" ref="BO67:BO130" si="70">+IF(OR(AD67=0,AD67=""),"",SUM(AD67-$AK67)/AD67)</f>
        <v/>
      </c>
      <c r="BP67" s="54" t="str">
        <f t="shared" ref="BP67:BP130" si="71">+IF(OR(AE67=0,AE67=""),"",SUM(AE67-$AK67)/AE67)</f>
        <v/>
      </c>
      <c r="BQ67" s="54" t="str">
        <f t="shared" ref="BQ67:BQ130" si="72">+IF(OR(AF67=0,AF67=""),"",SUM(AF67-$AK67)/AF67)</f>
        <v/>
      </c>
      <c r="BR67" s="54" t="str">
        <f t="shared" ref="BR67:BR130" si="73">+IF(OR(AG67=0,AG67=""),"",SUM(AG67-$AK67)/AG67)</f>
        <v/>
      </c>
      <c r="BS67" s="54" t="str">
        <f t="shared" ref="BS67:BS130" si="74">+IF(OR(AH67=0,AH67=""),"",SUM(AH67-$AK67)/AH67)</f>
        <v/>
      </c>
      <c r="BT67" s="54" t="str">
        <f t="shared" ref="BT67:BT130" si="75">+IF(OR(AI67=0,AI67=""),"",SUM(AI67-$AK67)/AI67)</f>
        <v/>
      </c>
      <c r="BU67" s="54" t="str">
        <f t="shared" ref="BU67:BU130" si="76">+IF(OR(AJ67=0,AJ67=""),"",SUM(AJ67-$AK67)/AJ67)</f>
        <v/>
      </c>
      <c r="BV67" s="55" t="str">
        <f>IF('Cálculos '!E73="","",AVERAGE(AN67:BU67))</f>
        <v/>
      </c>
    </row>
    <row r="68" spans="2:74" hidden="1" x14ac:dyDescent="0.3">
      <c r="B68" s="53">
        <f t="shared" si="39"/>
        <v>66</v>
      </c>
      <c r="C68" s="63" t="str">
        <f>IF('Cálculos '!J74="","",'Cálculos '!J74)</f>
        <v/>
      </c>
      <c r="D68" s="63" t="str">
        <f>IF('Cálculos '!K74="","",'Cálculos '!K74)</f>
        <v/>
      </c>
      <c r="E68" s="63" t="str">
        <f>IF('Cálculos '!L74="","",'Cálculos '!L74)</f>
        <v/>
      </c>
      <c r="F68" s="63" t="str">
        <f>IF('Cálculos '!M74="","",'Cálculos '!M74)</f>
        <v/>
      </c>
      <c r="G68" s="63" t="str">
        <f>IF('Cálculos '!N74="","",'Cálculos '!N74)</f>
        <v/>
      </c>
      <c r="H68" s="63" t="str">
        <f>IF('Cálculos '!O74="","",'Cálculos '!O74)</f>
        <v/>
      </c>
      <c r="I68" s="63" t="str">
        <f>IF('Cálculos '!P74="","",'Cálculos '!P74)</f>
        <v/>
      </c>
      <c r="J68" s="63" t="str">
        <f>IF('Cálculos '!Q74="","",'Cálculos '!Q74)</f>
        <v/>
      </c>
      <c r="K68" s="63" t="str">
        <f>IF('Cálculos '!R74="","",'Cálculos '!R74)</f>
        <v/>
      </c>
      <c r="L68" s="63" t="str">
        <f>IF('Cálculos '!S74="","",'Cálculos '!S74)</f>
        <v/>
      </c>
      <c r="M68" s="63" t="str">
        <f>IF('Cálculos '!T74="","",'Cálculos '!T74)</f>
        <v/>
      </c>
      <c r="N68" s="63" t="str">
        <f>IF('Cálculos '!U74="","",'Cálculos '!U74)</f>
        <v/>
      </c>
      <c r="O68" s="63" t="str">
        <f>IF('Cálculos '!V74="","",'Cálculos '!V74)</f>
        <v/>
      </c>
      <c r="P68" s="63" t="str">
        <f>IF('Cálculos '!W74="","",'Cálculos '!W74)</f>
        <v/>
      </c>
      <c r="Q68" s="63" t="str">
        <f>IF('Cálculos '!X74="","",'Cálculos '!X74)</f>
        <v/>
      </c>
      <c r="R68" s="63" t="str">
        <f>IF('Cálculos '!Y74="","",'Cálculos '!Y74)</f>
        <v/>
      </c>
      <c r="S68" s="63" t="str">
        <f>IF('Cálculos '!Z74="","",'Cálculos '!Z74)</f>
        <v/>
      </c>
      <c r="T68" s="63" t="str">
        <f>IF('Cálculos '!AA74="","",'Cálculos '!AA74)</f>
        <v/>
      </c>
      <c r="U68" s="63" t="str">
        <f>IF('Cálculos '!AB74="","",'Cálculos '!AB74)</f>
        <v/>
      </c>
      <c r="V68" s="63" t="str">
        <f>IF('Cálculos '!AC74="","",'Cálculos '!AC74)</f>
        <v/>
      </c>
      <c r="W68" s="63" t="str">
        <f>IF('Cálculos '!AD74="","",'Cálculos '!AD74)</f>
        <v/>
      </c>
      <c r="X68" s="63" t="str">
        <f>IF('Cálculos '!AE74="","",'Cálculos '!AE74)</f>
        <v/>
      </c>
      <c r="Y68" s="63" t="str">
        <f>IF('Cálculos '!AF74="","",'Cálculos '!AF74)</f>
        <v/>
      </c>
      <c r="Z68" s="63" t="str">
        <f>IF('Cálculos '!AG74="","",'Cálculos '!AG74)</f>
        <v/>
      </c>
      <c r="AA68" s="63" t="str">
        <f>IF('Cálculos '!AH74="","",'Cálculos '!AH74)</f>
        <v/>
      </c>
      <c r="AB68" s="63" t="str">
        <f>IF('Cálculos '!AI74="","",'Cálculos '!AI74)</f>
        <v/>
      </c>
      <c r="AC68" s="63" t="str">
        <f>IF('Cálculos '!AJ74="","",'Cálculos '!AJ74)</f>
        <v/>
      </c>
      <c r="AD68" s="63" t="str">
        <f>IF('Cálculos '!AK74="","",'Cálculos '!AK74)</f>
        <v/>
      </c>
      <c r="AE68" s="63" t="str">
        <f>IF('Cálculos '!AL74="","",'Cálculos '!AL74)</f>
        <v/>
      </c>
      <c r="AF68" s="63" t="str">
        <f>IF('Cálculos '!AM74="","",'Cálculos '!AM74)</f>
        <v/>
      </c>
      <c r="AG68" s="63" t="str">
        <f>IF('Cálculos '!AN74="","",'Cálculos '!AN74)</f>
        <v/>
      </c>
      <c r="AH68" s="63" t="str">
        <f>IF('Cálculos '!AO74="","",'Cálculos '!AO74)</f>
        <v/>
      </c>
      <c r="AI68" s="63" t="str">
        <f>IF('Cálculos '!AP74="","",'Cálculos '!AP74)</f>
        <v/>
      </c>
      <c r="AJ68" s="63" t="str">
        <f>IF('Cálculos '!AQ74="","",'Cálculos '!AQ74)</f>
        <v/>
      </c>
      <c r="AK68" s="63" t="str">
        <f t="shared" si="43"/>
        <v/>
      </c>
      <c r="AM68" s="53">
        <f t="shared" si="40"/>
        <v>66</v>
      </c>
      <c r="AN68" s="127" t="str">
        <f t="shared" ref="AN68:AN131" si="77">+IF(OR(C68=0,C68=""),"",SUM(C68-$AK68)/C68)</f>
        <v/>
      </c>
      <c r="AO68" s="127" t="str">
        <f t="shared" si="44"/>
        <v/>
      </c>
      <c r="AP68" s="54" t="str">
        <f t="shared" si="45"/>
        <v/>
      </c>
      <c r="AQ68" s="54" t="str">
        <f t="shared" si="46"/>
        <v/>
      </c>
      <c r="AR68" s="54" t="str">
        <f t="shared" si="47"/>
        <v/>
      </c>
      <c r="AS68" s="54" t="str">
        <f t="shared" si="48"/>
        <v/>
      </c>
      <c r="AT68" s="54" t="str">
        <f t="shared" si="49"/>
        <v/>
      </c>
      <c r="AU68" s="54" t="str">
        <f t="shared" si="50"/>
        <v/>
      </c>
      <c r="AV68" s="54" t="str">
        <f t="shared" si="51"/>
        <v/>
      </c>
      <c r="AW68" s="54" t="str">
        <f t="shared" si="52"/>
        <v/>
      </c>
      <c r="AX68" s="54" t="str">
        <f t="shared" si="53"/>
        <v/>
      </c>
      <c r="AY68" s="54" t="str">
        <f t="shared" si="54"/>
        <v/>
      </c>
      <c r="AZ68" s="54" t="str">
        <f t="shared" si="55"/>
        <v/>
      </c>
      <c r="BA68" s="54" t="str">
        <f t="shared" si="56"/>
        <v/>
      </c>
      <c r="BB68" s="54" t="str">
        <f t="shared" si="57"/>
        <v/>
      </c>
      <c r="BC68" s="54" t="str">
        <f t="shared" si="58"/>
        <v/>
      </c>
      <c r="BD68" s="54" t="str">
        <f t="shared" si="59"/>
        <v/>
      </c>
      <c r="BE68" s="54" t="str">
        <f t="shared" si="60"/>
        <v/>
      </c>
      <c r="BF68" s="54" t="str">
        <f t="shared" si="61"/>
        <v/>
      </c>
      <c r="BG68" s="54" t="str">
        <f t="shared" si="62"/>
        <v/>
      </c>
      <c r="BH68" s="54" t="str">
        <f t="shared" si="63"/>
        <v/>
      </c>
      <c r="BI68" s="54" t="str">
        <f t="shared" si="64"/>
        <v/>
      </c>
      <c r="BJ68" s="54" t="str">
        <f t="shared" si="65"/>
        <v/>
      </c>
      <c r="BK68" s="54" t="str">
        <f t="shared" si="66"/>
        <v/>
      </c>
      <c r="BL68" s="54" t="str">
        <f t="shared" si="67"/>
        <v/>
      </c>
      <c r="BM68" s="54" t="str">
        <f t="shared" si="68"/>
        <v/>
      </c>
      <c r="BN68" s="54" t="str">
        <f t="shared" si="69"/>
        <v/>
      </c>
      <c r="BO68" s="54" t="str">
        <f t="shared" si="70"/>
        <v/>
      </c>
      <c r="BP68" s="54" t="str">
        <f t="shared" si="71"/>
        <v/>
      </c>
      <c r="BQ68" s="54" t="str">
        <f t="shared" si="72"/>
        <v/>
      </c>
      <c r="BR68" s="54" t="str">
        <f t="shared" si="73"/>
        <v/>
      </c>
      <c r="BS68" s="54" t="str">
        <f t="shared" si="74"/>
        <v/>
      </c>
      <c r="BT68" s="54" t="str">
        <f t="shared" si="75"/>
        <v/>
      </c>
      <c r="BU68" s="54" t="str">
        <f t="shared" si="76"/>
        <v/>
      </c>
      <c r="BV68" s="55" t="str">
        <f>IF('Cálculos '!E74="","",AVERAGE(AN68:BU68))</f>
        <v/>
      </c>
    </row>
    <row r="69" spans="2:74" hidden="1" x14ac:dyDescent="0.3">
      <c r="B69" s="53">
        <f t="shared" si="39"/>
        <v>67</v>
      </c>
      <c r="C69" s="63" t="str">
        <f>IF('Cálculos '!J75="","",'Cálculos '!J75)</f>
        <v/>
      </c>
      <c r="D69" s="63" t="str">
        <f>IF('Cálculos '!K75="","",'Cálculos '!K75)</f>
        <v/>
      </c>
      <c r="E69" s="63" t="str">
        <f>IF('Cálculos '!L75="","",'Cálculos '!L75)</f>
        <v/>
      </c>
      <c r="F69" s="63" t="str">
        <f>IF('Cálculos '!M75="","",'Cálculos '!M75)</f>
        <v/>
      </c>
      <c r="G69" s="63" t="str">
        <f>IF('Cálculos '!N75="","",'Cálculos '!N75)</f>
        <v/>
      </c>
      <c r="H69" s="63" t="str">
        <f>IF('Cálculos '!O75="","",'Cálculos '!O75)</f>
        <v/>
      </c>
      <c r="I69" s="63" t="str">
        <f>IF('Cálculos '!P75="","",'Cálculos '!P75)</f>
        <v/>
      </c>
      <c r="J69" s="63" t="str">
        <f>IF('Cálculos '!Q75="","",'Cálculos '!Q75)</f>
        <v/>
      </c>
      <c r="K69" s="63" t="str">
        <f>IF('Cálculos '!R75="","",'Cálculos '!R75)</f>
        <v/>
      </c>
      <c r="L69" s="63" t="str">
        <f>IF('Cálculos '!S75="","",'Cálculos '!S75)</f>
        <v/>
      </c>
      <c r="M69" s="63" t="str">
        <f>IF('Cálculos '!T75="","",'Cálculos '!T75)</f>
        <v/>
      </c>
      <c r="N69" s="63" t="str">
        <f>IF('Cálculos '!U75="","",'Cálculos '!U75)</f>
        <v/>
      </c>
      <c r="O69" s="63" t="str">
        <f>IF('Cálculos '!V75="","",'Cálculos '!V75)</f>
        <v/>
      </c>
      <c r="P69" s="63" t="str">
        <f>IF('Cálculos '!W75="","",'Cálculos '!W75)</f>
        <v/>
      </c>
      <c r="Q69" s="63" t="str">
        <f>IF('Cálculos '!X75="","",'Cálculos '!X75)</f>
        <v/>
      </c>
      <c r="R69" s="63" t="str">
        <f>IF('Cálculos '!Y75="","",'Cálculos '!Y75)</f>
        <v/>
      </c>
      <c r="S69" s="63" t="str">
        <f>IF('Cálculos '!Z75="","",'Cálculos '!Z75)</f>
        <v/>
      </c>
      <c r="T69" s="63" t="str">
        <f>IF('Cálculos '!AA75="","",'Cálculos '!AA75)</f>
        <v/>
      </c>
      <c r="U69" s="63" t="str">
        <f>IF('Cálculos '!AB75="","",'Cálculos '!AB75)</f>
        <v/>
      </c>
      <c r="V69" s="63" t="str">
        <f>IF('Cálculos '!AC75="","",'Cálculos '!AC75)</f>
        <v/>
      </c>
      <c r="W69" s="63" t="str">
        <f>IF('Cálculos '!AD75="","",'Cálculos '!AD75)</f>
        <v/>
      </c>
      <c r="X69" s="63" t="str">
        <f>IF('Cálculos '!AE75="","",'Cálculos '!AE75)</f>
        <v/>
      </c>
      <c r="Y69" s="63" t="str">
        <f>IF('Cálculos '!AF75="","",'Cálculos '!AF75)</f>
        <v/>
      </c>
      <c r="Z69" s="63" t="str">
        <f>IF('Cálculos '!AG75="","",'Cálculos '!AG75)</f>
        <v/>
      </c>
      <c r="AA69" s="63" t="str">
        <f>IF('Cálculos '!AH75="","",'Cálculos '!AH75)</f>
        <v/>
      </c>
      <c r="AB69" s="63" t="str">
        <f>IF('Cálculos '!AI75="","",'Cálculos '!AI75)</f>
        <v/>
      </c>
      <c r="AC69" s="63" t="str">
        <f>IF('Cálculos '!AJ75="","",'Cálculos '!AJ75)</f>
        <v/>
      </c>
      <c r="AD69" s="63" t="str">
        <f>IF('Cálculos '!AK75="","",'Cálculos '!AK75)</f>
        <v/>
      </c>
      <c r="AE69" s="63" t="str">
        <f>IF('Cálculos '!AL75="","",'Cálculos '!AL75)</f>
        <v/>
      </c>
      <c r="AF69" s="63" t="str">
        <f>IF('Cálculos '!AM75="","",'Cálculos '!AM75)</f>
        <v/>
      </c>
      <c r="AG69" s="63" t="str">
        <f>IF('Cálculos '!AN75="","",'Cálculos '!AN75)</f>
        <v/>
      </c>
      <c r="AH69" s="63" t="str">
        <f>IF('Cálculos '!AO75="","",'Cálculos '!AO75)</f>
        <v/>
      </c>
      <c r="AI69" s="63" t="str">
        <f>IF('Cálculos '!AP75="","",'Cálculos '!AP75)</f>
        <v/>
      </c>
      <c r="AJ69" s="63" t="str">
        <f>IF('Cálculos '!AQ75="","",'Cálculos '!AQ75)</f>
        <v/>
      </c>
      <c r="AK69" s="63" t="str">
        <f t="shared" si="43"/>
        <v/>
      </c>
      <c r="AM69" s="53">
        <f t="shared" ref="AM69:AM132" si="78">+AM68+1</f>
        <v>67</v>
      </c>
      <c r="AN69" s="127" t="str">
        <f t="shared" si="77"/>
        <v/>
      </c>
      <c r="AO69" s="127" t="str">
        <f t="shared" si="44"/>
        <v/>
      </c>
      <c r="AP69" s="54" t="str">
        <f t="shared" si="45"/>
        <v/>
      </c>
      <c r="AQ69" s="54" t="str">
        <f t="shared" si="46"/>
        <v/>
      </c>
      <c r="AR69" s="54" t="str">
        <f t="shared" si="47"/>
        <v/>
      </c>
      <c r="AS69" s="54" t="str">
        <f t="shared" si="48"/>
        <v/>
      </c>
      <c r="AT69" s="54" t="str">
        <f t="shared" si="49"/>
        <v/>
      </c>
      <c r="AU69" s="54" t="str">
        <f t="shared" si="50"/>
        <v/>
      </c>
      <c r="AV69" s="54" t="str">
        <f t="shared" si="51"/>
        <v/>
      </c>
      <c r="AW69" s="54" t="str">
        <f t="shared" si="52"/>
        <v/>
      </c>
      <c r="AX69" s="54" t="str">
        <f t="shared" si="53"/>
        <v/>
      </c>
      <c r="AY69" s="54" t="str">
        <f t="shared" si="54"/>
        <v/>
      </c>
      <c r="AZ69" s="54" t="str">
        <f t="shared" si="55"/>
        <v/>
      </c>
      <c r="BA69" s="54" t="str">
        <f t="shared" si="56"/>
        <v/>
      </c>
      <c r="BB69" s="54" t="str">
        <f t="shared" si="57"/>
        <v/>
      </c>
      <c r="BC69" s="54" t="str">
        <f t="shared" si="58"/>
        <v/>
      </c>
      <c r="BD69" s="54" t="str">
        <f t="shared" si="59"/>
        <v/>
      </c>
      <c r="BE69" s="54" t="str">
        <f t="shared" si="60"/>
        <v/>
      </c>
      <c r="BF69" s="54" t="str">
        <f t="shared" si="61"/>
        <v/>
      </c>
      <c r="BG69" s="54" t="str">
        <f t="shared" si="62"/>
        <v/>
      </c>
      <c r="BH69" s="54" t="str">
        <f t="shared" si="63"/>
        <v/>
      </c>
      <c r="BI69" s="54" t="str">
        <f t="shared" si="64"/>
        <v/>
      </c>
      <c r="BJ69" s="54" t="str">
        <f t="shared" si="65"/>
        <v/>
      </c>
      <c r="BK69" s="54" t="str">
        <f t="shared" si="66"/>
        <v/>
      </c>
      <c r="BL69" s="54" t="str">
        <f t="shared" si="67"/>
        <v/>
      </c>
      <c r="BM69" s="54" t="str">
        <f t="shared" si="68"/>
        <v/>
      </c>
      <c r="BN69" s="54" t="str">
        <f t="shared" si="69"/>
        <v/>
      </c>
      <c r="BO69" s="54" t="str">
        <f t="shared" si="70"/>
        <v/>
      </c>
      <c r="BP69" s="54" t="str">
        <f t="shared" si="71"/>
        <v/>
      </c>
      <c r="BQ69" s="54" t="str">
        <f t="shared" si="72"/>
        <v/>
      </c>
      <c r="BR69" s="54" t="str">
        <f t="shared" si="73"/>
        <v/>
      </c>
      <c r="BS69" s="54" t="str">
        <f t="shared" si="74"/>
        <v/>
      </c>
      <c r="BT69" s="54" t="str">
        <f t="shared" si="75"/>
        <v/>
      </c>
      <c r="BU69" s="54" t="str">
        <f t="shared" si="76"/>
        <v/>
      </c>
      <c r="BV69" s="55" t="str">
        <f>IF('Cálculos '!E75="","",AVERAGE(AN69:BU69))</f>
        <v/>
      </c>
    </row>
    <row r="70" spans="2:74" hidden="1" x14ac:dyDescent="0.3">
      <c r="B70" s="53">
        <f t="shared" si="39"/>
        <v>68</v>
      </c>
      <c r="C70" s="63" t="str">
        <f>IF('Cálculos '!J76="","",'Cálculos '!J76)</f>
        <v/>
      </c>
      <c r="D70" s="63" t="str">
        <f>IF('Cálculos '!K76="","",'Cálculos '!K76)</f>
        <v/>
      </c>
      <c r="E70" s="63" t="str">
        <f>IF('Cálculos '!L76="","",'Cálculos '!L76)</f>
        <v/>
      </c>
      <c r="F70" s="63" t="str">
        <f>IF('Cálculos '!M76="","",'Cálculos '!M76)</f>
        <v/>
      </c>
      <c r="G70" s="63" t="str">
        <f>IF('Cálculos '!N76="","",'Cálculos '!N76)</f>
        <v/>
      </c>
      <c r="H70" s="63" t="str">
        <f>IF('Cálculos '!O76="","",'Cálculos '!O76)</f>
        <v/>
      </c>
      <c r="I70" s="63" t="str">
        <f>IF('Cálculos '!P76="","",'Cálculos '!P76)</f>
        <v/>
      </c>
      <c r="J70" s="63" t="str">
        <f>IF('Cálculos '!Q76="","",'Cálculos '!Q76)</f>
        <v/>
      </c>
      <c r="K70" s="63" t="str">
        <f>IF('Cálculos '!R76="","",'Cálculos '!R76)</f>
        <v/>
      </c>
      <c r="L70" s="63" t="str">
        <f>IF('Cálculos '!S76="","",'Cálculos '!S76)</f>
        <v/>
      </c>
      <c r="M70" s="63" t="str">
        <f>IF('Cálculos '!T76="","",'Cálculos '!T76)</f>
        <v/>
      </c>
      <c r="N70" s="63" t="str">
        <f>IF('Cálculos '!U76="","",'Cálculos '!U76)</f>
        <v/>
      </c>
      <c r="O70" s="63" t="str">
        <f>IF('Cálculos '!V76="","",'Cálculos '!V76)</f>
        <v/>
      </c>
      <c r="P70" s="63" t="str">
        <f>IF('Cálculos '!W76="","",'Cálculos '!W76)</f>
        <v/>
      </c>
      <c r="Q70" s="63" t="str">
        <f>IF('Cálculos '!X76="","",'Cálculos '!X76)</f>
        <v/>
      </c>
      <c r="R70" s="63" t="str">
        <f>IF('Cálculos '!Y76="","",'Cálculos '!Y76)</f>
        <v/>
      </c>
      <c r="S70" s="63" t="str">
        <f>IF('Cálculos '!Z76="","",'Cálculos '!Z76)</f>
        <v/>
      </c>
      <c r="T70" s="63" t="str">
        <f>IF('Cálculos '!AA76="","",'Cálculos '!AA76)</f>
        <v/>
      </c>
      <c r="U70" s="63" t="str">
        <f>IF('Cálculos '!AB76="","",'Cálculos '!AB76)</f>
        <v/>
      </c>
      <c r="V70" s="63" t="str">
        <f>IF('Cálculos '!AC76="","",'Cálculos '!AC76)</f>
        <v/>
      </c>
      <c r="W70" s="63" t="str">
        <f>IF('Cálculos '!AD76="","",'Cálculos '!AD76)</f>
        <v/>
      </c>
      <c r="X70" s="63" t="str">
        <f>IF('Cálculos '!AE76="","",'Cálculos '!AE76)</f>
        <v/>
      </c>
      <c r="Y70" s="63" t="str">
        <f>IF('Cálculos '!AF76="","",'Cálculos '!AF76)</f>
        <v/>
      </c>
      <c r="Z70" s="63" t="str">
        <f>IF('Cálculos '!AG76="","",'Cálculos '!AG76)</f>
        <v/>
      </c>
      <c r="AA70" s="63" t="str">
        <f>IF('Cálculos '!AH76="","",'Cálculos '!AH76)</f>
        <v/>
      </c>
      <c r="AB70" s="63" t="str">
        <f>IF('Cálculos '!AI76="","",'Cálculos '!AI76)</f>
        <v/>
      </c>
      <c r="AC70" s="63" t="str">
        <f>IF('Cálculos '!AJ76="","",'Cálculos '!AJ76)</f>
        <v/>
      </c>
      <c r="AD70" s="63" t="str">
        <f>IF('Cálculos '!AK76="","",'Cálculos '!AK76)</f>
        <v/>
      </c>
      <c r="AE70" s="63" t="str">
        <f>IF('Cálculos '!AL76="","",'Cálculos '!AL76)</f>
        <v/>
      </c>
      <c r="AF70" s="63" t="str">
        <f>IF('Cálculos '!AM76="","",'Cálculos '!AM76)</f>
        <v/>
      </c>
      <c r="AG70" s="63" t="str">
        <f>IF('Cálculos '!AN76="","",'Cálculos '!AN76)</f>
        <v/>
      </c>
      <c r="AH70" s="63" t="str">
        <f>IF('Cálculos '!AO76="","",'Cálculos '!AO76)</f>
        <v/>
      </c>
      <c r="AI70" s="63" t="str">
        <f>IF('Cálculos '!AP76="","",'Cálculos '!AP76)</f>
        <v/>
      </c>
      <c r="AJ70" s="63" t="str">
        <f>IF('Cálculos '!AQ76="","",'Cálculos '!AQ76)</f>
        <v/>
      </c>
      <c r="AK70" s="63" t="str">
        <f t="shared" si="43"/>
        <v/>
      </c>
      <c r="AM70" s="53">
        <f t="shared" si="78"/>
        <v>68</v>
      </c>
      <c r="AN70" s="127" t="str">
        <f t="shared" si="77"/>
        <v/>
      </c>
      <c r="AO70" s="127" t="str">
        <f t="shared" si="44"/>
        <v/>
      </c>
      <c r="AP70" s="54" t="str">
        <f t="shared" si="45"/>
        <v/>
      </c>
      <c r="AQ70" s="54" t="str">
        <f t="shared" si="46"/>
        <v/>
      </c>
      <c r="AR70" s="54" t="str">
        <f t="shared" si="47"/>
        <v/>
      </c>
      <c r="AS70" s="54" t="str">
        <f t="shared" si="48"/>
        <v/>
      </c>
      <c r="AT70" s="54" t="str">
        <f t="shared" si="49"/>
        <v/>
      </c>
      <c r="AU70" s="54" t="str">
        <f t="shared" si="50"/>
        <v/>
      </c>
      <c r="AV70" s="54" t="str">
        <f t="shared" si="51"/>
        <v/>
      </c>
      <c r="AW70" s="54" t="str">
        <f t="shared" si="52"/>
        <v/>
      </c>
      <c r="AX70" s="54" t="str">
        <f t="shared" si="53"/>
        <v/>
      </c>
      <c r="AY70" s="54" t="str">
        <f t="shared" si="54"/>
        <v/>
      </c>
      <c r="AZ70" s="54" t="str">
        <f t="shared" si="55"/>
        <v/>
      </c>
      <c r="BA70" s="54" t="str">
        <f t="shared" si="56"/>
        <v/>
      </c>
      <c r="BB70" s="54" t="str">
        <f t="shared" si="57"/>
        <v/>
      </c>
      <c r="BC70" s="54" t="str">
        <f t="shared" si="58"/>
        <v/>
      </c>
      <c r="BD70" s="54" t="str">
        <f t="shared" si="59"/>
        <v/>
      </c>
      <c r="BE70" s="54" t="str">
        <f t="shared" si="60"/>
        <v/>
      </c>
      <c r="BF70" s="54" t="str">
        <f t="shared" si="61"/>
        <v/>
      </c>
      <c r="BG70" s="54" t="str">
        <f t="shared" si="62"/>
        <v/>
      </c>
      <c r="BH70" s="54" t="str">
        <f t="shared" si="63"/>
        <v/>
      </c>
      <c r="BI70" s="54" t="str">
        <f t="shared" si="64"/>
        <v/>
      </c>
      <c r="BJ70" s="54" t="str">
        <f t="shared" si="65"/>
        <v/>
      </c>
      <c r="BK70" s="54" t="str">
        <f t="shared" si="66"/>
        <v/>
      </c>
      <c r="BL70" s="54" t="str">
        <f t="shared" si="67"/>
        <v/>
      </c>
      <c r="BM70" s="54" t="str">
        <f t="shared" si="68"/>
        <v/>
      </c>
      <c r="BN70" s="54" t="str">
        <f t="shared" si="69"/>
        <v/>
      </c>
      <c r="BO70" s="54" t="str">
        <f t="shared" si="70"/>
        <v/>
      </c>
      <c r="BP70" s="54" t="str">
        <f t="shared" si="71"/>
        <v/>
      </c>
      <c r="BQ70" s="54" t="str">
        <f t="shared" si="72"/>
        <v/>
      </c>
      <c r="BR70" s="54" t="str">
        <f t="shared" si="73"/>
        <v/>
      </c>
      <c r="BS70" s="54" t="str">
        <f t="shared" si="74"/>
        <v/>
      </c>
      <c r="BT70" s="54" t="str">
        <f t="shared" si="75"/>
        <v/>
      </c>
      <c r="BU70" s="54" t="str">
        <f t="shared" si="76"/>
        <v/>
      </c>
      <c r="BV70" s="55" t="str">
        <f>IF('Cálculos '!E76="","",AVERAGE(AN70:BU70))</f>
        <v/>
      </c>
    </row>
    <row r="71" spans="2:74" hidden="1" x14ac:dyDescent="0.3">
      <c r="B71" s="53">
        <f t="shared" si="39"/>
        <v>69</v>
      </c>
      <c r="C71" s="63" t="str">
        <f>IF('Cálculos '!J77="","",'Cálculos '!J77)</f>
        <v/>
      </c>
      <c r="D71" s="63" t="str">
        <f>IF('Cálculos '!K77="","",'Cálculos '!K77)</f>
        <v/>
      </c>
      <c r="E71" s="63" t="str">
        <f>IF('Cálculos '!L77="","",'Cálculos '!L77)</f>
        <v/>
      </c>
      <c r="F71" s="63" t="str">
        <f>IF('Cálculos '!M77="","",'Cálculos '!M77)</f>
        <v/>
      </c>
      <c r="G71" s="63" t="str">
        <f>IF('Cálculos '!N77="","",'Cálculos '!N77)</f>
        <v/>
      </c>
      <c r="H71" s="63" t="str">
        <f>IF('Cálculos '!O77="","",'Cálculos '!O77)</f>
        <v/>
      </c>
      <c r="I71" s="63" t="str">
        <f>IF('Cálculos '!P77="","",'Cálculos '!P77)</f>
        <v/>
      </c>
      <c r="J71" s="63" t="str">
        <f>IF('Cálculos '!Q77="","",'Cálculos '!Q77)</f>
        <v/>
      </c>
      <c r="K71" s="63" t="str">
        <f>IF('Cálculos '!R77="","",'Cálculos '!R77)</f>
        <v/>
      </c>
      <c r="L71" s="63" t="str">
        <f>IF('Cálculos '!S77="","",'Cálculos '!S77)</f>
        <v/>
      </c>
      <c r="M71" s="63" t="str">
        <f>IF('Cálculos '!T77="","",'Cálculos '!T77)</f>
        <v/>
      </c>
      <c r="N71" s="63" t="str">
        <f>IF('Cálculos '!U77="","",'Cálculos '!U77)</f>
        <v/>
      </c>
      <c r="O71" s="63" t="str">
        <f>IF('Cálculos '!V77="","",'Cálculos '!V77)</f>
        <v/>
      </c>
      <c r="P71" s="63" t="str">
        <f>IF('Cálculos '!W77="","",'Cálculos '!W77)</f>
        <v/>
      </c>
      <c r="Q71" s="63" t="str">
        <f>IF('Cálculos '!X77="","",'Cálculos '!X77)</f>
        <v/>
      </c>
      <c r="R71" s="63" t="str">
        <f>IF('Cálculos '!Y77="","",'Cálculos '!Y77)</f>
        <v/>
      </c>
      <c r="S71" s="63" t="str">
        <f>IF('Cálculos '!Z77="","",'Cálculos '!Z77)</f>
        <v/>
      </c>
      <c r="T71" s="63" t="str">
        <f>IF('Cálculos '!AA77="","",'Cálculos '!AA77)</f>
        <v/>
      </c>
      <c r="U71" s="63" t="str">
        <f>IF('Cálculos '!AB77="","",'Cálculos '!AB77)</f>
        <v/>
      </c>
      <c r="V71" s="63" t="str">
        <f>IF('Cálculos '!AC77="","",'Cálculos '!AC77)</f>
        <v/>
      </c>
      <c r="W71" s="63" t="str">
        <f>IF('Cálculos '!AD77="","",'Cálculos '!AD77)</f>
        <v/>
      </c>
      <c r="X71" s="63" t="str">
        <f>IF('Cálculos '!AE77="","",'Cálculos '!AE77)</f>
        <v/>
      </c>
      <c r="Y71" s="63" t="str">
        <f>IF('Cálculos '!AF77="","",'Cálculos '!AF77)</f>
        <v/>
      </c>
      <c r="Z71" s="63" t="str">
        <f>IF('Cálculos '!AG77="","",'Cálculos '!AG77)</f>
        <v/>
      </c>
      <c r="AA71" s="63" t="str">
        <f>IF('Cálculos '!AH77="","",'Cálculos '!AH77)</f>
        <v/>
      </c>
      <c r="AB71" s="63" t="str">
        <f>IF('Cálculos '!AI77="","",'Cálculos '!AI77)</f>
        <v/>
      </c>
      <c r="AC71" s="63" t="str">
        <f>IF('Cálculos '!AJ77="","",'Cálculos '!AJ77)</f>
        <v/>
      </c>
      <c r="AD71" s="63" t="str">
        <f>IF('Cálculos '!AK77="","",'Cálculos '!AK77)</f>
        <v/>
      </c>
      <c r="AE71" s="63" t="str">
        <f>IF('Cálculos '!AL77="","",'Cálculos '!AL77)</f>
        <v/>
      </c>
      <c r="AF71" s="63" t="str">
        <f>IF('Cálculos '!AM77="","",'Cálculos '!AM77)</f>
        <v/>
      </c>
      <c r="AG71" s="63" t="str">
        <f>IF('Cálculos '!AN77="","",'Cálculos '!AN77)</f>
        <v/>
      </c>
      <c r="AH71" s="63" t="str">
        <f>IF('Cálculos '!AO77="","",'Cálculos '!AO77)</f>
        <v/>
      </c>
      <c r="AI71" s="63" t="str">
        <f>IF('Cálculos '!AP77="","",'Cálculos '!AP77)</f>
        <v/>
      </c>
      <c r="AJ71" s="63" t="str">
        <f>IF('Cálculos '!AQ77="","",'Cálculos '!AQ77)</f>
        <v/>
      </c>
      <c r="AK71" s="63" t="str">
        <f t="shared" si="43"/>
        <v/>
      </c>
      <c r="AM71" s="53">
        <f t="shared" si="78"/>
        <v>69</v>
      </c>
      <c r="AN71" s="127" t="str">
        <f t="shared" si="77"/>
        <v/>
      </c>
      <c r="AO71" s="127" t="str">
        <f t="shared" si="44"/>
        <v/>
      </c>
      <c r="AP71" s="54" t="str">
        <f t="shared" si="45"/>
        <v/>
      </c>
      <c r="AQ71" s="54" t="str">
        <f t="shared" si="46"/>
        <v/>
      </c>
      <c r="AR71" s="54" t="str">
        <f t="shared" si="47"/>
        <v/>
      </c>
      <c r="AS71" s="54" t="str">
        <f t="shared" si="48"/>
        <v/>
      </c>
      <c r="AT71" s="54" t="str">
        <f t="shared" si="49"/>
        <v/>
      </c>
      <c r="AU71" s="54" t="str">
        <f t="shared" si="50"/>
        <v/>
      </c>
      <c r="AV71" s="54" t="str">
        <f t="shared" si="51"/>
        <v/>
      </c>
      <c r="AW71" s="54" t="str">
        <f t="shared" si="52"/>
        <v/>
      </c>
      <c r="AX71" s="54" t="str">
        <f t="shared" si="53"/>
        <v/>
      </c>
      <c r="AY71" s="54" t="str">
        <f t="shared" si="54"/>
        <v/>
      </c>
      <c r="AZ71" s="54" t="str">
        <f t="shared" si="55"/>
        <v/>
      </c>
      <c r="BA71" s="54" t="str">
        <f t="shared" si="56"/>
        <v/>
      </c>
      <c r="BB71" s="54" t="str">
        <f t="shared" si="57"/>
        <v/>
      </c>
      <c r="BC71" s="54" t="str">
        <f t="shared" si="58"/>
        <v/>
      </c>
      <c r="BD71" s="54" t="str">
        <f t="shared" si="59"/>
        <v/>
      </c>
      <c r="BE71" s="54" t="str">
        <f t="shared" si="60"/>
        <v/>
      </c>
      <c r="BF71" s="54" t="str">
        <f t="shared" si="61"/>
        <v/>
      </c>
      <c r="BG71" s="54" t="str">
        <f t="shared" si="62"/>
        <v/>
      </c>
      <c r="BH71" s="54" t="str">
        <f t="shared" si="63"/>
        <v/>
      </c>
      <c r="BI71" s="54" t="str">
        <f t="shared" si="64"/>
        <v/>
      </c>
      <c r="BJ71" s="54" t="str">
        <f t="shared" si="65"/>
        <v/>
      </c>
      <c r="BK71" s="54" t="str">
        <f t="shared" si="66"/>
        <v/>
      </c>
      <c r="BL71" s="54" t="str">
        <f t="shared" si="67"/>
        <v/>
      </c>
      <c r="BM71" s="54" t="str">
        <f t="shared" si="68"/>
        <v/>
      </c>
      <c r="BN71" s="54" t="str">
        <f t="shared" si="69"/>
        <v/>
      </c>
      <c r="BO71" s="54" t="str">
        <f t="shared" si="70"/>
        <v/>
      </c>
      <c r="BP71" s="54" t="str">
        <f t="shared" si="71"/>
        <v/>
      </c>
      <c r="BQ71" s="54" t="str">
        <f t="shared" si="72"/>
        <v/>
      </c>
      <c r="BR71" s="54" t="str">
        <f t="shared" si="73"/>
        <v/>
      </c>
      <c r="BS71" s="54" t="str">
        <f t="shared" si="74"/>
        <v/>
      </c>
      <c r="BT71" s="54" t="str">
        <f t="shared" si="75"/>
        <v/>
      </c>
      <c r="BU71" s="54" t="str">
        <f t="shared" si="76"/>
        <v/>
      </c>
      <c r="BV71" s="55" t="str">
        <f>IF('Cálculos '!E77="","",AVERAGE(AN71:BU71))</f>
        <v/>
      </c>
    </row>
    <row r="72" spans="2:74" hidden="1" x14ac:dyDescent="0.3">
      <c r="B72" s="53">
        <f t="shared" si="39"/>
        <v>70</v>
      </c>
      <c r="C72" s="63" t="str">
        <f>IF('Cálculos '!J78="","",'Cálculos '!J78)</f>
        <v/>
      </c>
      <c r="D72" s="63" t="str">
        <f>IF('Cálculos '!K78="","",'Cálculos '!K78)</f>
        <v/>
      </c>
      <c r="E72" s="63" t="str">
        <f>IF('Cálculos '!L78="","",'Cálculos '!L78)</f>
        <v/>
      </c>
      <c r="F72" s="63" t="str">
        <f>IF('Cálculos '!M78="","",'Cálculos '!M78)</f>
        <v/>
      </c>
      <c r="G72" s="63" t="str">
        <f>IF('Cálculos '!N78="","",'Cálculos '!N78)</f>
        <v/>
      </c>
      <c r="H72" s="63" t="str">
        <f>IF('Cálculos '!O78="","",'Cálculos '!O78)</f>
        <v/>
      </c>
      <c r="I72" s="63" t="str">
        <f>IF('Cálculos '!P78="","",'Cálculos '!P78)</f>
        <v/>
      </c>
      <c r="J72" s="63" t="str">
        <f>IF('Cálculos '!Q78="","",'Cálculos '!Q78)</f>
        <v/>
      </c>
      <c r="K72" s="63" t="str">
        <f>IF('Cálculos '!R78="","",'Cálculos '!R78)</f>
        <v/>
      </c>
      <c r="L72" s="63" t="str">
        <f>IF('Cálculos '!S78="","",'Cálculos '!S78)</f>
        <v/>
      </c>
      <c r="M72" s="63" t="str">
        <f>IF('Cálculos '!T78="","",'Cálculos '!T78)</f>
        <v/>
      </c>
      <c r="N72" s="63" t="str">
        <f>IF('Cálculos '!U78="","",'Cálculos '!U78)</f>
        <v/>
      </c>
      <c r="O72" s="63" t="str">
        <f>IF('Cálculos '!V78="","",'Cálculos '!V78)</f>
        <v/>
      </c>
      <c r="P72" s="63" t="str">
        <f>IF('Cálculos '!W78="","",'Cálculos '!W78)</f>
        <v/>
      </c>
      <c r="Q72" s="63" t="str">
        <f>IF('Cálculos '!X78="","",'Cálculos '!X78)</f>
        <v/>
      </c>
      <c r="R72" s="63" t="str">
        <f>IF('Cálculos '!Y78="","",'Cálculos '!Y78)</f>
        <v/>
      </c>
      <c r="S72" s="63" t="str">
        <f>IF('Cálculos '!Z78="","",'Cálculos '!Z78)</f>
        <v/>
      </c>
      <c r="T72" s="63" t="str">
        <f>IF('Cálculos '!AA78="","",'Cálculos '!AA78)</f>
        <v/>
      </c>
      <c r="U72" s="63" t="str">
        <f>IF('Cálculos '!AB78="","",'Cálculos '!AB78)</f>
        <v/>
      </c>
      <c r="V72" s="63" t="str">
        <f>IF('Cálculos '!AC78="","",'Cálculos '!AC78)</f>
        <v/>
      </c>
      <c r="W72" s="63" t="str">
        <f>IF('Cálculos '!AD78="","",'Cálculos '!AD78)</f>
        <v/>
      </c>
      <c r="X72" s="63" t="str">
        <f>IF('Cálculos '!AE78="","",'Cálculos '!AE78)</f>
        <v/>
      </c>
      <c r="Y72" s="63" t="str">
        <f>IF('Cálculos '!AF78="","",'Cálculos '!AF78)</f>
        <v/>
      </c>
      <c r="Z72" s="63" t="str">
        <f>IF('Cálculos '!AG78="","",'Cálculos '!AG78)</f>
        <v/>
      </c>
      <c r="AA72" s="63" t="str">
        <f>IF('Cálculos '!AH78="","",'Cálculos '!AH78)</f>
        <v/>
      </c>
      <c r="AB72" s="63" t="str">
        <f>IF('Cálculos '!AI78="","",'Cálculos '!AI78)</f>
        <v/>
      </c>
      <c r="AC72" s="63" t="str">
        <f>IF('Cálculos '!AJ78="","",'Cálculos '!AJ78)</f>
        <v/>
      </c>
      <c r="AD72" s="63" t="str">
        <f>IF('Cálculos '!AK78="","",'Cálculos '!AK78)</f>
        <v/>
      </c>
      <c r="AE72" s="63" t="str">
        <f>IF('Cálculos '!AL78="","",'Cálculos '!AL78)</f>
        <v/>
      </c>
      <c r="AF72" s="63" t="str">
        <f>IF('Cálculos '!AM78="","",'Cálculos '!AM78)</f>
        <v/>
      </c>
      <c r="AG72" s="63" t="str">
        <f>IF('Cálculos '!AN78="","",'Cálculos '!AN78)</f>
        <v/>
      </c>
      <c r="AH72" s="63" t="str">
        <f>IF('Cálculos '!AO78="","",'Cálculos '!AO78)</f>
        <v/>
      </c>
      <c r="AI72" s="63" t="str">
        <f>IF('Cálculos '!AP78="","",'Cálculos '!AP78)</f>
        <v/>
      </c>
      <c r="AJ72" s="63" t="str">
        <f>IF('Cálculos '!AQ78="","",'Cálculos '!AQ78)</f>
        <v/>
      </c>
      <c r="AK72" s="63" t="str">
        <f t="shared" si="43"/>
        <v/>
      </c>
      <c r="AM72" s="53">
        <f t="shared" si="78"/>
        <v>70</v>
      </c>
      <c r="AN72" s="127" t="str">
        <f t="shared" si="77"/>
        <v/>
      </c>
      <c r="AO72" s="127" t="str">
        <f t="shared" si="44"/>
        <v/>
      </c>
      <c r="AP72" s="54" t="str">
        <f t="shared" si="45"/>
        <v/>
      </c>
      <c r="AQ72" s="54" t="str">
        <f t="shared" si="46"/>
        <v/>
      </c>
      <c r="AR72" s="54" t="str">
        <f t="shared" si="47"/>
        <v/>
      </c>
      <c r="AS72" s="54" t="str">
        <f t="shared" si="48"/>
        <v/>
      </c>
      <c r="AT72" s="54" t="str">
        <f t="shared" si="49"/>
        <v/>
      </c>
      <c r="AU72" s="54" t="str">
        <f t="shared" si="50"/>
        <v/>
      </c>
      <c r="AV72" s="54" t="str">
        <f t="shared" si="51"/>
        <v/>
      </c>
      <c r="AW72" s="54" t="str">
        <f t="shared" si="52"/>
        <v/>
      </c>
      <c r="AX72" s="54" t="str">
        <f t="shared" si="53"/>
        <v/>
      </c>
      <c r="AY72" s="54" t="str">
        <f t="shared" si="54"/>
        <v/>
      </c>
      <c r="AZ72" s="54" t="str">
        <f t="shared" si="55"/>
        <v/>
      </c>
      <c r="BA72" s="54" t="str">
        <f t="shared" si="56"/>
        <v/>
      </c>
      <c r="BB72" s="54" t="str">
        <f t="shared" si="57"/>
        <v/>
      </c>
      <c r="BC72" s="54" t="str">
        <f t="shared" si="58"/>
        <v/>
      </c>
      <c r="BD72" s="54" t="str">
        <f t="shared" si="59"/>
        <v/>
      </c>
      <c r="BE72" s="54" t="str">
        <f t="shared" si="60"/>
        <v/>
      </c>
      <c r="BF72" s="54" t="str">
        <f t="shared" si="61"/>
        <v/>
      </c>
      <c r="BG72" s="54" t="str">
        <f t="shared" si="62"/>
        <v/>
      </c>
      <c r="BH72" s="54" t="str">
        <f t="shared" si="63"/>
        <v/>
      </c>
      <c r="BI72" s="54" t="str">
        <f t="shared" si="64"/>
        <v/>
      </c>
      <c r="BJ72" s="54" t="str">
        <f t="shared" si="65"/>
        <v/>
      </c>
      <c r="BK72" s="54" t="str">
        <f t="shared" si="66"/>
        <v/>
      </c>
      <c r="BL72" s="54" t="str">
        <f t="shared" si="67"/>
        <v/>
      </c>
      <c r="BM72" s="54" t="str">
        <f t="shared" si="68"/>
        <v/>
      </c>
      <c r="BN72" s="54" t="str">
        <f t="shared" si="69"/>
        <v/>
      </c>
      <c r="BO72" s="54" t="str">
        <f t="shared" si="70"/>
        <v/>
      </c>
      <c r="BP72" s="54" t="str">
        <f t="shared" si="71"/>
        <v/>
      </c>
      <c r="BQ72" s="54" t="str">
        <f t="shared" si="72"/>
        <v/>
      </c>
      <c r="BR72" s="54" t="str">
        <f t="shared" si="73"/>
        <v/>
      </c>
      <c r="BS72" s="54" t="str">
        <f t="shared" si="74"/>
        <v/>
      </c>
      <c r="BT72" s="54" t="str">
        <f t="shared" si="75"/>
        <v/>
      </c>
      <c r="BU72" s="54" t="str">
        <f t="shared" si="76"/>
        <v/>
      </c>
      <c r="BV72" s="55" t="str">
        <f>IF('Cálculos '!E78="","",AVERAGE(AN72:BU72))</f>
        <v/>
      </c>
    </row>
    <row r="73" spans="2:74" hidden="1" x14ac:dyDescent="0.3">
      <c r="B73" s="53">
        <f t="shared" si="39"/>
        <v>71</v>
      </c>
      <c r="C73" s="63" t="str">
        <f>IF('Cálculos '!J79="","",'Cálculos '!J79)</f>
        <v/>
      </c>
      <c r="D73" s="63" t="str">
        <f>IF('Cálculos '!K79="","",'Cálculos '!K79)</f>
        <v/>
      </c>
      <c r="E73" s="63" t="str">
        <f>IF('Cálculos '!L79="","",'Cálculos '!L79)</f>
        <v/>
      </c>
      <c r="F73" s="63" t="str">
        <f>IF('Cálculos '!M79="","",'Cálculos '!M79)</f>
        <v/>
      </c>
      <c r="G73" s="63" t="str">
        <f>IF('Cálculos '!N79="","",'Cálculos '!N79)</f>
        <v/>
      </c>
      <c r="H73" s="63" t="str">
        <f>IF('Cálculos '!O79="","",'Cálculos '!O79)</f>
        <v/>
      </c>
      <c r="I73" s="63" t="str">
        <f>IF('Cálculos '!P79="","",'Cálculos '!P79)</f>
        <v/>
      </c>
      <c r="J73" s="63" t="str">
        <f>IF('Cálculos '!Q79="","",'Cálculos '!Q79)</f>
        <v/>
      </c>
      <c r="K73" s="63" t="str">
        <f>IF('Cálculos '!R79="","",'Cálculos '!R79)</f>
        <v/>
      </c>
      <c r="L73" s="63" t="str">
        <f>IF('Cálculos '!S79="","",'Cálculos '!S79)</f>
        <v/>
      </c>
      <c r="M73" s="63" t="str">
        <f>IF('Cálculos '!T79="","",'Cálculos '!T79)</f>
        <v/>
      </c>
      <c r="N73" s="63" t="str">
        <f>IF('Cálculos '!U79="","",'Cálculos '!U79)</f>
        <v/>
      </c>
      <c r="O73" s="63" t="str">
        <f>IF('Cálculos '!V79="","",'Cálculos '!V79)</f>
        <v/>
      </c>
      <c r="P73" s="63" t="str">
        <f>IF('Cálculos '!W79="","",'Cálculos '!W79)</f>
        <v/>
      </c>
      <c r="Q73" s="63" t="str">
        <f>IF('Cálculos '!X79="","",'Cálculos '!X79)</f>
        <v/>
      </c>
      <c r="R73" s="63" t="str">
        <f>IF('Cálculos '!Y79="","",'Cálculos '!Y79)</f>
        <v/>
      </c>
      <c r="S73" s="63" t="str">
        <f>IF('Cálculos '!Z79="","",'Cálculos '!Z79)</f>
        <v/>
      </c>
      <c r="T73" s="63" t="str">
        <f>IF('Cálculos '!AA79="","",'Cálculos '!AA79)</f>
        <v/>
      </c>
      <c r="U73" s="63" t="str">
        <f>IF('Cálculos '!AB79="","",'Cálculos '!AB79)</f>
        <v/>
      </c>
      <c r="V73" s="63" t="str">
        <f>IF('Cálculos '!AC79="","",'Cálculos '!AC79)</f>
        <v/>
      </c>
      <c r="W73" s="63" t="str">
        <f>IF('Cálculos '!AD79="","",'Cálculos '!AD79)</f>
        <v/>
      </c>
      <c r="X73" s="63" t="str">
        <f>IF('Cálculos '!AE79="","",'Cálculos '!AE79)</f>
        <v/>
      </c>
      <c r="Y73" s="63" t="str">
        <f>IF('Cálculos '!AF79="","",'Cálculos '!AF79)</f>
        <v/>
      </c>
      <c r="Z73" s="63" t="str">
        <f>IF('Cálculos '!AG79="","",'Cálculos '!AG79)</f>
        <v/>
      </c>
      <c r="AA73" s="63" t="str">
        <f>IF('Cálculos '!AH79="","",'Cálculos '!AH79)</f>
        <v/>
      </c>
      <c r="AB73" s="63" t="str">
        <f>IF('Cálculos '!AI79="","",'Cálculos '!AI79)</f>
        <v/>
      </c>
      <c r="AC73" s="63" t="str">
        <f>IF('Cálculos '!AJ79="","",'Cálculos '!AJ79)</f>
        <v/>
      </c>
      <c r="AD73" s="63" t="str">
        <f>IF('Cálculos '!AK79="","",'Cálculos '!AK79)</f>
        <v/>
      </c>
      <c r="AE73" s="63" t="str">
        <f>IF('Cálculos '!AL79="","",'Cálculos '!AL79)</f>
        <v/>
      </c>
      <c r="AF73" s="63" t="str">
        <f>IF('Cálculos '!AM79="","",'Cálculos '!AM79)</f>
        <v/>
      </c>
      <c r="AG73" s="63" t="str">
        <f>IF('Cálculos '!AN79="","",'Cálculos '!AN79)</f>
        <v/>
      </c>
      <c r="AH73" s="63" t="str">
        <f>IF('Cálculos '!AO79="","",'Cálculos '!AO79)</f>
        <v/>
      </c>
      <c r="AI73" s="63" t="str">
        <f>IF('Cálculos '!AP79="","",'Cálculos '!AP79)</f>
        <v/>
      </c>
      <c r="AJ73" s="63" t="str">
        <f>IF('Cálculos '!AQ79="","",'Cálculos '!AQ79)</f>
        <v/>
      </c>
      <c r="AK73" s="63" t="str">
        <f t="shared" si="43"/>
        <v/>
      </c>
      <c r="AM73" s="53">
        <f t="shared" si="78"/>
        <v>71</v>
      </c>
      <c r="AN73" s="127" t="str">
        <f t="shared" si="77"/>
        <v/>
      </c>
      <c r="AO73" s="127" t="str">
        <f t="shared" si="44"/>
        <v/>
      </c>
      <c r="AP73" s="54" t="str">
        <f t="shared" si="45"/>
        <v/>
      </c>
      <c r="AQ73" s="54" t="str">
        <f t="shared" si="46"/>
        <v/>
      </c>
      <c r="AR73" s="54" t="str">
        <f t="shared" si="47"/>
        <v/>
      </c>
      <c r="AS73" s="54" t="str">
        <f t="shared" si="48"/>
        <v/>
      </c>
      <c r="AT73" s="54" t="str">
        <f t="shared" si="49"/>
        <v/>
      </c>
      <c r="AU73" s="54" t="str">
        <f t="shared" si="50"/>
        <v/>
      </c>
      <c r="AV73" s="54" t="str">
        <f t="shared" si="51"/>
        <v/>
      </c>
      <c r="AW73" s="54" t="str">
        <f t="shared" si="52"/>
        <v/>
      </c>
      <c r="AX73" s="54" t="str">
        <f t="shared" si="53"/>
        <v/>
      </c>
      <c r="AY73" s="54" t="str">
        <f t="shared" si="54"/>
        <v/>
      </c>
      <c r="AZ73" s="54" t="str">
        <f t="shared" si="55"/>
        <v/>
      </c>
      <c r="BA73" s="54" t="str">
        <f t="shared" si="56"/>
        <v/>
      </c>
      <c r="BB73" s="54" t="str">
        <f t="shared" si="57"/>
        <v/>
      </c>
      <c r="BC73" s="54" t="str">
        <f t="shared" si="58"/>
        <v/>
      </c>
      <c r="BD73" s="54" t="str">
        <f t="shared" si="59"/>
        <v/>
      </c>
      <c r="BE73" s="54" t="str">
        <f t="shared" si="60"/>
        <v/>
      </c>
      <c r="BF73" s="54" t="str">
        <f t="shared" si="61"/>
        <v/>
      </c>
      <c r="BG73" s="54" t="str">
        <f t="shared" si="62"/>
        <v/>
      </c>
      <c r="BH73" s="54" t="str">
        <f t="shared" si="63"/>
        <v/>
      </c>
      <c r="BI73" s="54" t="str">
        <f t="shared" si="64"/>
        <v/>
      </c>
      <c r="BJ73" s="54" t="str">
        <f t="shared" si="65"/>
        <v/>
      </c>
      <c r="BK73" s="54" t="str">
        <f t="shared" si="66"/>
        <v/>
      </c>
      <c r="BL73" s="54" t="str">
        <f t="shared" si="67"/>
        <v/>
      </c>
      <c r="BM73" s="54" t="str">
        <f t="shared" si="68"/>
        <v/>
      </c>
      <c r="BN73" s="54" t="str">
        <f t="shared" si="69"/>
        <v/>
      </c>
      <c r="BO73" s="54" t="str">
        <f t="shared" si="70"/>
        <v/>
      </c>
      <c r="BP73" s="54" t="str">
        <f t="shared" si="71"/>
        <v/>
      </c>
      <c r="BQ73" s="54" t="str">
        <f t="shared" si="72"/>
        <v/>
      </c>
      <c r="BR73" s="54" t="str">
        <f t="shared" si="73"/>
        <v/>
      </c>
      <c r="BS73" s="54" t="str">
        <f t="shared" si="74"/>
        <v/>
      </c>
      <c r="BT73" s="54" t="str">
        <f t="shared" si="75"/>
        <v/>
      </c>
      <c r="BU73" s="54" t="str">
        <f t="shared" si="76"/>
        <v/>
      </c>
      <c r="BV73" s="55" t="str">
        <f>IF('Cálculos '!E79="","",AVERAGE(AN73:BU73))</f>
        <v/>
      </c>
    </row>
    <row r="74" spans="2:74" hidden="1" x14ac:dyDescent="0.3">
      <c r="B74" s="53">
        <f t="shared" si="39"/>
        <v>72</v>
      </c>
      <c r="C74" s="63" t="str">
        <f>IF('Cálculos '!J80="","",'Cálculos '!J80)</f>
        <v/>
      </c>
      <c r="D74" s="63" t="str">
        <f>IF('Cálculos '!K80="","",'Cálculos '!K80)</f>
        <v/>
      </c>
      <c r="E74" s="63" t="str">
        <f>IF('Cálculos '!L80="","",'Cálculos '!L80)</f>
        <v/>
      </c>
      <c r="F74" s="63" t="str">
        <f>IF('Cálculos '!M80="","",'Cálculos '!M80)</f>
        <v/>
      </c>
      <c r="G74" s="63" t="str">
        <f>IF('Cálculos '!N80="","",'Cálculos '!N80)</f>
        <v/>
      </c>
      <c r="H74" s="63" t="str">
        <f>IF('Cálculos '!O80="","",'Cálculos '!O80)</f>
        <v/>
      </c>
      <c r="I74" s="63" t="str">
        <f>IF('Cálculos '!P80="","",'Cálculos '!P80)</f>
        <v/>
      </c>
      <c r="J74" s="63" t="str">
        <f>IF('Cálculos '!Q80="","",'Cálculos '!Q80)</f>
        <v/>
      </c>
      <c r="K74" s="63" t="str">
        <f>IF('Cálculos '!R80="","",'Cálculos '!R80)</f>
        <v/>
      </c>
      <c r="L74" s="63" t="str">
        <f>IF('Cálculos '!S80="","",'Cálculos '!S80)</f>
        <v/>
      </c>
      <c r="M74" s="63" t="str">
        <f>IF('Cálculos '!T80="","",'Cálculos '!T80)</f>
        <v/>
      </c>
      <c r="N74" s="63" t="str">
        <f>IF('Cálculos '!U80="","",'Cálculos '!U80)</f>
        <v/>
      </c>
      <c r="O74" s="63" t="str">
        <f>IF('Cálculos '!V80="","",'Cálculos '!V80)</f>
        <v/>
      </c>
      <c r="P74" s="63" t="str">
        <f>IF('Cálculos '!W80="","",'Cálculos '!W80)</f>
        <v/>
      </c>
      <c r="Q74" s="63" t="str">
        <f>IF('Cálculos '!X80="","",'Cálculos '!X80)</f>
        <v/>
      </c>
      <c r="R74" s="63" t="str">
        <f>IF('Cálculos '!Y80="","",'Cálculos '!Y80)</f>
        <v/>
      </c>
      <c r="S74" s="63" t="str">
        <f>IF('Cálculos '!Z80="","",'Cálculos '!Z80)</f>
        <v/>
      </c>
      <c r="T74" s="63" t="str">
        <f>IF('Cálculos '!AA80="","",'Cálculos '!AA80)</f>
        <v/>
      </c>
      <c r="U74" s="63" t="str">
        <f>IF('Cálculos '!AB80="","",'Cálculos '!AB80)</f>
        <v/>
      </c>
      <c r="V74" s="63" t="str">
        <f>IF('Cálculos '!AC80="","",'Cálculos '!AC80)</f>
        <v/>
      </c>
      <c r="W74" s="63" t="str">
        <f>IF('Cálculos '!AD80="","",'Cálculos '!AD80)</f>
        <v/>
      </c>
      <c r="X74" s="63" t="str">
        <f>IF('Cálculos '!AE80="","",'Cálculos '!AE80)</f>
        <v/>
      </c>
      <c r="Y74" s="63" t="str">
        <f>IF('Cálculos '!AF80="","",'Cálculos '!AF80)</f>
        <v/>
      </c>
      <c r="Z74" s="63" t="str">
        <f>IF('Cálculos '!AG80="","",'Cálculos '!AG80)</f>
        <v/>
      </c>
      <c r="AA74" s="63" t="str">
        <f>IF('Cálculos '!AH80="","",'Cálculos '!AH80)</f>
        <v/>
      </c>
      <c r="AB74" s="63" t="str">
        <f>IF('Cálculos '!AI80="","",'Cálculos '!AI80)</f>
        <v/>
      </c>
      <c r="AC74" s="63" t="str">
        <f>IF('Cálculos '!AJ80="","",'Cálculos '!AJ80)</f>
        <v/>
      </c>
      <c r="AD74" s="63" t="str">
        <f>IF('Cálculos '!AK80="","",'Cálculos '!AK80)</f>
        <v/>
      </c>
      <c r="AE74" s="63" t="str">
        <f>IF('Cálculos '!AL80="","",'Cálculos '!AL80)</f>
        <v/>
      </c>
      <c r="AF74" s="63" t="str">
        <f>IF('Cálculos '!AM80="","",'Cálculos '!AM80)</f>
        <v/>
      </c>
      <c r="AG74" s="63" t="str">
        <f>IF('Cálculos '!AN80="","",'Cálculos '!AN80)</f>
        <v/>
      </c>
      <c r="AH74" s="63" t="str">
        <f>IF('Cálculos '!AO80="","",'Cálculos '!AO80)</f>
        <v/>
      </c>
      <c r="AI74" s="63" t="str">
        <f>IF('Cálculos '!AP80="","",'Cálculos '!AP80)</f>
        <v/>
      </c>
      <c r="AJ74" s="63" t="str">
        <f>IF('Cálculos '!AQ80="","",'Cálculos '!AQ80)</f>
        <v/>
      </c>
      <c r="AK74" s="63" t="str">
        <f t="shared" si="43"/>
        <v/>
      </c>
      <c r="AM74" s="53">
        <f t="shared" si="78"/>
        <v>72</v>
      </c>
      <c r="AN74" s="127" t="str">
        <f t="shared" si="77"/>
        <v/>
      </c>
      <c r="AO74" s="127" t="str">
        <f t="shared" si="44"/>
        <v/>
      </c>
      <c r="AP74" s="54" t="str">
        <f t="shared" si="45"/>
        <v/>
      </c>
      <c r="AQ74" s="54" t="str">
        <f t="shared" si="46"/>
        <v/>
      </c>
      <c r="AR74" s="54" t="str">
        <f t="shared" si="47"/>
        <v/>
      </c>
      <c r="AS74" s="54" t="str">
        <f t="shared" si="48"/>
        <v/>
      </c>
      <c r="AT74" s="54" t="str">
        <f t="shared" si="49"/>
        <v/>
      </c>
      <c r="AU74" s="54" t="str">
        <f t="shared" si="50"/>
        <v/>
      </c>
      <c r="AV74" s="54" t="str">
        <f t="shared" si="51"/>
        <v/>
      </c>
      <c r="AW74" s="54" t="str">
        <f t="shared" si="52"/>
        <v/>
      </c>
      <c r="AX74" s="54" t="str">
        <f t="shared" si="53"/>
        <v/>
      </c>
      <c r="AY74" s="54" t="str">
        <f t="shared" si="54"/>
        <v/>
      </c>
      <c r="AZ74" s="54" t="str">
        <f t="shared" si="55"/>
        <v/>
      </c>
      <c r="BA74" s="54" t="str">
        <f t="shared" si="56"/>
        <v/>
      </c>
      <c r="BB74" s="54" t="str">
        <f t="shared" si="57"/>
        <v/>
      </c>
      <c r="BC74" s="54" t="str">
        <f t="shared" si="58"/>
        <v/>
      </c>
      <c r="BD74" s="54" t="str">
        <f t="shared" si="59"/>
        <v/>
      </c>
      <c r="BE74" s="54" t="str">
        <f t="shared" si="60"/>
        <v/>
      </c>
      <c r="BF74" s="54" t="str">
        <f t="shared" si="61"/>
        <v/>
      </c>
      <c r="BG74" s="54" t="str">
        <f t="shared" si="62"/>
        <v/>
      </c>
      <c r="BH74" s="54" t="str">
        <f t="shared" si="63"/>
        <v/>
      </c>
      <c r="BI74" s="54" t="str">
        <f t="shared" si="64"/>
        <v/>
      </c>
      <c r="BJ74" s="54" t="str">
        <f t="shared" si="65"/>
        <v/>
      </c>
      <c r="BK74" s="54" t="str">
        <f t="shared" si="66"/>
        <v/>
      </c>
      <c r="BL74" s="54" t="str">
        <f t="shared" si="67"/>
        <v/>
      </c>
      <c r="BM74" s="54" t="str">
        <f t="shared" si="68"/>
        <v/>
      </c>
      <c r="BN74" s="54" t="str">
        <f t="shared" si="69"/>
        <v/>
      </c>
      <c r="BO74" s="54" t="str">
        <f t="shared" si="70"/>
        <v/>
      </c>
      <c r="BP74" s="54" t="str">
        <f t="shared" si="71"/>
        <v/>
      </c>
      <c r="BQ74" s="54" t="str">
        <f t="shared" si="72"/>
        <v/>
      </c>
      <c r="BR74" s="54" t="str">
        <f t="shared" si="73"/>
        <v/>
      </c>
      <c r="BS74" s="54" t="str">
        <f t="shared" si="74"/>
        <v/>
      </c>
      <c r="BT74" s="54" t="str">
        <f t="shared" si="75"/>
        <v/>
      </c>
      <c r="BU74" s="54" t="str">
        <f t="shared" si="76"/>
        <v/>
      </c>
      <c r="BV74" s="55" t="str">
        <f>IF('Cálculos '!E80="","",AVERAGE(AN74:BU74))</f>
        <v/>
      </c>
    </row>
    <row r="75" spans="2:74" hidden="1" x14ac:dyDescent="0.3">
      <c r="B75" s="53">
        <f t="shared" si="39"/>
        <v>73</v>
      </c>
      <c r="C75" s="63" t="str">
        <f>IF('Cálculos '!J81="","",'Cálculos '!J81)</f>
        <v/>
      </c>
      <c r="D75" s="63" t="str">
        <f>IF('Cálculos '!K81="","",'Cálculos '!K81)</f>
        <v/>
      </c>
      <c r="E75" s="63" t="str">
        <f>IF('Cálculos '!L81="","",'Cálculos '!L81)</f>
        <v/>
      </c>
      <c r="F75" s="63" t="str">
        <f>IF('Cálculos '!M81="","",'Cálculos '!M81)</f>
        <v/>
      </c>
      <c r="G75" s="63" t="str">
        <f>IF('Cálculos '!N81="","",'Cálculos '!N81)</f>
        <v/>
      </c>
      <c r="H75" s="63" t="str">
        <f>IF('Cálculos '!O81="","",'Cálculos '!O81)</f>
        <v/>
      </c>
      <c r="I75" s="63" t="str">
        <f>IF('Cálculos '!P81="","",'Cálculos '!P81)</f>
        <v/>
      </c>
      <c r="J75" s="63" t="str">
        <f>IF('Cálculos '!Q81="","",'Cálculos '!Q81)</f>
        <v/>
      </c>
      <c r="K75" s="63" t="str">
        <f>IF('Cálculos '!R81="","",'Cálculos '!R81)</f>
        <v/>
      </c>
      <c r="L75" s="63" t="str">
        <f>IF('Cálculos '!S81="","",'Cálculos '!S81)</f>
        <v/>
      </c>
      <c r="M75" s="63" t="str">
        <f>IF('Cálculos '!T81="","",'Cálculos '!T81)</f>
        <v/>
      </c>
      <c r="N75" s="63" t="str">
        <f>IF('Cálculos '!U81="","",'Cálculos '!U81)</f>
        <v/>
      </c>
      <c r="O75" s="63" t="str">
        <f>IF('Cálculos '!V81="","",'Cálculos '!V81)</f>
        <v/>
      </c>
      <c r="P75" s="63" t="str">
        <f>IF('Cálculos '!W81="","",'Cálculos '!W81)</f>
        <v/>
      </c>
      <c r="Q75" s="63" t="str">
        <f>IF('Cálculos '!X81="","",'Cálculos '!X81)</f>
        <v/>
      </c>
      <c r="R75" s="63" t="str">
        <f>IF('Cálculos '!Y81="","",'Cálculos '!Y81)</f>
        <v/>
      </c>
      <c r="S75" s="63" t="str">
        <f>IF('Cálculos '!Z81="","",'Cálculos '!Z81)</f>
        <v/>
      </c>
      <c r="T75" s="63" t="str">
        <f>IF('Cálculos '!AA81="","",'Cálculos '!AA81)</f>
        <v/>
      </c>
      <c r="U75" s="63" t="str">
        <f>IF('Cálculos '!AB81="","",'Cálculos '!AB81)</f>
        <v/>
      </c>
      <c r="V75" s="63" t="str">
        <f>IF('Cálculos '!AC81="","",'Cálculos '!AC81)</f>
        <v/>
      </c>
      <c r="W75" s="63" t="str">
        <f>IF('Cálculos '!AD81="","",'Cálculos '!AD81)</f>
        <v/>
      </c>
      <c r="X75" s="63" t="str">
        <f>IF('Cálculos '!AE81="","",'Cálculos '!AE81)</f>
        <v/>
      </c>
      <c r="Y75" s="63" t="str">
        <f>IF('Cálculos '!AF81="","",'Cálculos '!AF81)</f>
        <v/>
      </c>
      <c r="Z75" s="63" t="str">
        <f>IF('Cálculos '!AG81="","",'Cálculos '!AG81)</f>
        <v/>
      </c>
      <c r="AA75" s="63" t="str">
        <f>IF('Cálculos '!AH81="","",'Cálculos '!AH81)</f>
        <v/>
      </c>
      <c r="AB75" s="63" t="str">
        <f>IF('Cálculos '!AI81="","",'Cálculos '!AI81)</f>
        <v/>
      </c>
      <c r="AC75" s="63" t="str">
        <f>IF('Cálculos '!AJ81="","",'Cálculos '!AJ81)</f>
        <v/>
      </c>
      <c r="AD75" s="63" t="str">
        <f>IF('Cálculos '!AK81="","",'Cálculos '!AK81)</f>
        <v/>
      </c>
      <c r="AE75" s="63" t="str">
        <f>IF('Cálculos '!AL81="","",'Cálculos '!AL81)</f>
        <v/>
      </c>
      <c r="AF75" s="63" t="str">
        <f>IF('Cálculos '!AM81="","",'Cálculos '!AM81)</f>
        <v/>
      </c>
      <c r="AG75" s="63" t="str">
        <f>IF('Cálculos '!AN81="","",'Cálculos '!AN81)</f>
        <v/>
      </c>
      <c r="AH75" s="63" t="str">
        <f>IF('Cálculos '!AO81="","",'Cálculos '!AO81)</f>
        <v/>
      </c>
      <c r="AI75" s="63" t="str">
        <f>IF('Cálculos '!AP81="","",'Cálculos '!AP81)</f>
        <v/>
      </c>
      <c r="AJ75" s="63" t="str">
        <f>IF('Cálculos '!AQ81="","",'Cálculos '!AQ81)</f>
        <v/>
      </c>
      <c r="AK75" s="63" t="str">
        <f t="shared" si="43"/>
        <v/>
      </c>
      <c r="AM75" s="53">
        <f t="shared" si="78"/>
        <v>73</v>
      </c>
      <c r="AN75" s="127" t="str">
        <f t="shared" si="77"/>
        <v/>
      </c>
      <c r="AO75" s="127" t="str">
        <f t="shared" si="44"/>
        <v/>
      </c>
      <c r="AP75" s="54" t="str">
        <f t="shared" si="45"/>
        <v/>
      </c>
      <c r="AQ75" s="54" t="str">
        <f t="shared" si="46"/>
        <v/>
      </c>
      <c r="AR75" s="54" t="str">
        <f t="shared" si="47"/>
        <v/>
      </c>
      <c r="AS75" s="54" t="str">
        <f t="shared" si="48"/>
        <v/>
      </c>
      <c r="AT75" s="54" t="str">
        <f t="shared" si="49"/>
        <v/>
      </c>
      <c r="AU75" s="54" t="str">
        <f t="shared" si="50"/>
        <v/>
      </c>
      <c r="AV75" s="54" t="str">
        <f t="shared" si="51"/>
        <v/>
      </c>
      <c r="AW75" s="54" t="str">
        <f t="shared" si="52"/>
        <v/>
      </c>
      <c r="AX75" s="54" t="str">
        <f t="shared" si="53"/>
        <v/>
      </c>
      <c r="AY75" s="54" t="str">
        <f t="shared" si="54"/>
        <v/>
      </c>
      <c r="AZ75" s="54" t="str">
        <f t="shared" si="55"/>
        <v/>
      </c>
      <c r="BA75" s="54" t="str">
        <f t="shared" si="56"/>
        <v/>
      </c>
      <c r="BB75" s="54" t="str">
        <f t="shared" si="57"/>
        <v/>
      </c>
      <c r="BC75" s="54" t="str">
        <f t="shared" si="58"/>
        <v/>
      </c>
      <c r="BD75" s="54" t="str">
        <f t="shared" si="59"/>
        <v/>
      </c>
      <c r="BE75" s="54" t="str">
        <f t="shared" si="60"/>
        <v/>
      </c>
      <c r="BF75" s="54" t="str">
        <f t="shared" si="61"/>
        <v/>
      </c>
      <c r="BG75" s="54" t="str">
        <f t="shared" si="62"/>
        <v/>
      </c>
      <c r="BH75" s="54" t="str">
        <f t="shared" si="63"/>
        <v/>
      </c>
      <c r="BI75" s="54" t="str">
        <f t="shared" si="64"/>
        <v/>
      </c>
      <c r="BJ75" s="54" t="str">
        <f t="shared" si="65"/>
        <v/>
      </c>
      <c r="BK75" s="54" t="str">
        <f t="shared" si="66"/>
        <v/>
      </c>
      <c r="BL75" s="54" t="str">
        <f t="shared" si="67"/>
        <v/>
      </c>
      <c r="BM75" s="54" t="str">
        <f t="shared" si="68"/>
        <v/>
      </c>
      <c r="BN75" s="54" t="str">
        <f t="shared" si="69"/>
        <v/>
      </c>
      <c r="BO75" s="54" t="str">
        <f t="shared" si="70"/>
        <v/>
      </c>
      <c r="BP75" s="54" t="str">
        <f t="shared" si="71"/>
        <v/>
      </c>
      <c r="BQ75" s="54" t="str">
        <f t="shared" si="72"/>
        <v/>
      </c>
      <c r="BR75" s="54" t="str">
        <f t="shared" si="73"/>
        <v/>
      </c>
      <c r="BS75" s="54" t="str">
        <f t="shared" si="74"/>
        <v/>
      </c>
      <c r="BT75" s="54" t="str">
        <f t="shared" si="75"/>
        <v/>
      </c>
      <c r="BU75" s="54" t="str">
        <f t="shared" si="76"/>
        <v/>
      </c>
      <c r="BV75" s="55" t="str">
        <f>IF('Cálculos '!E81="","",AVERAGE(AN75:BU75))</f>
        <v/>
      </c>
    </row>
    <row r="76" spans="2:74" hidden="1" x14ac:dyDescent="0.3">
      <c r="B76" s="53">
        <f t="shared" si="39"/>
        <v>74</v>
      </c>
      <c r="C76" s="63" t="str">
        <f>IF('Cálculos '!J82="","",'Cálculos '!J82)</f>
        <v/>
      </c>
      <c r="D76" s="63" t="str">
        <f>IF('Cálculos '!K82="","",'Cálculos '!K82)</f>
        <v/>
      </c>
      <c r="E76" s="63" t="str">
        <f>IF('Cálculos '!L82="","",'Cálculos '!L82)</f>
        <v/>
      </c>
      <c r="F76" s="63" t="str">
        <f>IF('Cálculos '!M82="","",'Cálculos '!M82)</f>
        <v/>
      </c>
      <c r="G76" s="63" t="str">
        <f>IF('Cálculos '!N82="","",'Cálculos '!N82)</f>
        <v/>
      </c>
      <c r="H76" s="63" t="str">
        <f>IF('Cálculos '!O82="","",'Cálculos '!O82)</f>
        <v/>
      </c>
      <c r="I76" s="63" t="str">
        <f>IF('Cálculos '!P82="","",'Cálculos '!P82)</f>
        <v/>
      </c>
      <c r="J76" s="63" t="str">
        <f>IF('Cálculos '!Q82="","",'Cálculos '!Q82)</f>
        <v/>
      </c>
      <c r="K76" s="63" t="str">
        <f>IF('Cálculos '!R82="","",'Cálculos '!R82)</f>
        <v/>
      </c>
      <c r="L76" s="63" t="str">
        <f>IF('Cálculos '!S82="","",'Cálculos '!S82)</f>
        <v/>
      </c>
      <c r="M76" s="63" t="str">
        <f>IF('Cálculos '!T82="","",'Cálculos '!T82)</f>
        <v/>
      </c>
      <c r="N76" s="63" t="str">
        <f>IF('Cálculos '!U82="","",'Cálculos '!U82)</f>
        <v/>
      </c>
      <c r="O76" s="63" t="str">
        <f>IF('Cálculos '!V82="","",'Cálculos '!V82)</f>
        <v/>
      </c>
      <c r="P76" s="63" t="str">
        <f>IF('Cálculos '!W82="","",'Cálculos '!W82)</f>
        <v/>
      </c>
      <c r="Q76" s="63" t="str">
        <f>IF('Cálculos '!X82="","",'Cálculos '!X82)</f>
        <v/>
      </c>
      <c r="R76" s="63" t="str">
        <f>IF('Cálculos '!Y82="","",'Cálculos '!Y82)</f>
        <v/>
      </c>
      <c r="S76" s="63" t="str">
        <f>IF('Cálculos '!Z82="","",'Cálculos '!Z82)</f>
        <v/>
      </c>
      <c r="T76" s="63" t="str">
        <f>IF('Cálculos '!AA82="","",'Cálculos '!AA82)</f>
        <v/>
      </c>
      <c r="U76" s="63" t="str">
        <f>IF('Cálculos '!AB82="","",'Cálculos '!AB82)</f>
        <v/>
      </c>
      <c r="V76" s="63" t="str">
        <f>IF('Cálculos '!AC82="","",'Cálculos '!AC82)</f>
        <v/>
      </c>
      <c r="W76" s="63" t="str">
        <f>IF('Cálculos '!AD82="","",'Cálculos '!AD82)</f>
        <v/>
      </c>
      <c r="X76" s="63" t="str">
        <f>IF('Cálculos '!AE82="","",'Cálculos '!AE82)</f>
        <v/>
      </c>
      <c r="Y76" s="63" t="str">
        <f>IF('Cálculos '!AF82="","",'Cálculos '!AF82)</f>
        <v/>
      </c>
      <c r="Z76" s="63" t="str">
        <f>IF('Cálculos '!AG82="","",'Cálculos '!AG82)</f>
        <v/>
      </c>
      <c r="AA76" s="63" t="str">
        <f>IF('Cálculos '!AH82="","",'Cálculos '!AH82)</f>
        <v/>
      </c>
      <c r="AB76" s="63" t="str">
        <f>IF('Cálculos '!AI82="","",'Cálculos '!AI82)</f>
        <v/>
      </c>
      <c r="AC76" s="63" t="str">
        <f>IF('Cálculos '!AJ82="","",'Cálculos '!AJ82)</f>
        <v/>
      </c>
      <c r="AD76" s="63" t="str">
        <f>IF('Cálculos '!AK82="","",'Cálculos '!AK82)</f>
        <v/>
      </c>
      <c r="AE76" s="63" t="str">
        <f>IF('Cálculos '!AL82="","",'Cálculos '!AL82)</f>
        <v/>
      </c>
      <c r="AF76" s="63" t="str">
        <f>IF('Cálculos '!AM82="","",'Cálculos '!AM82)</f>
        <v/>
      </c>
      <c r="AG76" s="63" t="str">
        <f>IF('Cálculos '!AN82="","",'Cálculos '!AN82)</f>
        <v/>
      </c>
      <c r="AH76" s="63" t="str">
        <f>IF('Cálculos '!AO82="","",'Cálculos '!AO82)</f>
        <v/>
      </c>
      <c r="AI76" s="63" t="str">
        <f>IF('Cálculos '!AP82="","",'Cálculos '!AP82)</f>
        <v/>
      </c>
      <c r="AJ76" s="63" t="str">
        <f>IF('Cálculos '!AQ82="","",'Cálculos '!AQ82)</f>
        <v/>
      </c>
      <c r="AK76" s="63" t="str">
        <f t="shared" si="43"/>
        <v/>
      </c>
      <c r="AM76" s="53">
        <f t="shared" si="78"/>
        <v>74</v>
      </c>
      <c r="AN76" s="127" t="str">
        <f t="shared" si="77"/>
        <v/>
      </c>
      <c r="AO76" s="127" t="str">
        <f t="shared" si="44"/>
        <v/>
      </c>
      <c r="AP76" s="54" t="str">
        <f t="shared" si="45"/>
        <v/>
      </c>
      <c r="AQ76" s="54" t="str">
        <f t="shared" si="46"/>
        <v/>
      </c>
      <c r="AR76" s="54" t="str">
        <f t="shared" si="47"/>
        <v/>
      </c>
      <c r="AS76" s="54" t="str">
        <f t="shared" si="48"/>
        <v/>
      </c>
      <c r="AT76" s="54" t="str">
        <f t="shared" si="49"/>
        <v/>
      </c>
      <c r="AU76" s="54" t="str">
        <f t="shared" si="50"/>
        <v/>
      </c>
      <c r="AV76" s="54" t="str">
        <f t="shared" si="51"/>
        <v/>
      </c>
      <c r="AW76" s="54" t="str">
        <f t="shared" si="52"/>
        <v/>
      </c>
      <c r="AX76" s="54" t="str">
        <f t="shared" si="53"/>
        <v/>
      </c>
      <c r="AY76" s="54" t="str">
        <f t="shared" si="54"/>
        <v/>
      </c>
      <c r="AZ76" s="54" t="str">
        <f t="shared" si="55"/>
        <v/>
      </c>
      <c r="BA76" s="54" t="str">
        <f t="shared" si="56"/>
        <v/>
      </c>
      <c r="BB76" s="54" t="str">
        <f t="shared" si="57"/>
        <v/>
      </c>
      <c r="BC76" s="54" t="str">
        <f t="shared" si="58"/>
        <v/>
      </c>
      <c r="BD76" s="54" t="str">
        <f t="shared" si="59"/>
        <v/>
      </c>
      <c r="BE76" s="54" t="str">
        <f t="shared" si="60"/>
        <v/>
      </c>
      <c r="BF76" s="54" t="str">
        <f t="shared" si="61"/>
        <v/>
      </c>
      <c r="BG76" s="54" t="str">
        <f t="shared" si="62"/>
        <v/>
      </c>
      <c r="BH76" s="54" t="str">
        <f t="shared" si="63"/>
        <v/>
      </c>
      <c r="BI76" s="54" t="str">
        <f t="shared" si="64"/>
        <v/>
      </c>
      <c r="BJ76" s="54" t="str">
        <f t="shared" si="65"/>
        <v/>
      </c>
      <c r="BK76" s="54" t="str">
        <f t="shared" si="66"/>
        <v/>
      </c>
      <c r="BL76" s="54" t="str">
        <f t="shared" si="67"/>
        <v/>
      </c>
      <c r="BM76" s="54" t="str">
        <f t="shared" si="68"/>
        <v/>
      </c>
      <c r="BN76" s="54" t="str">
        <f t="shared" si="69"/>
        <v/>
      </c>
      <c r="BO76" s="54" t="str">
        <f t="shared" si="70"/>
        <v/>
      </c>
      <c r="BP76" s="54" t="str">
        <f t="shared" si="71"/>
        <v/>
      </c>
      <c r="BQ76" s="54" t="str">
        <f t="shared" si="72"/>
        <v/>
      </c>
      <c r="BR76" s="54" t="str">
        <f t="shared" si="73"/>
        <v/>
      </c>
      <c r="BS76" s="54" t="str">
        <f t="shared" si="74"/>
        <v/>
      </c>
      <c r="BT76" s="54" t="str">
        <f t="shared" si="75"/>
        <v/>
      </c>
      <c r="BU76" s="54" t="str">
        <f t="shared" si="76"/>
        <v/>
      </c>
      <c r="BV76" s="55" t="str">
        <f>IF('Cálculos '!E82="","",AVERAGE(AN76:BU76))</f>
        <v/>
      </c>
    </row>
    <row r="77" spans="2:74" hidden="1" x14ac:dyDescent="0.3">
      <c r="B77" s="53">
        <f t="shared" si="39"/>
        <v>75</v>
      </c>
      <c r="C77" s="63" t="str">
        <f>IF('Cálculos '!J83="","",'Cálculos '!J83)</f>
        <v/>
      </c>
      <c r="D77" s="63" t="str">
        <f>IF('Cálculos '!K83="","",'Cálculos '!K83)</f>
        <v/>
      </c>
      <c r="E77" s="63" t="str">
        <f>IF('Cálculos '!L83="","",'Cálculos '!L83)</f>
        <v/>
      </c>
      <c r="F77" s="63" t="str">
        <f>IF('Cálculos '!M83="","",'Cálculos '!M83)</f>
        <v/>
      </c>
      <c r="G77" s="63" t="str">
        <f>IF('Cálculos '!N83="","",'Cálculos '!N83)</f>
        <v/>
      </c>
      <c r="H77" s="63" t="str">
        <f>IF('Cálculos '!O83="","",'Cálculos '!O83)</f>
        <v/>
      </c>
      <c r="I77" s="63" t="str">
        <f>IF('Cálculos '!P83="","",'Cálculos '!P83)</f>
        <v/>
      </c>
      <c r="J77" s="63" t="str">
        <f>IF('Cálculos '!Q83="","",'Cálculos '!Q83)</f>
        <v/>
      </c>
      <c r="K77" s="63" t="str">
        <f>IF('Cálculos '!R83="","",'Cálculos '!R83)</f>
        <v/>
      </c>
      <c r="L77" s="63" t="str">
        <f>IF('Cálculos '!S83="","",'Cálculos '!S83)</f>
        <v/>
      </c>
      <c r="M77" s="63" t="str">
        <f>IF('Cálculos '!T83="","",'Cálculos '!T83)</f>
        <v/>
      </c>
      <c r="N77" s="63" t="str">
        <f>IF('Cálculos '!U83="","",'Cálculos '!U83)</f>
        <v/>
      </c>
      <c r="O77" s="63" t="str">
        <f>IF('Cálculos '!V83="","",'Cálculos '!V83)</f>
        <v/>
      </c>
      <c r="P77" s="63" t="str">
        <f>IF('Cálculos '!W83="","",'Cálculos '!W83)</f>
        <v/>
      </c>
      <c r="Q77" s="63" t="str">
        <f>IF('Cálculos '!X83="","",'Cálculos '!X83)</f>
        <v/>
      </c>
      <c r="R77" s="63" t="str">
        <f>IF('Cálculos '!Y83="","",'Cálculos '!Y83)</f>
        <v/>
      </c>
      <c r="S77" s="63" t="str">
        <f>IF('Cálculos '!Z83="","",'Cálculos '!Z83)</f>
        <v/>
      </c>
      <c r="T77" s="63" t="str">
        <f>IF('Cálculos '!AA83="","",'Cálculos '!AA83)</f>
        <v/>
      </c>
      <c r="U77" s="63" t="str">
        <f>IF('Cálculos '!AB83="","",'Cálculos '!AB83)</f>
        <v/>
      </c>
      <c r="V77" s="63" t="str">
        <f>IF('Cálculos '!AC83="","",'Cálculos '!AC83)</f>
        <v/>
      </c>
      <c r="W77" s="63" t="str">
        <f>IF('Cálculos '!AD83="","",'Cálculos '!AD83)</f>
        <v/>
      </c>
      <c r="X77" s="63" t="str">
        <f>IF('Cálculos '!AE83="","",'Cálculos '!AE83)</f>
        <v/>
      </c>
      <c r="Y77" s="63" t="str">
        <f>IF('Cálculos '!AF83="","",'Cálculos '!AF83)</f>
        <v/>
      </c>
      <c r="Z77" s="63" t="str">
        <f>IF('Cálculos '!AG83="","",'Cálculos '!AG83)</f>
        <v/>
      </c>
      <c r="AA77" s="63" t="str">
        <f>IF('Cálculos '!AH83="","",'Cálculos '!AH83)</f>
        <v/>
      </c>
      <c r="AB77" s="63" t="str">
        <f>IF('Cálculos '!AI83="","",'Cálculos '!AI83)</f>
        <v/>
      </c>
      <c r="AC77" s="63" t="str">
        <f>IF('Cálculos '!AJ83="","",'Cálculos '!AJ83)</f>
        <v/>
      </c>
      <c r="AD77" s="63" t="str">
        <f>IF('Cálculos '!AK83="","",'Cálculos '!AK83)</f>
        <v/>
      </c>
      <c r="AE77" s="63" t="str">
        <f>IF('Cálculos '!AL83="","",'Cálculos '!AL83)</f>
        <v/>
      </c>
      <c r="AF77" s="63" t="str">
        <f>IF('Cálculos '!AM83="","",'Cálculos '!AM83)</f>
        <v/>
      </c>
      <c r="AG77" s="63" t="str">
        <f>IF('Cálculos '!AN83="","",'Cálculos '!AN83)</f>
        <v/>
      </c>
      <c r="AH77" s="63" t="str">
        <f>IF('Cálculos '!AO83="","",'Cálculos '!AO83)</f>
        <v/>
      </c>
      <c r="AI77" s="63" t="str">
        <f>IF('Cálculos '!AP83="","",'Cálculos '!AP83)</f>
        <v/>
      </c>
      <c r="AJ77" s="63" t="str">
        <f>IF('Cálculos '!AQ83="","",'Cálculos '!AQ83)</f>
        <v/>
      </c>
      <c r="AK77" s="63" t="str">
        <f t="shared" si="43"/>
        <v/>
      </c>
      <c r="AM77" s="53">
        <f t="shared" si="78"/>
        <v>75</v>
      </c>
      <c r="AN77" s="127" t="str">
        <f t="shared" si="77"/>
        <v/>
      </c>
      <c r="AO77" s="127" t="str">
        <f t="shared" si="44"/>
        <v/>
      </c>
      <c r="AP77" s="54" t="str">
        <f t="shared" si="45"/>
        <v/>
      </c>
      <c r="AQ77" s="54" t="str">
        <f t="shared" si="46"/>
        <v/>
      </c>
      <c r="AR77" s="54" t="str">
        <f t="shared" si="47"/>
        <v/>
      </c>
      <c r="AS77" s="54" t="str">
        <f t="shared" si="48"/>
        <v/>
      </c>
      <c r="AT77" s="54" t="str">
        <f t="shared" si="49"/>
        <v/>
      </c>
      <c r="AU77" s="54" t="str">
        <f t="shared" si="50"/>
        <v/>
      </c>
      <c r="AV77" s="54" t="str">
        <f t="shared" si="51"/>
        <v/>
      </c>
      <c r="AW77" s="54" t="str">
        <f t="shared" si="52"/>
        <v/>
      </c>
      <c r="AX77" s="54" t="str">
        <f t="shared" si="53"/>
        <v/>
      </c>
      <c r="AY77" s="54" t="str">
        <f t="shared" si="54"/>
        <v/>
      </c>
      <c r="AZ77" s="54" t="str">
        <f t="shared" si="55"/>
        <v/>
      </c>
      <c r="BA77" s="54" t="str">
        <f t="shared" si="56"/>
        <v/>
      </c>
      <c r="BB77" s="54" t="str">
        <f t="shared" si="57"/>
        <v/>
      </c>
      <c r="BC77" s="54" t="str">
        <f t="shared" si="58"/>
        <v/>
      </c>
      <c r="BD77" s="54" t="str">
        <f t="shared" si="59"/>
        <v/>
      </c>
      <c r="BE77" s="54" t="str">
        <f t="shared" si="60"/>
        <v/>
      </c>
      <c r="BF77" s="54" t="str">
        <f t="shared" si="61"/>
        <v/>
      </c>
      <c r="BG77" s="54" t="str">
        <f t="shared" si="62"/>
        <v/>
      </c>
      <c r="BH77" s="54" t="str">
        <f t="shared" si="63"/>
        <v/>
      </c>
      <c r="BI77" s="54" t="str">
        <f t="shared" si="64"/>
        <v/>
      </c>
      <c r="BJ77" s="54" t="str">
        <f t="shared" si="65"/>
        <v/>
      </c>
      <c r="BK77" s="54" t="str">
        <f t="shared" si="66"/>
        <v/>
      </c>
      <c r="BL77" s="54" t="str">
        <f t="shared" si="67"/>
        <v/>
      </c>
      <c r="BM77" s="54" t="str">
        <f t="shared" si="68"/>
        <v/>
      </c>
      <c r="BN77" s="54" t="str">
        <f t="shared" si="69"/>
        <v/>
      </c>
      <c r="BO77" s="54" t="str">
        <f t="shared" si="70"/>
        <v/>
      </c>
      <c r="BP77" s="54" t="str">
        <f t="shared" si="71"/>
        <v/>
      </c>
      <c r="BQ77" s="54" t="str">
        <f t="shared" si="72"/>
        <v/>
      </c>
      <c r="BR77" s="54" t="str">
        <f t="shared" si="73"/>
        <v/>
      </c>
      <c r="BS77" s="54" t="str">
        <f t="shared" si="74"/>
        <v/>
      </c>
      <c r="BT77" s="54" t="str">
        <f t="shared" si="75"/>
        <v/>
      </c>
      <c r="BU77" s="54" t="str">
        <f t="shared" si="76"/>
        <v/>
      </c>
      <c r="BV77" s="55" t="str">
        <f>IF('Cálculos '!E83="","",AVERAGE(AN77:BU77))</f>
        <v/>
      </c>
    </row>
    <row r="78" spans="2:74" hidden="1" x14ac:dyDescent="0.3">
      <c r="B78" s="53">
        <f t="shared" si="39"/>
        <v>76</v>
      </c>
      <c r="C78" s="63" t="str">
        <f>IF('Cálculos '!J84="","",'Cálculos '!J84)</f>
        <v/>
      </c>
      <c r="D78" s="63" t="str">
        <f>IF('Cálculos '!K84="","",'Cálculos '!K84)</f>
        <v/>
      </c>
      <c r="E78" s="63" t="str">
        <f>IF('Cálculos '!L84="","",'Cálculos '!L84)</f>
        <v/>
      </c>
      <c r="F78" s="63" t="str">
        <f>IF('Cálculos '!M84="","",'Cálculos '!M84)</f>
        <v/>
      </c>
      <c r="G78" s="63" t="str">
        <f>IF('Cálculos '!N84="","",'Cálculos '!N84)</f>
        <v/>
      </c>
      <c r="H78" s="63" t="str">
        <f>IF('Cálculos '!O84="","",'Cálculos '!O84)</f>
        <v/>
      </c>
      <c r="I78" s="63" t="str">
        <f>IF('Cálculos '!P84="","",'Cálculos '!P84)</f>
        <v/>
      </c>
      <c r="J78" s="63" t="str">
        <f>IF('Cálculos '!Q84="","",'Cálculos '!Q84)</f>
        <v/>
      </c>
      <c r="K78" s="63" t="str">
        <f>IF('Cálculos '!R84="","",'Cálculos '!R84)</f>
        <v/>
      </c>
      <c r="L78" s="63" t="str">
        <f>IF('Cálculos '!S84="","",'Cálculos '!S84)</f>
        <v/>
      </c>
      <c r="M78" s="63" t="str">
        <f>IF('Cálculos '!T84="","",'Cálculos '!T84)</f>
        <v/>
      </c>
      <c r="N78" s="63" t="str">
        <f>IF('Cálculos '!U84="","",'Cálculos '!U84)</f>
        <v/>
      </c>
      <c r="O78" s="63" t="str">
        <f>IF('Cálculos '!V84="","",'Cálculos '!V84)</f>
        <v/>
      </c>
      <c r="P78" s="63" t="str">
        <f>IF('Cálculos '!W84="","",'Cálculos '!W84)</f>
        <v/>
      </c>
      <c r="Q78" s="63" t="str">
        <f>IF('Cálculos '!X84="","",'Cálculos '!X84)</f>
        <v/>
      </c>
      <c r="R78" s="63" t="str">
        <f>IF('Cálculos '!Y84="","",'Cálculos '!Y84)</f>
        <v/>
      </c>
      <c r="S78" s="63" t="str">
        <f>IF('Cálculos '!Z84="","",'Cálculos '!Z84)</f>
        <v/>
      </c>
      <c r="T78" s="63" t="str">
        <f>IF('Cálculos '!AA84="","",'Cálculos '!AA84)</f>
        <v/>
      </c>
      <c r="U78" s="63" t="str">
        <f>IF('Cálculos '!AB84="","",'Cálculos '!AB84)</f>
        <v/>
      </c>
      <c r="V78" s="63" t="str">
        <f>IF('Cálculos '!AC84="","",'Cálculos '!AC84)</f>
        <v/>
      </c>
      <c r="W78" s="63" t="str">
        <f>IF('Cálculos '!AD84="","",'Cálculos '!AD84)</f>
        <v/>
      </c>
      <c r="X78" s="63" t="str">
        <f>IF('Cálculos '!AE84="","",'Cálculos '!AE84)</f>
        <v/>
      </c>
      <c r="Y78" s="63" t="str">
        <f>IF('Cálculos '!AF84="","",'Cálculos '!AF84)</f>
        <v/>
      </c>
      <c r="Z78" s="63" t="str">
        <f>IF('Cálculos '!AG84="","",'Cálculos '!AG84)</f>
        <v/>
      </c>
      <c r="AA78" s="63" t="str">
        <f>IF('Cálculos '!AH84="","",'Cálculos '!AH84)</f>
        <v/>
      </c>
      <c r="AB78" s="63" t="str">
        <f>IF('Cálculos '!AI84="","",'Cálculos '!AI84)</f>
        <v/>
      </c>
      <c r="AC78" s="63" t="str">
        <f>IF('Cálculos '!AJ84="","",'Cálculos '!AJ84)</f>
        <v/>
      </c>
      <c r="AD78" s="63" t="str">
        <f>IF('Cálculos '!AK84="","",'Cálculos '!AK84)</f>
        <v/>
      </c>
      <c r="AE78" s="63" t="str">
        <f>IF('Cálculos '!AL84="","",'Cálculos '!AL84)</f>
        <v/>
      </c>
      <c r="AF78" s="63" t="str">
        <f>IF('Cálculos '!AM84="","",'Cálculos '!AM84)</f>
        <v/>
      </c>
      <c r="AG78" s="63" t="str">
        <f>IF('Cálculos '!AN84="","",'Cálculos '!AN84)</f>
        <v/>
      </c>
      <c r="AH78" s="63" t="str">
        <f>IF('Cálculos '!AO84="","",'Cálculos '!AO84)</f>
        <v/>
      </c>
      <c r="AI78" s="63" t="str">
        <f>IF('Cálculos '!AP84="","",'Cálculos '!AP84)</f>
        <v/>
      </c>
      <c r="AJ78" s="63" t="str">
        <f>IF('Cálculos '!AQ84="","",'Cálculos '!AQ84)</f>
        <v/>
      </c>
      <c r="AK78" s="63" t="str">
        <f t="shared" si="43"/>
        <v/>
      </c>
      <c r="AM78" s="53">
        <f t="shared" si="78"/>
        <v>76</v>
      </c>
      <c r="AN78" s="127" t="str">
        <f t="shared" si="77"/>
        <v/>
      </c>
      <c r="AO78" s="127" t="str">
        <f t="shared" si="44"/>
        <v/>
      </c>
      <c r="AP78" s="54" t="str">
        <f t="shared" si="45"/>
        <v/>
      </c>
      <c r="AQ78" s="54" t="str">
        <f t="shared" si="46"/>
        <v/>
      </c>
      <c r="AR78" s="54" t="str">
        <f t="shared" si="47"/>
        <v/>
      </c>
      <c r="AS78" s="54" t="str">
        <f t="shared" si="48"/>
        <v/>
      </c>
      <c r="AT78" s="54" t="str">
        <f t="shared" si="49"/>
        <v/>
      </c>
      <c r="AU78" s="54" t="str">
        <f t="shared" si="50"/>
        <v/>
      </c>
      <c r="AV78" s="54" t="str">
        <f t="shared" si="51"/>
        <v/>
      </c>
      <c r="AW78" s="54" t="str">
        <f t="shared" si="52"/>
        <v/>
      </c>
      <c r="AX78" s="54" t="str">
        <f t="shared" si="53"/>
        <v/>
      </c>
      <c r="AY78" s="54" t="str">
        <f t="shared" si="54"/>
        <v/>
      </c>
      <c r="AZ78" s="54" t="str">
        <f t="shared" si="55"/>
        <v/>
      </c>
      <c r="BA78" s="54" t="str">
        <f t="shared" si="56"/>
        <v/>
      </c>
      <c r="BB78" s="54" t="str">
        <f t="shared" si="57"/>
        <v/>
      </c>
      <c r="BC78" s="54" t="str">
        <f t="shared" si="58"/>
        <v/>
      </c>
      <c r="BD78" s="54" t="str">
        <f t="shared" si="59"/>
        <v/>
      </c>
      <c r="BE78" s="54" t="str">
        <f t="shared" si="60"/>
        <v/>
      </c>
      <c r="BF78" s="54" t="str">
        <f t="shared" si="61"/>
        <v/>
      </c>
      <c r="BG78" s="54" t="str">
        <f t="shared" si="62"/>
        <v/>
      </c>
      <c r="BH78" s="54" t="str">
        <f t="shared" si="63"/>
        <v/>
      </c>
      <c r="BI78" s="54" t="str">
        <f t="shared" si="64"/>
        <v/>
      </c>
      <c r="BJ78" s="54" t="str">
        <f t="shared" si="65"/>
        <v/>
      </c>
      <c r="BK78" s="54" t="str">
        <f t="shared" si="66"/>
        <v/>
      </c>
      <c r="BL78" s="54" t="str">
        <f t="shared" si="67"/>
        <v/>
      </c>
      <c r="BM78" s="54" t="str">
        <f t="shared" si="68"/>
        <v/>
      </c>
      <c r="BN78" s="54" t="str">
        <f t="shared" si="69"/>
        <v/>
      </c>
      <c r="BO78" s="54" t="str">
        <f t="shared" si="70"/>
        <v/>
      </c>
      <c r="BP78" s="54" t="str">
        <f t="shared" si="71"/>
        <v/>
      </c>
      <c r="BQ78" s="54" t="str">
        <f t="shared" si="72"/>
        <v/>
      </c>
      <c r="BR78" s="54" t="str">
        <f t="shared" si="73"/>
        <v/>
      </c>
      <c r="BS78" s="54" t="str">
        <f t="shared" si="74"/>
        <v/>
      </c>
      <c r="BT78" s="54" t="str">
        <f t="shared" si="75"/>
        <v/>
      </c>
      <c r="BU78" s="54" t="str">
        <f t="shared" si="76"/>
        <v/>
      </c>
      <c r="BV78" s="55" t="str">
        <f>IF('Cálculos '!E84="","",AVERAGE(AN78:BU78))</f>
        <v/>
      </c>
    </row>
    <row r="79" spans="2:74" hidden="1" x14ac:dyDescent="0.3">
      <c r="B79" s="53">
        <f t="shared" si="39"/>
        <v>77</v>
      </c>
      <c r="C79" s="63" t="str">
        <f>IF('Cálculos '!J85="","",'Cálculos '!J85)</f>
        <v/>
      </c>
      <c r="D79" s="63" t="str">
        <f>IF('Cálculos '!K85="","",'Cálculos '!K85)</f>
        <v/>
      </c>
      <c r="E79" s="63" t="str">
        <f>IF('Cálculos '!L85="","",'Cálculos '!L85)</f>
        <v/>
      </c>
      <c r="F79" s="63" t="str">
        <f>IF('Cálculos '!M85="","",'Cálculos '!M85)</f>
        <v/>
      </c>
      <c r="G79" s="63" t="str">
        <f>IF('Cálculos '!N85="","",'Cálculos '!N85)</f>
        <v/>
      </c>
      <c r="H79" s="63" t="str">
        <f>IF('Cálculos '!O85="","",'Cálculos '!O85)</f>
        <v/>
      </c>
      <c r="I79" s="63" t="str">
        <f>IF('Cálculos '!P85="","",'Cálculos '!P85)</f>
        <v/>
      </c>
      <c r="J79" s="63" t="str">
        <f>IF('Cálculos '!Q85="","",'Cálculos '!Q85)</f>
        <v/>
      </c>
      <c r="K79" s="63" t="str">
        <f>IF('Cálculos '!R85="","",'Cálculos '!R85)</f>
        <v/>
      </c>
      <c r="L79" s="63" t="str">
        <f>IF('Cálculos '!S85="","",'Cálculos '!S85)</f>
        <v/>
      </c>
      <c r="M79" s="63" t="str">
        <f>IF('Cálculos '!T85="","",'Cálculos '!T85)</f>
        <v/>
      </c>
      <c r="N79" s="63" t="str">
        <f>IF('Cálculos '!U85="","",'Cálculos '!U85)</f>
        <v/>
      </c>
      <c r="O79" s="63" t="str">
        <f>IF('Cálculos '!V85="","",'Cálculos '!V85)</f>
        <v/>
      </c>
      <c r="P79" s="63" t="str">
        <f>IF('Cálculos '!W85="","",'Cálculos '!W85)</f>
        <v/>
      </c>
      <c r="Q79" s="63" t="str">
        <f>IF('Cálculos '!X85="","",'Cálculos '!X85)</f>
        <v/>
      </c>
      <c r="R79" s="63" t="str">
        <f>IF('Cálculos '!Y85="","",'Cálculos '!Y85)</f>
        <v/>
      </c>
      <c r="S79" s="63" t="str">
        <f>IF('Cálculos '!Z85="","",'Cálculos '!Z85)</f>
        <v/>
      </c>
      <c r="T79" s="63" t="str">
        <f>IF('Cálculos '!AA85="","",'Cálculos '!AA85)</f>
        <v/>
      </c>
      <c r="U79" s="63" t="str">
        <f>IF('Cálculos '!AB85="","",'Cálculos '!AB85)</f>
        <v/>
      </c>
      <c r="V79" s="63" t="str">
        <f>IF('Cálculos '!AC85="","",'Cálculos '!AC85)</f>
        <v/>
      </c>
      <c r="W79" s="63" t="str">
        <f>IF('Cálculos '!AD85="","",'Cálculos '!AD85)</f>
        <v/>
      </c>
      <c r="X79" s="63" t="str">
        <f>IF('Cálculos '!AE85="","",'Cálculos '!AE85)</f>
        <v/>
      </c>
      <c r="Y79" s="63" t="str">
        <f>IF('Cálculos '!AF85="","",'Cálculos '!AF85)</f>
        <v/>
      </c>
      <c r="Z79" s="63" t="str">
        <f>IF('Cálculos '!AG85="","",'Cálculos '!AG85)</f>
        <v/>
      </c>
      <c r="AA79" s="63" t="str">
        <f>IF('Cálculos '!AH85="","",'Cálculos '!AH85)</f>
        <v/>
      </c>
      <c r="AB79" s="63" t="str">
        <f>IF('Cálculos '!AI85="","",'Cálculos '!AI85)</f>
        <v/>
      </c>
      <c r="AC79" s="63" t="str">
        <f>IF('Cálculos '!AJ85="","",'Cálculos '!AJ85)</f>
        <v/>
      </c>
      <c r="AD79" s="63" t="str">
        <f>IF('Cálculos '!AK85="","",'Cálculos '!AK85)</f>
        <v/>
      </c>
      <c r="AE79" s="63" t="str">
        <f>IF('Cálculos '!AL85="","",'Cálculos '!AL85)</f>
        <v/>
      </c>
      <c r="AF79" s="63" t="str">
        <f>IF('Cálculos '!AM85="","",'Cálculos '!AM85)</f>
        <v/>
      </c>
      <c r="AG79" s="63" t="str">
        <f>IF('Cálculos '!AN85="","",'Cálculos '!AN85)</f>
        <v/>
      </c>
      <c r="AH79" s="63" t="str">
        <f>IF('Cálculos '!AO85="","",'Cálculos '!AO85)</f>
        <v/>
      </c>
      <c r="AI79" s="63" t="str">
        <f>IF('Cálculos '!AP85="","",'Cálculos '!AP85)</f>
        <v/>
      </c>
      <c r="AJ79" s="63" t="str">
        <f>IF('Cálculos '!AQ85="","",'Cálculos '!AQ85)</f>
        <v/>
      </c>
      <c r="AK79" s="63" t="str">
        <f t="shared" si="43"/>
        <v/>
      </c>
      <c r="AM79" s="53">
        <f t="shared" si="78"/>
        <v>77</v>
      </c>
      <c r="AN79" s="127" t="str">
        <f t="shared" si="77"/>
        <v/>
      </c>
      <c r="AO79" s="127" t="str">
        <f t="shared" si="44"/>
        <v/>
      </c>
      <c r="AP79" s="54" t="str">
        <f t="shared" si="45"/>
        <v/>
      </c>
      <c r="AQ79" s="54" t="str">
        <f t="shared" si="46"/>
        <v/>
      </c>
      <c r="AR79" s="54" t="str">
        <f t="shared" si="47"/>
        <v/>
      </c>
      <c r="AS79" s="54" t="str">
        <f t="shared" si="48"/>
        <v/>
      </c>
      <c r="AT79" s="54" t="str">
        <f t="shared" si="49"/>
        <v/>
      </c>
      <c r="AU79" s="54" t="str">
        <f t="shared" si="50"/>
        <v/>
      </c>
      <c r="AV79" s="54" t="str">
        <f t="shared" si="51"/>
        <v/>
      </c>
      <c r="AW79" s="54" t="str">
        <f t="shared" si="52"/>
        <v/>
      </c>
      <c r="AX79" s="54" t="str">
        <f t="shared" si="53"/>
        <v/>
      </c>
      <c r="AY79" s="54" t="str">
        <f t="shared" si="54"/>
        <v/>
      </c>
      <c r="AZ79" s="54" t="str">
        <f t="shared" si="55"/>
        <v/>
      </c>
      <c r="BA79" s="54" t="str">
        <f t="shared" si="56"/>
        <v/>
      </c>
      <c r="BB79" s="54" t="str">
        <f t="shared" si="57"/>
        <v/>
      </c>
      <c r="BC79" s="54" t="str">
        <f t="shared" si="58"/>
        <v/>
      </c>
      <c r="BD79" s="54" t="str">
        <f t="shared" si="59"/>
        <v/>
      </c>
      <c r="BE79" s="54" t="str">
        <f t="shared" si="60"/>
        <v/>
      </c>
      <c r="BF79" s="54" t="str">
        <f t="shared" si="61"/>
        <v/>
      </c>
      <c r="BG79" s="54" t="str">
        <f t="shared" si="62"/>
        <v/>
      </c>
      <c r="BH79" s="54" t="str">
        <f t="shared" si="63"/>
        <v/>
      </c>
      <c r="BI79" s="54" t="str">
        <f t="shared" si="64"/>
        <v/>
      </c>
      <c r="BJ79" s="54" t="str">
        <f t="shared" si="65"/>
        <v/>
      </c>
      <c r="BK79" s="54" t="str">
        <f t="shared" si="66"/>
        <v/>
      </c>
      <c r="BL79" s="54" t="str">
        <f t="shared" si="67"/>
        <v/>
      </c>
      <c r="BM79" s="54" t="str">
        <f t="shared" si="68"/>
        <v/>
      </c>
      <c r="BN79" s="54" t="str">
        <f t="shared" si="69"/>
        <v/>
      </c>
      <c r="BO79" s="54" t="str">
        <f t="shared" si="70"/>
        <v/>
      </c>
      <c r="BP79" s="54" t="str">
        <f t="shared" si="71"/>
        <v/>
      </c>
      <c r="BQ79" s="54" t="str">
        <f t="shared" si="72"/>
        <v/>
      </c>
      <c r="BR79" s="54" t="str">
        <f t="shared" si="73"/>
        <v/>
      </c>
      <c r="BS79" s="54" t="str">
        <f t="shared" si="74"/>
        <v/>
      </c>
      <c r="BT79" s="54" t="str">
        <f t="shared" si="75"/>
        <v/>
      </c>
      <c r="BU79" s="54" t="str">
        <f t="shared" si="76"/>
        <v/>
      </c>
      <c r="BV79" s="55" t="str">
        <f>IF('Cálculos '!E85="","",AVERAGE(AN79:BU79))</f>
        <v/>
      </c>
    </row>
    <row r="80" spans="2:74" hidden="1" x14ac:dyDescent="0.3">
      <c r="B80" s="53">
        <f t="shared" si="39"/>
        <v>78</v>
      </c>
      <c r="C80" s="63" t="str">
        <f>IF('Cálculos '!J86="","",'Cálculos '!J86)</f>
        <v/>
      </c>
      <c r="D80" s="63" t="str">
        <f>IF('Cálculos '!K86="","",'Cálculos '!K86)</f>
        <v/>
      </c>
      <c r="E80" s="63" t="str">
        <f>IF('Cálculos '!L86="","",'Cálculos '!L86)</f>
        <v/>
      </c>
      <c r="F80" s="63" t="str">
        <f>IF('Cálculos '!M86="","",'Cálculos '!M86)</f>
        <v/>
      </c>
      <c r="G80" s="63" t="str">
        <f>IF('Cálculos '!N86="","",'Cálculos '!N86)</f>
        <v/>
      </c>
      <c r="H80" s="63" t="str">
        <f>IF('Cálculos '!O86="","",'Cálculos '!O86)</f>
        <v/>
      </c>
      <c r="I80" s="63" t="str">
        <f>IF('Cálculos '!P86="","",'Cálculos '!P86)</f>
        <v/>
      </c>
      <c r="J80" s="63" t="str">
        <f>IF('Cálculos '!Q86="","",'Cálculos '!Q86)</f>
        <v/>
      </c>
      <c r="K80" s="63" t="str">
        <f>IF('Cálculos '!R86="","",'Cálculos '!R86)</f>
        <v/>
      </c>
      <c r="L80" s="63" t="str">
        <f>IF('Cálculos '!S86="","",'Cálculos '!S86)</f>
        <v/>
      </c>
      <c r="M80" s="63" t="str">
        <f>IF('Cálculos '!T86="","",'Cálculos '!T86)</f>
        <v/>
      </c>
      <c r="N80" s="63" t="str">
        <f>IF('Cálculos '!U86="","",'Cálculos '!U86)</f>
        <v/>
      </c>
      <c r="O80" s="63" t="str">
        <f>IF('Cálculos '!V86="","",'Cálculos '!V86)</f>
        <v/>
      </c>
      <c r="P80" s="63" t="str">
        <f>IF('Cálculos '!W86="","",'Cálculos '!W86)</f>
        <v/>
      </c>
      <c r="Q80" s="63" t="str">
        <f>IF('Cálculos '!X86="","",'Cálculos '!X86)</f>
        <v/>
      </c>
      <c r="R80" s="63" t="str">
        <f>IF('Cálculos '!Y86="","",'Cálculos '!Y86)</f>
        <v/>
      </c>
      <c r="S80" s="63" t="str">
        <f>IF('Cálculos '!Z86="","",'Cálculos '!Z86)</f>
        <v/>
      </c>
      <c r="T80" s="63" t="str">
        <f>IF('Cálculos '!AA86="","",'Cálculos '!AA86)</f>
        <v/>
      </c>
      <c r="U80" s="63" t="str">
        <f>IF('Cálculos '!AB86="","",'Cálculos '!AB86)</f>
        <v/>
      </c>
      <c r="V80" s="63" t="str">
        <f>IF('Cálculos '!AC86="","",'Cálculos '!AC86)</f>
        <v/>
      </c>
      <c r="W80" s="63" t="str">
        <f>IF('Cálculos '!AD86="","",'Cálculos '!AD86)</f>
        <v/>
      </c>
      <c r="X80" s="63" t="str">
        <f>IF('Cálculos '!AE86="","",'Cálculos '!AE86)</f>
        <v/>
      </c>
      <c r="Y80" s="63" t="str">
        <f>IF('Cálculos '!AF86="","",'Cálculos '!AF86)</f>
        <v/>
      </c>
      <c r="Z80" s="63" t="str">
        <f>IF('Cálculos '!AG86="","",'Cálculos '!AG86)</f>
        <v/>
      </c>
      <c r="AA80" s="63" t="str">
        <f>IF('Cálculos '!AH86="","",'Cálculos '!AH86)</f>
        <v/>
      </c>
      <c r="AB80" s="63" t="str">
        <f>IF('Cálculos '!AI86="","",'Cálculos '!AI86)</f>
        <v/>
      </c>
      <c r="AC80" s="63" t="str">
        <f>IF('Cálculos '!AJ86="","",'Cálculos '!AJ86)</f>
        <v/>
      </c>
      <c r="AD80" s="63" t="str">
        <f>IF('Cálculos '!AK86="","",'Cálculos '!AK86)</f>
        <v/>
      </c>
      <c r="AE80" s="63" t="str">
        <f>IF('Cálculos '!AL86="","",'Cálculos '!AL86)</f>
        <v/>
      </c>
      <c r="AF80" s="63" t="str">
        <f>IF('Cálculos '!AM86="","",'Cálculos '!AM86)</f>
        <v/>
      </c>
      <c r="AG80" s="63" t="str">
        <f>IF('Cálculos '!AN86="","",'Cálculos '!AN86)</f>
        <v/>
      </c>
      <c r="AH80" s="63" t="str">
        <f>IF('Cálculos '!AO86="","",'Cálculos '!AO86)</f>
        <v/>
      </c>
      <c r="AI80" s="63" t="str">
        <f>IF('Cálculos '!AP86="","",'Cálculos '!AP86)</f>
        <v/>
      </c>
      <c r="AJ80" s="63" t="str">
        <f>IF('Cálculos '!AQ86="","",'Cálculos '!AQ86)</f>
        <v/>
      </c>
      <c r="AK80" s="63" t="str">
        <f t="shared" si="43"/>
        <v/>
      </c>
      <c r="AM80" s="53">
        <f t="shared" si="78"/>
        <v>78</v>
      </c>
      <c r="AN80" s="127" t="str">
        <f t="shared" si="77"/>
        <v/>
      </c>
      <c r="AO80" s="127" t="str">
        <f t="shared" si="44"/>
        <v/>
      </c>
      <c r="AP80" s="54" t="str">
        <f t="shared" si="45"/>
        <v/>
      </c>
      <c r="AQ80" s="54" t="str">
        <f t="shared" si="46"/>
        <v/>
      </c>
      <c r="AR80" s="54" t="str">
        <f t="shared" si="47"/>
        <v/>
      </c>
      <c r="AS80" s="54" t="str">
        <f t="shared" si="48"/>
        <v/>
      </c>
      <c r="AT80" s="54" t="str">
        <f t="shared" si="49"/>
        <v/>
      </c>
      <c r="AU80" s="54" t="str">
        <f t="shared" si="50"/>
        <v/>
      </c>
      <c r="AV80" s="54" t="str">
        <f t="shared" si="51"/>
        <v/>
      </c>
      <c r="AW80" s="54" t="str">
        <f t="shared" si="52"/>
        <v/>
      </c>
      <c r="AX80" s="54" t="str">
        <f t="shared" si="53"/>
        <v/>
      </c>
      <c r="AY80" s="54" t="str">
        <f t="shared" si="54"/>
        <v/>
      </c>
      <c r="AZ80" s="54" t="str">
        <f t="shared" si="55"/>
        <v/>
      </c>
      <c r="BA80" s="54" t="str">
        <f t="shared" si="56"/>
        <v/>
      </c>
      <c r="BB80" s="54" t="str">
        <f t="shared" si="57"/>
        <v/>
      </c>
      <c r="BC80" s="54" t="str">
        <f t="shared" si="58"/>
        <v/>
      </c>
      <c r="BD80" s="54" t="str">
        <f t="shared" si="59"/>
        <v/>
      </c>
      <c r="BE80" s="54" t="str">
        <f t="shared" si="60"/>
        <v/>
      </c>
      <c r="BF80" s="54" t="str">
        <f t="shared" si="61"/>
        <v/>
      </c>
      <c r="BG80" s="54" t="str">
        <f t="shared" si="62"/>
        <v/>
      </c>
      <c r="BH80" s="54" t="str">
        <f t="shared" si="63"/>
        <v/>
      </c>
      <c r="BI80" s="54" t="str">
        <f t="shared" si="64"/>
        <v/>
      </c>
      <c r="BJ80" s="54" t="str">
        <f t="shared" si="65"/>
        <v/>
      </c>
      <c r="BK80" s="54" t="str">
        <f t="shared" si="66"/>
        <v/>
      </c>
      <c r="BL80" s="54" t="str">
        <f t="shared" si="67"/>
        <v/>
      </c>
      <c r="BM80" s="54" t="str">
        <f t="shared" si="68"/>
        <v/>
      </c>
      <c r="BN80" s="54" t="str">
        <f t="shared" si="69"/>
        <v/>
      </c>
      <c r="BO80" s="54" t="str">
        <f t="shared" si="70"/>
        <v/>
      </c>
      <c r="BP80" s="54" t="str">
        <f t="shared" si="71"/>
        <v/>
      </c>
      <c r="BQ80" s="54" t="str">
        <f t="shared" si="72"/>
        <v/>
      </c>
      <c r="BR80" s="54" t="str">
        <f t="shared" si="73"/>
        <v/>
      </c>
      <c r="BS80" s="54" t="str">
        <f t="shared" si="74"/>
        <v/>
      </c>
      <c r="BT80" s="54" t="str">
        <f t="shared" si="75"/>
        <v/>
      </c>
      <c r="BU80" s="54" t="str">
        <f t="shared" si="76"/>
        <v/>
      </c>
      <c r="BV80" s="55" t="str">
        <f>IF('Cálculos '!E86="","",AVERAGE(AN80:BU80))</f>
        <v/>
      </c>
    </row>
    <row r="81" spans="2:74" hidden="1" x14ac:dyDescent="0.3">
      <c r="B81" s="53">
        <f t="shared" si="39"/>
        <v>79</v>
      </c>
      <c r="C81" s="63" t="str">
        <f>IF('Cálculos '!J87="","",'Cálculos '!J87)</f>
        <v/>
      </c>
      <c r="D81" s="63" t="str">
        <f>IF('Cálculos '!K87="","",'Cálculos '!K87)</f>
        <v/>
      </c>
      <c r="E81" s="63" t="str">
        <f>IF('Cálculos '!L87="","",'Cálculos '!L87)</f>
        <v/>
      </c>
      <c r="F81" s="63" t="str">
        <f>IF('Cálculos '!M87="","",'Cálculos '!M87)</f>
        <v/>
      </c>
      <c r="G81" s="63" t="str">
        <f>IF('Cálculos '!N87="","",'Cálculos '!N87)</f>
        <v/>
      </c>
      <c r="H81" s="63" t="str">
        <f>IF('Cálculos '!O87="","",'Cálculos '!O87)</f>
        <v/>
      </c>
      <c r="I81" s="63" t="str">
        <f>IF('Cálculos '!P87="","",'Cálculos '!P87)</f>
        <v/>
      </c>
      <c r="J81" s="63" t="str">
        <f>IF('Cálculos '!Q87="","",'Cálculos '!Q87)</f>
        <v/>
      </c>
      <c r="K81" s="63" t="str">
        <f>IF('Cálculos '!R87="","",'Cálculos '!R87)</f>
        <v/>
      </c>
      <c r="L81" s="63" t="str">
        <f>IF('Cálculos '!S87="","",'Cálculos '!S87)</f>
        <v/>
      </c>
      <c r="M81" s="63" t="str">
        <f>IF('Cálculos '!T87="","",'Cálculos '!T87)</f>
        <v/>
      </c>
      <c r="N81" s="63" t="str">
        <f>IF('Cálculos '!U87="","",'Cálculos '!U87)</f>
        <v/>
      </c>
      <c r="O81" s="63" t="str">
        <f>IF('Cálculos '!V87="","",'Cálculos '!V87)</f>
        <v/>
      </c>
      <c r="P81" s="63" t="str">
        <f>IF('Cálculos '!W87="","",'Cálculos '!W87)</f>
        <v/>
      </c>
      <c r="Q81" s="63" t="str">
        <f>IF('Cálculos '!X87="","",'Cálculos '!X87)</f>
        <v/>
      </c>
      <c r="R81" s="63" t="str">
        <f>IF('Cálculos '!Y87="","",'Cálculos '!Y87)</f>
        <v/>
      </c>
      <c r="S81" s="63" t="str">
        <f>IF('Cálculos '!Z87="","",'Cálculos '!Z87)</f>
        <v/>
      </c>
      <c r="T81" s="63" t="str">
        <f>IF('Cálculos '!AA87="","",'Cálculos '!AA87)</f>
        <v/>
      </c>
      <c r="U81" s="63" t="str">
        <f>IF('Cálculos '!AB87="","",'Cálculos '!AB87)</f>
        <v/>
      </c>
      <c r="V81" s="63" t="str">
        <f>IF('Cálculos '!AC87="","",'Cálculos '!AC87)</f>
        <v/>
      </c>
      <c r="W81" s="63" t="str">
        <f>IF('Cálculos '!AD87="","",'Cálculos '!AD87)</f>
        <v/>
      </c>
      <c r="X81" s="63" t="str">
        <f>IF('Cálculos '!AE87="","",'Cálculos '!AE87)</f>
        <v/>
      </c>
      <c r="Y81" s="63" t="str">
        <f>IF('Cálculos '!AF87="","",'Cálculos '!AF87)</f>
        <v/>
      </c>
      <c r="Z81" s="63" t="str">
        <f>IF('Cálculos '!AG87="","",'Cálculos '!AG87)</f>
        <v/>
      </c>
      <c r="AA81" s="63" t="str">
        <f>IF('Cálculos '!AH87="","",'Cálculos '!AH87)</f>
        <v/>
      </c>
      <c r="AB81" s="63" t="str">
        <f>IF('Cálculos '!AI87="","",'Cálculos '!AI87)</f>
        <v/>
      </c>
      <c r="AC81" s="63" t="str">
        <f>IF('Cálculos '!AJ87="","",'Cálculos '!AJ87)</f>
        <v/>
      </c>
      <c r="AD81" s="63" t="str">
        <f>IF('Cálculos '!AK87="","",'Cálculos '!AK87)</f>
        <v/>
      </c>
      <c r="AE81" s="63" t="str">
        <f>IF('Cálculos '!AL87="","",'Cálculos '!AL87)</f>
        <v/>
      </c>
      <c r="AF81" s="63" t="str">
        <f>IF('Cálculos '!AM87="","",'Cálculos '!AM87)</f>
        <v/>
      </c>
      <c r="AG81" s="63" t="str">
        <f>IF('Cálculos '!AN87="","",'Cálculos '!AN87)</f>
        <v/>
      </c>
      <c r="AH81" s="63" t="str">
        <f>IF('Cálculos '!AO87="","",'Cálculos '!AO87)</f>
        <v/>
      </c>
      <c r="AI81" s="63" t="str">
        <f>IF('Cálculos '!AP87="","",'Cálculos '!AP87)</f>
        <v/>
      </c>
      <c r="AJ81" s="63" t="str">
        <f>IF('Cálculos '!AQ87="","",'Cálculos '!AQ87)</f>
        <v/>
      </c>
      <c r="AK81" s="63" t="str">
        <f t="shared" si="43"/>
        <v/>
      </c>
      <c r="AM81" s="53">
        <f t="shared" si="78"/>
        <v>79</v>
      </c>
      <c r="AN81" s="127" t="str">
        <f t="shared" si="77"/>
        <v/>
      </c>
      <c r="AO81" s="127" t="str">
        <f t="shared" si="44"/>
        <v/>
      </c>
      <c r="AP81" s="54" t="str">
        <f t="shared" si="45"/>
        <v/>
      </c>
      <c r="AQ81" s="54" t="str">
        <f t="shared" si="46"/>
        <v/>
      </c>
      <c r="AR81" s="54" t="str">
        <f t="shared" si="47"/>
        <v/>
      </c>
      <c r="AS81" s="54" t="str">
        <f t="shared" si="48"/>
        <v/>
      </c>
      <c r="AT81" s="54" t="str">
        <f t="shared" si="49"/>
        <v/>
      </c>
      <c r="AU81" s="54" t="str">
        <f t="shared" si="50"/>
        <v/>
      </c>
      <c r="AV81" s="54" t="str">
        <f t="shared" si="51"/>
        <v/>
      </c>
      <c r="AW81" s="54" t="str">
        <f t="shared" si="52"/>
        <v/>
      </c>
      <c r="AX81" s="54" t="str">
        <f t="shared" si="53"/>
        <v/>
      </c>
      <c r="AY81" s="54" t="str">
        <f t="shared" si="54"/>
        <v/>
      </c>
      <c r="AZ81" s="54" t="str">
        <f t="shared" si="55"/>
        <v/>
      </c>
      <c r="BA81" s="54" t="str">
        <f t="shared" si="56"/>
        <v/>
      </c>
      <c r="BB81" s="54" t="str">
        <f t="shared" si="57"/>
        <v/>
      </c>
      <c r="BC81" s="54" t="str">
        <f t="shared" si="58"/>
        <v/>
      </c>
      <c r="BD81" s="54" t="str">
        <f t="shared" si="59"/>
        <v/>
      </c>
      <c r="BE81" s="54" t="str">
        <f t="shared" si="60"/>
        <v/>
      </c>
      <c r="BF81" s="54" t="str">
        <f t="shared" si="61"/>
        <v/>
      </c>
      <c r="BG81" s="54" t="str">
        <f t="shared" si="62"/>
        <v/>
      </c>
      <c r="BH81" s="54" t="str">
        <f t="shared" si="63"/>
        <v/>
      </c>
      <c r="BI81" s="54" t="str">
        <f t="shared" si="64"/>
        <v/>
      </c>
      <c r="BJ81" s="54" t="str">
        <f t="shared" si="65"/>
        <v/>
      </c>
      <c r="BK81" s="54" t="str">
        <f t="shared" si="66"/>
        <v/>
      </c>
      <c r="BL81" s="54" t="str">
        <f t="shared" si="67"/>
        <v/>
      </c>
      <c r="BM81" s="54" t="str">
        <f t="shared" si="68"/>
        <v/>
      </c>
      <c r="BN81" s="54" t="str">
        <f t="shared" si="69"/>
        <v/>
      </c>
      <c r="BO81" s="54" t="str">
        <f t="shared" si="70"/>
        <v/>
      </c>
      <c r="BP81" s="54" t="str">
        <f t="shared" si="71"/>
        <v/>
      </c>
      <c r="BQ81" s="54" t="str">
        <f t="shared" si="72"/>
        <v/>
      </c>
      <c r="BR81" s="54" t="str">
        <f t="shared" si="73"/>
        <v/>
      </c>
      <c r="BS81" s="54" t="str">
        <f t="shared" si="74"/>
        <v/>
      </c>
      <c r="BT81" s="54" t="str">
        <f t="shared" si="75"/>
        <v/>
      </c>
      <c r="BU81" s="54" t="str">
        <f t="shared" si="76"/>
        <v/>
      </c>
      <c r="BV81" s="55" t="str">
        <f>IF('Cálculos '!E87="","",AVERAGE(AN81:BU81))</f>
        <v/>
      </c>
    </row>
    <row r="82" spans="2:74" hidden="1" x14ac:dyDescent="0.3">
      <c r="B82" s="53">
        <f t="shared" si="39"/>
        <v>80</v>
      </c>
      <c r="C82" s="63" t="str">
        <f>IF('Cálculos '!J88="","",'Cálculos '!J88)</f>
        <v/>
      </c>
      <c r="D82" s="63" t="str">
        <f>IF('Cálculos '!K88="","",'Cálculos '!K88)</f>
        <v/>
      </c>
      <c r="E82" s="63" t="str">
        <f>IF('Cálculos '!L88="","",'Cálculos '!L88)</f>
        <v/>
      </c>
      <c r="F82" s="63" t="str">
        <f>IF('Cálculos '!M88="","",'Cálculos '!M88)</f>
        <v/>
      </c>
      <c r="G82" s="63" t="str">
        <f>IF('Cálculos '!N88="","",'Cálculos '!N88)</f>
        <v/>
      </c>
      <c r="H82" s="63" t="str">
        <f>IF('Cálculos '!O88="","",'Cálculos '!O88)</f>
        <v/>
      </c>
      <c r="I82" s="63" t="str">
        <f>IF('Cálculos '!P88="","",'Cálculos '!P88)</f>
        <v/>
      </c>
      <c r="J82" s="63" t="str">
        <f>IF('Cálculos '!Q88="","",'Cálculos '!Q88)</f>
        <v/>
      </c>
      <c r="K82" s="63" t="str">
        <f>IF('Cálculos '!R88="","",'Cálculos '!R88)</f>
        <v/>
      </c>
      <c r="L82" s="63" t="str">
        <f>IF('Cálculos '!S88="","",'Cálculos '!S88)</f>
        <v/>
      </c>
      <c r="M82" s="63" t="str">
        <f>IF('Cálculos '!T88="","",'Cálculos '!T88)</f>
        <v/>
      </c>
      <c r="N82" s="63" t="str">
        <f>IF('Cálculos '!U88="","",'Cálculos '!U88)</f>
        <v/>
      </c>
      <c r="O82" s="63" t="str">
        <f>IF('Cálculos '!V88="","",'Cálculos '!V88)</f>
        <v/>
      </c>
      <c r="P82" s="63" t="str">
        <f>IF('Cálculos '!W88="","",'Cálculos '!W88)</f>
        <v/>
      </c>
      <c r="Q82" s="63" t="str">
        <f>IF('Cálculos '!X88="","",'Cálculos '!X88)</f>
        <v/>
      </c>
      <c r="R82" s="63" t="str">
        <f>IF('Cálculos '!Y88="","",'Cálculos '!Y88)</f>
        <v/>
      </c>
      <c r="S82" s="63" t="str">
        <f>IF('Cálculos '!Z88="","",'Cálculos '!Z88)</f>
        <v/>
      </c>
      <c r="T82" s="63" t="str">
        <f>IF('Cálculos '!AA88="","",'Cálculos '!AA88)</f>
        <v/>
      </c>
      <c r="U82" s="63" t="str">
        <f>IF('Cálculos '!AB88="","",'Cálculos '!AB88)</f>
        <v/>
      </c>
      <c r="V82" s="63" t="str">
        <f>IF('Cálculos '!AC88="","",'Cálculos '!AC88)</f>
        <v/>
      </c>
      <c r="W82" s="63" t="str">
        <f>IF('Cálculos '!AD88="","",'Cálculos '!AD88)</f>
        <v/>
      </c>
      <c r="X82" s="63" t="str">
        <f>IF('Cálculos '!AE88="","",'Cálculos '!AE88)</f>
        <v/>
      </c>
      <c r="Y82" s="63" t="str">
        <f>IF('Cálculos '!AF88="","",'Cálculos '!AF88)</f>
        <v/>
      </c>
      <c r="Z82" s="63" t="str">
        <f>IF('Cálculos '!AG88="","",'Cálculos '!AG88)</f>
        <v/>
      </c>
      <c r="AA82" s="63" t="str">
        <f>IF('Cálculos '!AH88="","",'Cálculos '!AH88)</f>
        <v/>
      </c>
      <c r="AB82" s="63" t="str">
        <f>IF('Cálculos '!AI88="","",'Cálculos '!AI88)</f>
        <v/>
      </c>
      <c r="AC82" s="63" t="str">
        <f>IF('Cálculos '!AJ88="","",'Cálculos '!AJ88)</f>
        <v/>
      </c>
      <c r="AD82" s="63" t="str">
        <f>IF('Cálculos '!AK88="","",'Cálculos '!AK88)</f>
        <v/>
      </c>
      <c r="AE82" s="63" t="str">
        <f>IF('Cálculos '!AL88="","",'Cálculos '!AL88)</f>
        <v/>
      </c>
      <c r="AF82" s="63" t="str">
        <f>IF('Cálculos '!AM88="","",'Cálculos '!AM88)</f>
        <v/>
      </c>
      <c r="AG82" s="63" t="str">
        <f>IF('Cálculos '!AN88="","",'Cálculos '!AN88)</f>
        <v/>
      </c>
      <c r="AH82" s="63" t="str">
        <f>IF('Cálculos '!AO88="","",'Cálculos '!AO88)</f>
        <v/>
      </c>
      <c r="AI82" s="63" t="str">
        <f>IF('Cálculos '!AP88="","",'Cálculos '!AP88)</f>
        <v/>
      </c>
      <c r="AJ82" s="63" t="str">
        <f>IF('Cálculos '!AQ88="","",'Cálculos '!AQ88)</f>
        <v/>
      </c>
      <c r="AK82" s="63" t="str">
        <f t="shared" si="43"/>
        <v/>
      </c>
      <c r="AM82" s="53">
        <f t="shared" si="78"/>
        <v>80</v>
      </c>
      <c r="AN82" s="127" t="str">
        <f t="shared" si="77"/>
        <v/>
      </c>
      <c r="AO82" s="127" t="str">
        <f t="shared" si="44"/>
        <v/>
      </c>
      <c r="AP82" s="54" t="str">
        <f t="shared" si="45"/>
        <v/>
      </c>
      <c r="AQ82" s="54" t="str">
        <f t="shared" si="46"/>
        <v/>
      </c>
      <c r="AR82" s="54" t="str">
        <f t="shared" si="47"/>
        <v/>
      </c>
      <c r="AS82" s="54" t="str">
        <f t="shared" si="48"/>
        <v/>
      </c>
      <c r="AT82" s="54" t="str">
        <f t="shared" si="49"/>
        <v/>
      </c>
      <c r="AU82" s="54" t="str">
        <f t="shared" si="50"/>
        <v/>
      </c>
      <c r="AV82" s="54" t="str">
        <f t="shared" si="51"/>
        <v/>
      </c>
      <c r="AW82" s="54" t="str">
        <f t="shared" si="52"/>
        <v/>
      </c>
      <c r="AX82" s="54" t="str">
        <f t="shared" si="53"/>
        <v/>
      </c>
      <c r="AY82" s="54" t="str">
        <f t="shared" si="54"/>
        <v/>
      </c>
      <c r="AZ82" s="54" t="str">
        <f t="shared" si="55"/>
        <v/>
      </c>
      <c r="BA82" s="54" t="str">
        <f t="shared" si="56"/>
        <v/>
      </c>
      <c r="BB82" s="54" t="str">
        <f t="shared" si="57"/>
        <v/>
      </c>
      <c r="BC82" s="54" t="str">
        <f t="shared" si="58"/>
        <v/>
      </c>
      <c r="BD82" s="54" t="str">
        <f t="shared" si="59"/>
        <v/>
      </c>
      <c r="BE82" s="54" t="str">
        <f t="shared" si="60"/>
        <v/>
      </c>
      <c r="BF82" s="54" t="str">
        <f t="shared" si="61"/>
        <v/>
      </c>
      <c r="BG82" s="54" t="str">
        <f t="shared" si="62"/>
        <v/>
      </c>
      <c r="BH82" s="54" t="str">
        <f t="shared" si="63"/>
        <v/>
      </c>
      <c r="BI82" s="54" t="str">
        <f t="shared" si="64"/>
        <v/>
      </c>
      <c r="BJ82" s="54" t="str">
        <f t="shared" si="65"/>
        <v/>
      </c>
      <c r="BK82" s="54" t="str">
        <f t="shared" si="66"/>
        <v/>
      </c>
      <c r="BL82" s="54" t="str">
        <f t="shared" si="67"/>
        <v/>
      </c>
      <c r="BM82" s="54" t="str">
        <f t="shared" si="68"/>
        <v/>
      </c>
      <c r="BN82" s="54" t="str">
        <f t="shared" si="69"/>
        <v/>
      </c>
      <c r="BO82" s="54" t="str">
        <f t="shared" si="70"/>
        <v/>
      </c>
      <c r="BP82" s="54" t="str">
        <f t="shared" si="71"/>
        <v/>
      </c>
      <c r="BQ82" s="54" t="str">
        <f t="shared" si="72"/>
        <v/>
      </c>
      <c r="BR82" s="54" t="str">
        <f t="shared" si="73"/>
        <v/>
      </c>
      <c r="BS82" s="54" t="str">
        <f t="shared" si="74"/>
        <v/>
      </c>
      <c r="BT82" s="54" t="str">
        <f t="shared" si="75"/>
        <v/>
      </c>
      <c r="BU82" s="54" t="str">
        <f t="shared" si="76"/>
        <v/>
      </c>
      <c r="BV82" s="55" t="str">
        <f>IF('Cálculos '!E88="","",AVERAGE(AN82:BU82))</f>
        <v/>
      </c>
    </row>
    <row r="83" spans="2:74" hidden="1" x14ac:dyDescent="0.3">
      <c r="B83" s="53">
        <f t="shared" si="39"/>
        <v>81</v>
      </c>
      <c r="C83" s="63" t="str">
        <f>IF('Cálculos '!J89="","",'Cálculos '!J89)</f>
        <v/>
      </c>
      <c r="D83" s="63" t="str">
        <f>IF('Cálculos '!K89="","",'Cálculos '!K89)</f>
        <v/>
      </c>
      <c r="E83" s="63" t="str">
        <f>IF('Cálculos '!L89="","",'Cálculos '!L89)</f>
        <v/>
      </c>
      <c r="F83" s="63" t="str">
        <f>IF('Cálculos '!M89="","",'Cálculos '!M89)</f>
        <v/>
      </c>
      <c r="G83" s="63" t="str">
        <f>IF('Cálculos '!N89="","",'Cálculos '!N89)</f>
        <v/>
      </c>
      <c r="H83" s="63" t="str">
        <f>IF('Cálculos '!O89="","",'Cálculos '!O89)</f>
        <v/>
      </c>
      <c r="I83" s="63" t="str">
        <f>IF('Cálculos '!P89="","",'Cálculos '!P89)</f>
        <v/>
      </c>
      <c r="J83" s="63" t="str">
        <f>IF('Cálculos '!Q89="","",'Cálculos '!Q89)</f>
        <v/>
      </c>
      <c r="K83" s="63" t="str">
        <f>IF('Cálculos '!R89="","",'Cálculos '!R89)</f>
        <v/>
      </c>
      <c r="L83" s="63" t="str">
        <f>IF('Cálculos '!S89="","",'Cálculos '!S89)</f>
        <v/>
      </c>
      <c r="M83" s="63" t="str">
        <f>IF('Cálculos '!T89="","",'Cálculos '!T89)</f>
        <v/>
      </c>
      <c r="N83" s="63" t="str">
        <f>IF('Cálculos '!U89="","",'Cálculos '!U89)</f>
        <v/>
      </c>
      <c r="O83" s="63" t="str">
        <f>IF('Cálculos '!V89="","",'Cálculos '!V89)</f>
        <v/>
      </c>
      <c r="P83" s="63" t="str">
        <f>IF('Cálculos '!W89="","",'Cálculos '!W89)</f>
        <v/>
      </c>
      <c r="Q83" s="63" t="str">
        <f>IF('Cálculos '!X89="","",'Cálculos '!X89)</f>
        <v/>
      </c>
      <c r="R83" s="63" t="str">
        <f>IF('Cálculos '!Y89="","",'Cálculos '!Y89)</f>
        <v/>
      </c>
      <c r="S83" s="63" t="str">
        <f>IF('Cálculos '!Z89="","",'Cálculos '!Z89)</f>
        <v/>
      </c>
      <c r="T83" s="63" t="str">
        <f>IF('Cálculos '!AA89="","",'Cálculos '!AA89)</f>
        <v/>
      </c>
      <c r="U83" s="63" t="str">
        <f>IF('Cálculos '!AB89="","",'Cálculos '!AB89)</f>
        <v/>
      </c>
      <c r="V83" s="63" t="str">
        <f>IF('Cálculos '!AC89="","",'Cálculos '!AC89)</f>
        <v/>
      </c>
      <c r="W83" s="63" t="str">
        <f>IF('Cálculos '!AD89="","",'Cálculos '!AD89)</f>
        <v/>
      </c>
      <c r="X83" s="63" t="str">
        <f>IF('Cálculos '!AE89="","",'Cálculos '!AE89)</f>
        <v/>
      </c>
      <c r="Y83" s="63" t="str">
        <f>IF('Cálculos '!AF89="","",'Cálculos '!AF89)</f>
        <v/>
      </c>
      <c r="Z83" s="63" t="str">
        <f>IF('Cálculos '!AG89="","",'Cálculos '!AG89)</f>
        <v/>
      </c>
      <c r="AA83" s="63" t="str">
        <f>IF('Cálculos '!AH89="","",'Cálculos '!AH89)</f>
        <v/>
      </c>
      <c r="AB83" s="63" t="str">
        <f>IF('Cálculos '!AI89="","",'Cálculos '!AI89)</f>
        <v/>
      </c>
      <c r="AC83" s="63" t="str">
        <f>IF('Cálculos '!AJ89="","",'Cálculos '!AJ89)</f>
        <v/>
      </c>
      <c r="AD83" s="63" t="str">
        <f>IF('Cálculos '!AK89="","",'Cálculos '!AK89)</f>
        <v/>
      </c>
      <c r="AE83" s="63" t="str">
        <f>IF('Cálculos '!AL89="","",'Cálculos '!AL89)</f>
        <v/>
      </c>
      <c r="AF83" s="63" t="str">
        <f>IF('Cálculos '!AM89="","",'Cálculos '!AM89)</f>
        <v/>
      </c>
      <c r="AG83" s="63" t="str">
        <f>IF('Cálculos '!AN89="","",'Cálculos '!AN89)</f>
        <v/>
      </c>
      <c r="AH83" s="63" t="str">
        <f>IF('Cálculos '!AO89="","",'Cálculos '!AO89)</f>
        <v/>
      </c>
      <c r="AI83" s="63" t="str">
        <f>IF('Cálculos '!AP89="","",'Cálculos '!AP89)</f>
        <v/>
      </c>
      <c r="AJ83" s="63" t="str">
        <f>IF('Cálculos '!AQ89="","",'Cálculos '!AQ89)</f>
        <v/>
      </c>
      <c r="AK83" s="63" t="str">
        <f t="shared" si="43"/>
        <v/>
      </c>
      <c r="AM83" s="53">
        <f t="shared" si="78"/>
        <v>81</v>
      </c>
      <c r="AN83" s="127" t="str">
        <f t="shared" si="77"/>
        <v/>
      </c>
      <c r="AO83" s="127" t="str">
        <f t="shared" si="44"/>
        <v/>
      </c>
      <c r="AP83" s="54" t="str">
        <f t="shared" si="45"/>
        <v/>
      </c>
      <c r="AQ83" s="54" t="str">
        <f t="shared" si="46"/>
        <v/>
      </c>
      <c r="AR83" s="54" t="str">
        <f t="shared" si="47"/>
        <v/>
      </c>
      <c r="AS83" s="54" t="str">
        <f t="shared" si="48"/>
        <v/>
      </c>
      <c r="AT83" s="54" t="str">
        <f t="shared" si="49"/>
        <v/>
      </c>
      <c r="AU83" s="54" t="str">
        <f t="shared" si="50"/>
        <v/>
      </c>
      <c r="AV83" s="54" t="str">
        <f t="shared" si="51"/>
        <v/>
      </c>
      <c r="AW83" s="54" t="str">
        <f t="shared" si="52"/>
        <v/>
      </c>
      <c r="AX83" s="54" t="str">
        <f t="shared" si="53"/>
        <v/>
      </c>
      <c r="AY83" s="54" t="str">
        <f t="shared" si="54"/>
        <v/>
      </c>
      <c r="AZ83" s="54" t="str">
        <f t="shared" si="55"/>
        <v/>
      </c>
      <c r="BA83" s="54" t="str">
        <f t="shared" si="56"/>
        <v/>
      </c>
      <c r="BB83" s="54" t="str">
        <f t="shared" si="57"/>
        <v/>
      </c>
      <c r="BC83" s="54" t="str">
        <f t="shared" si="58"/>
        <v/>
      </c>
      <c r="BD83" s="54" t="str">
        <f t="shared" si="59"/>
        <v/>
      </c>
      <c r="BE83" s="54" t="str">
        <f t="shared" si="60"/>
        <v/>
      </c>
      <c r="BF83" s="54" t="str">
        <f t="shared" si="61"/>
        <v/>
      </c>
      <c r="BG83" s="54" t="str">
        <f t="shared" si="62"/>
        <v/>
      </c>
      <c r="BH83" s="54" t="str">
        <f t="shared" si="63"/>
        <v/>
      </c>
      <c r="BI83" s="54" t="str">
        <f t="shared" si="64"/>
        <v/>
      </c>
      <c r="BJ83" s="54" t="str">
        <f t="shared" si="65"/>
        <v/>
      </c>
      <c r="BK83" s="54" t="str">
        <f t="shared" si="66"/>
        <v/>
      </c>
      <c r="BL83" s="54" t="str">
        <f t="shared" si="67"/>
        <v/>
      </c>
      <c r="BM83" s="54" t="str">
        <f t="shared" si="68"/>
        <v/>
      </c>
      <c r="BN83" s="54" t="str">
        <f t="shared" si="69"/>
        <v/>
      </c>
      <c r="BO83" s="54" t="str">
        <f t="shared" si="70"/>
        <v/>
      </c>
      <c r="BP83" s="54" t="str">
        <f t="shared" si="71"/>
        <v/>
      </c>
      <c r="BQ83" s="54" t="str">
        <f t="shared" si="72"/>
        <v/>
      </c>
      <c r="BR83" s="54" t="str">
        <f t="shared" si="73"/>
        <v/>
      </c>
      <c r="BS83" s="54" t="str">
        <f t="shared" si="74"/>
        <v/>
      </c>
      <c r="BT83" s="54" t="str">
        <f t="shared" si="75"/>
        <v/>
      </c>
      <c r="BU83" s="54" t="str">
        <f t="shared" si="76"/>
        <v/>
      </c>
      <c r="BV83" s="55" t="str">
        <f>IF('Cálculos '!E89="","",AVERAGE(AN83:BU83))</f>
        <v/>
      </c>
    </row>
    <row r="84" spans="2:74" hidden="1" x14ac:dyDescent="0.3">
      <c r="B84" s="53">
        <f t="shared" si="39"/>
        <v>82</v>
      </c>
      <c r="C84" s="63" t="str">
        <f>IF('Cálculos '!J90="","",'Cálculos '!J90)</f>
        <v/>
      </c>
      <c r="D84" s="63" t="str">
        <f>IF('Cálculos '!K90="","",'Cálculos '!K90)</f>
        <v/>
      </c>
      <c r="E84" s="63" t="str">
        <f>IF('Cálculos '!L90="","",'Cálculos '!L90)</f>
        <v/>
      </c>
      <c r="F84" s="63" t="str">
        <f>IF('Cálculos '!M90="","",'Cálculos '!M90)</f>
        <v/>
      </c>
      <c r="G84" s="63" t="str">
        <f>IF('Cálculos '!N90="","",'Cálculos '!N90)</f>
        <v/>
      </c>
      <c r="H84" s="63" t="str">
        <f>IF('Cálculos '!O90="","",'Cálculos '!O90)</f>
        <v/>
      </c>
      <c r="I84" s="63" t="str">
        <f>IF('Cálculos '!P90="","",'Cálculos '!P90)</f>
        <v/>
      </c>
      <c r="J84" s="63" t="str">
        <f>IF('Cálculos '!Q90="","",'Cálculos '!Q90)</f>
        <v/>
      </c>
      <c r="K84" s="63" t="str">
        <f>IF('Cálculos '!R90="","",'Cálculos '!R90)</f>
        <v/>
      </c>
      <c r="L84" s="63" t="str">
        <f>IF('Cálculos '!S90="","",'Cálculos '!S90)</f>
        <v/>
      </c>
      <c r="M84" s="63" t="str">
        <f>IF('Cálculos '!T90="","",'Cálculos '!T90)</f>
        <v/>
      </c>
      <c r="N84" s="63" t="str">
        <f>IF('Cálculos '!U90="","",'Cálculos '!U90)</f>
        <v/>
      </c>
      <c r="O84" s="63" t="str">
        <f>IF('Cálculos '!V90="","",'Cálculos '!V90)</f>
        <v/>
      </c>
      <c r="P84" s="63" t="str">
        <f>IF('Cálculos '!W90="","",'Cálculos '!W90)</f>
        <v/>
      </c>
      <c r="Q84" s="63" t="str">
        <f>IF('Cálculos '!X90="","",'Cálculos '!X90)</f>
        <v/>
      </c>
      <c r="R84" s="63" t="str">
        <f>IF('Cálculos '!Y90="","",'Cálculos '!Y90)</f>
        <v/>
      </c>
      <c r="S84" s="63" t="str">
        <f>IF('Cálculos '!Z90="","",'Cálculos '!Z90)</f>
        <v/>
      </c>
      <c r="T84" s="63" t="str">
        <f>IF('Cálculos '!AA90="","",'Cálculos '!AA90)</f>
        <v/>
      </c>
      <c r="U84" s="63" t="str">
        <f>IF('Cálculos '!AB90="","",'Cálculos '!AB90)</f>
        <v/>
      </c>
      <c r="V84" s="63" t="str">
        <f>IF('Cálculos '!AC90="","",'Cálculos '!AC90)</f>
        <v/>
      </c>
      <c r="W84" s="63" t="str">
        <f>IF('Cálculos '!AD90="","",'Cálculos '!AD90)</f>
        <v/>
      </c>
      <c r="X84" s="63" t="str">
        <f>IF('Cálculos '!AE90="","",'Cálculos '!AE90)</f>
        <v/>
      </c>
      <c r="Y84" s="63" t="str">
        <f>IF('Cálculos '!AF90="","",'Cálculos '!AF90)</f>
        <v/>
      </c>
      <c r="Z84" s="63" t="str">
        <f>IF('Cálculos '!AG90="","",'Cálculos '!AG90)</f>
        <v/>
      </c>
      <c r="AA84" s="63" t="str">
        <f>IF('Cálculos '!AH90="","",'Cálculos '!AH90)</f>
        <v/>
      </c>
      <c r="AB84" s="63" t="str">
        <f>IF('Cálculos '!AI90="","",'Cálculos '!AI90)</f>
        <v/>
      </c>
      <c r="AC84" s="63" t="str">
        <f>IF('Cálculos '!AJ90="","",'Cálculos '!AJ90)</f>
        <v/>
      </c>
      <c r="AD84" s="63" t="str">
        <f>IF('Cálculos '!AK90="","",'Cálculos '!AK90)</f>
        <v/>
      </c>
      <c r="AE84" s="63" t="str">
        <f>IF('Cálculos '!AL90="","",'Cálculos '!AL90)</f>
        <v/>
      </c>
      <c r="AF84" s="63" t="str">
        <f>IF('Cálculos '!AM90="","",'Cálculos '!AM90)</f>
        <v/>
      </c>
      <c r="AG84" s="63" t="str">
        <f>IF('Cálculos '!AN90="","",'Cálculos '!AN90)</f>
        <v/>
      </c>
      <c r="AH84" s="63" t="str">
        <f>IF('Cálculos '!AO90="","",'Cálculos '!AO90)</f>
        <v/>
      </c>
      <c r="AI84" s="63" t="str">
        <f>IF('Cálculos '!AP90="","",'Cálculos '!AP90)</f>
        <v/>
      </c>
      <c r="AJ84" s="63" t="str">
        <f>IF('Cálculos '!AQ90="","",'Cálculos '!AQ90)</f>
        <v/>
      </c>
      <c r="AK84" s="63" t="str">
        <f t="shared" si="43"/>
        <v/>
      </c>
      <c r="AM84" s="53">
        <f t="shared" si="78"/>
        <v>82</v>
      </c>
      <c r="AN84" s="127" t="str">
        <f t="shared" si="77"/>
        <v/>
      </c>
      <c r="AO84" s="127" t="str">
        <f t="shared" si="44"/>
        <v/>
      </c>
      <c r="AP84" s="54" t="str">
        <f t="shared" si="45"/>
        <v/>
      </c>
      <c r="AQ84" s="54" t="str">
        <f t="shared" si="46"/>
        <v/>
      </c>
      <c r="AR84" s="54" t="str">
        <f t="shared" si="47"/>
        <v/>
      </c>
      <c r="AS84" s="54" t="str">
        <f t="shared" si="48"/>
        <v/>
      </c>
      <c r="AT84" s="54" t="str">
        <f t="shared" si="49"/>
        <v/>
      </c>
      <c r="AU84" s="54" t="str">
        <f t="shared" si="50"/>
        <v/>
      </c>
      <c r="AV84" s="54" t="str">
        <f t="shared" si="51"/>
        <v/>
      </c>
      <c r="AW84" s="54" t="str">
        <f t="shared" si="52"/>
        <v/>
      </c>
      <c r="AX84" s="54" t="str">
        <f t="shared" si="53"/>
        <v/>
      </c>
      <c r="AY84" s="54" t="str">
        <f t="shared" si="54"/>
        <v/>
      </c>
      <c r="AZ84" s="54" t="str">
        <f t="shared" si="55"/>
        <v/>
      </c>
      <c r="BA84" s="54" t="str">
        <f t="shared" si="56"/>
        <v/>
      </c>
      <c r="BB84" s="54" t="str">
        <f t="shared" si="57"/>
        <v/>
      </c>
      <c r="BC84" s="54" t="str">
        <f t="shared" si="58"/>
        <v/>
      </c>
      <c r="BD84" s="54" t="str">
        <f t="shared" si="59"/>
        <v/>
      </c>
      <c r="BE84" s="54" t="str">
        <f t="shared" si="60"/>
        <v/>
      </c>
      <c r="BF84" s="54" t="str">
        <f t="shared" si="61"/>
        <v/>
      </c>
      <c r="BG84" s="54" t="str">
        <f t="shared" si="62"/>
        <v/>
      </c>
      <c r="BH84" s="54" t="str">
        <f t="shared" si="63"/>
        <v/>
      </c>
      <c r="BI84" s="54" t="str">
        <f t="shared" si="64"/>
        <v/>
      </c>
      <c r="BJ84" s="54" t="str">
        <f t="shared" si="65"/>
        <v/>
      </c>
      <c r="BK84" s="54" t="str">
        <f t="shared" si="66"/>
        <v/>
      </c>
      <c r="BL84" s="54" t="str">
        <f t="shared" si="67"/>
        <v/>
      </c>
      <c r="BM84" s="54" t="str">
        <f t="shared" si="68"/>
        <v/>
      </c>
      <c r="BN84" s="54" t="str">
        <f t="shared" si="69"/>
        <v/>
      </c>
      <c r="BO84" s="54" t="str">
        <f t="shared" si="70"/>
        <v/>
      </c>
      <c r="BP84" s="54" t="str">
        <f t="shared" si="71"/>
        <v/>
      </c>
      <c r="BQ84" s="54" t="str">
        <f t="shared" si="72"/>
        <v/>
      </c>
      <c r="BR84" s="54" t="str">
        <f t="shared" si="73"/>
        <v/>
      </c>
      <c r="BS84" s="54" t="str">
        <f t="shared" si="74"/>
        <v/>
      </c>
      <c r="BT84" s="54" t="str">
        <f t="shared" si="75"/>
        <v/>
      </c>
      <c r="BU84" s="54" t="str">
        <f t="shared" si="76"/>
        <v/>
      </c>
      <c r="BV84" s="55" t="str">
        <f>IF('Cálculos '!E90="","",AVERAGE(AN84:BU84))</f>
        <v/>
      </c>
    </row>
    <row r="85" spans="2:74" hidden="1" x14ac:dyDescent="0.3">
      <c r="B85" s="53">
        <f t="shared" si="39"/>
        <v>83</v>
      </c>
      <c r="C85" s="63" t="str">
        <f>IF('Cálculos '!J91="","",'Cálculos '!J91)</f>
        <v/>
      </c>
      <c r="D85" s="63" t="str">
        <f>IF('Cálculos '!K91="","",'Cálculos '!K91)</f>
        <v/>
      </c>
      <c r="E85" s="63" t="str">
        <f>IF('Cálculos '!L91="","",'Cálculos '!L91)</f>
        <v/>
      </c>
      <c r="F85" s="63" t="str">
        <f>IF('Cálculos '!M91="","",'Cálculos '!M91)</f>
        <v/>
      </c>
      <c r="G85" s="63" t="str">
        <f>IF('Cálculos '!N91="","",'Cálculos '!N91)</f>
        <v/>
      </c>
      <c r="H85" s="63" t="str">
        <f>IF('Cálculos '!O91="","",'Cálculos '!O91)</f>
        <v/>
      </c>
      <c r="I85" s="63" t="str">
        <f>IF('Cálculos '!P91="","",'Cálculos '!P91)</f>
        <v/>
      </c>
      <c r="J85" s="63" t="str">
        <f>IF('Cálculos '!Q91="","",'Cálculos '!Q91)</f>
        <v/>
      </c>
      <c r="K85" s="63" t="str">
        <f>IF('Cálculos '!R91="","",'Cálculos '!R91)</f>
        <v/>
      </c>
      <c r="L85" s="63" t="str">
        <f>IF('Cálculos '!S91="","",'Cálculos '!S91)</f>
        <v/>
      </c>
      <c r="M85" s="63" t="str">
        <f>IF('Cálculos '!T91="","",'Cálculos '!T91)</f>
        <v/>
      </c>
      <c r="N85" s="63" t="str">
        <f>IF('Cálculos '!U91="","",'Cálculos '!U91)</f>
        <v/>
      </c>
      <c r="O85" s="63" t="str">
        <f>IF('Cálculos '!V91="","",'Cálculos '!V91)</f>
        <v/>
      </c>
      <c r="P85" s="63" t="str">
        <f>IF('Cálculos '!W91="","",'Cálculos '!W91)</f>
        <v/>
      </c>
      <c r="Q85" s="63" t="str">
        <f>IF('Cálculos '!X91="","",'Cálculos '!X91)</f>
        <v/>
      </c>
      <c r="R85" s="63" t="str">
        <f>IF('Cálculos '!Y91="","",'Cálculos '!Y91)</f>
        <v/>
      </c>
      <c r="S85" s="63" t="str">
        <f>IF('Cálculos '!Z91="","",'Cálculos '!Z91)</f>
        <v/>
      </c>
      <c r="T85" s="63" t="str">
        <f>IF('Cálculos '!AA91="","",'Cálculos '!AA91)</f>
        <v/>
      </c>
      <c r="U85" s="63" t="str">
        <f>IF('Cálculos '!AB91="","",'Cálculos '!AB91)</f>
        <v/>
      </c>
      <c r="V85" s="63" t="str">
        <f>IF('Cálculos '!AC91="","",'Cálculos '!AC91)</f>
        <v/>
      </c>
      <c r="W85" s="63" t="str">
        <f>IF('Cálculos '!AD91="","",'Cálculos '!AD91)</f>
        <v/>
      </c>
      <c r="X85" s="63" t="str">
        <f>IF('Cálculos '!AE91="","",'Cálculos '!AE91)</f>
        <v/>
      </c>
      <c r="Y85" s="63" t="str">
        <f>IF('Cálculos '!AF91="","",'Cálculos '!AF91)</f>
        <v/>
      </c>
      <c r="Z85" s="63" t="str">
        <f>IF('Cálculos '!AG91="","",'Cálculos '!AG91)</f>
        <v/>
      </c>
      <c r="AA85" s="63" t="str">
        <f>IF('Cálculos '!AH91="","",'Cálculos '!AH91)</f>
        <v/>
      </c>
      <c r="AB85" s="63" t="str">
        <f>IF('Cálculos '!AI91="","",'Cálculos '!AI91)</f>
        <v/>
      </c>
      <c r="AC85" s="63" t="str">
        <f>IF('Cálculos '!AJ91="","",'Cálculos '!AJ91)</f>
        <v/>
      </c>
      <c r="AD85" s="63" t="str">
        <f>IF('Cálculos '!AK91="","",'Cálculos '!AK91)</f>
        <v/>
      </c>
      <c r="AE85" s="63" t="str">
        <f>IF('Cálculos '!AL91="","",'Cálculos '!AL91)</f>
        <v/>
      </c>
      <c r="AF85" s="63" t="str">
        <f>IF('Cálculos '!AM91="","",'Cálculos '!AM91)</f>
        <v/>
      </c>
      <c r="AG85" s="63" t="str">
        <f>IF('Cálculos '!AN91="","",'Cálculos '!AN91)</f>
        <v/>
      </c>
      <c r="AH85" s="63" t="str">
        <f>IF('Cálculos '!AO91="","",'Cálculos '!AO91)</f>
        <v/>
      </c>
      <c r="AI85" s="63" t="str">
        <f>IF('Cálculos '!AP91="","",'Cálculos '!AP91)</f>
        <v/>
      </c>
      <c r="AJ85" s="63" t="str">
        <f>IF('Cálculos '!AQ91="","",'Cálculos '!AQ91)</f>
        <v/>
      </c>
      <c r="AK85" s="63" t="str">
        <f t="shared" si="43"/>
        <v/>
      </c>
      <c r="AM85" s="53">
        <f t="shared" si="78"/>
        <v>83</v>
      </c>
      <c r="AN85" s="127" t="str">
        <f t="shared" si="77"/>
        <v/>
      </c>
      <c r="AO85" s="127" t="str">
        <f t="shared" si="44"/>
        <v/>
      </c>
      <c r="AP85" s="54" t="str">
        <f t="shared" si="45"/>
        <v/>
      </c>
      <c r="AQ85" s="54" t="str">
        <f t="shared" si="46"/>
        <v/>
      </c>
      <c r="AR85" s="54" t="str">
        <f t="shared" si="47"/>
        <v/>
      </c>
      <c r="AS85" s="54" t="str">
        <f t="shared" si="48"/>
        <v/>
      </c>
      <c r="AT85" s="54" t="str">
        <f t="shared" si="49"/>
        <v/>
      </c>
      <c r="AU85" s="54" t="str">
        <f t="shared" si="50"/>
        <v/>
      </c>
      <c r="AV85" s="54" t="str">
        <f t="shared" si="51"/>
        <v/>
      </c>
      <c r="AW85" s="54" t="str">
        <f t="shared" si="52"/>
        <v/>
      </c>
      <c r="AX85" s="54" t="str">
        <f t="shared" si="53"/>
        <v/>
      </c>
      <c r="AY85" s="54" t="str">
        <f t="shared" si="54"/>
        <v/>
      </c>
      <c r="AZ85" s="54" t="str">
        <f t="shared" si="55"/>
        <v/>
      </c>
      <c r="BA85" s="54" t="str">
        <f t="shared" si="56"/>
        <v/>
      </c>
      <c r="BB85" s="54" t="str">
        <f t="shared" si="57"/>
        <v/>
      </c>
      <c r="BC85" s="54" t="str">
        <f t="shared" si="58"/>
        <v/>
      </c>
      <c r="BD85" s="54" t="str">
        <f t="shared" si="59"/>
        <v/>
      </c>
      <c r="BE85" s="54" t="str">
        <f t="shared" si="60"/>
        <v/>
      </c>
      <c r="BF85" s="54" t="str">
        <f t="shared" si="61"/>
        <v/>
      </c>
      <c r="BG85" s="54" t="str">
        <f t="shared" si="62"/>
        <v/>
      </c>
      <c r="BH85" s="54" t="str">
        <f t="shared" si="63"/>
        <v/>
      </c>
      <c r="BI85" s="54" t="str">
        <f t="shared" si="64"/>
        <v/>
      </c>
      <c r="BJ85" s="54" t="str">
        <f t="shared" si="65"/>
        <v/>
      </c>
      <c r="BK85" s="54" t="str">
        <f t="shared" si="66"/>
        <v/>
      </c>
      <c r="BL85" s="54" t="str">
        <f t="shared" si="67"/>
        <v/>
      </c>
      <c r="BM85" s="54" t="str">
        <f t="shared" si="68"/>
        <v/>
      </c>
      <c r="BN85" s="54" t="str">
        <f t="shared" si="69"/>
        <v/>
      </c>
      <c r="BO85" s="54" t="str">
        <f t="shared" si="70"/>
        <v/>
      </c>
      <c r="BP85" s="54" t="str">
        <f t="shared" si="71"/>
        <v/>
      </c>
      <c r="BQ85" s="54" t="str">
        <f t="shared" si="72"/>
        <v/>
      </c>
      <c r="BR85" s="54" t="str">
        <f t="shared" si="73"/>
        <v/>
      </c>
      <c r="BS85" s="54" t="str">
        <f t="shared" si="74"/>
        <v/>
      </c>
      <c r="BT85" s="54" t="str">
        <f t="shared" si="75"/>
        <v/>
      </c>
      <c r="BU85" s="54" t="str">
        <f t="shared" si="76"/>
        <v/>
      </c>
      <c r="BV85" s="55" t="str">
        <f>IF('Cálculos '!E91="","",AVERAGE(AN85:BU85))</f>
        <v/>
      </c>
    </row>
    <row r="86" spans="2:74" hidden="1" x14ac:dyDescent="0.3">
      <c r="B86" s="53">
        <f t="shared" si="39"/>
        <v>84</v>
      </c>
      <c r="C86" s="63" t="str">
        <f>IF('Cálculos '!J92="","",'Cálculos '!J92)</f>
        <v/>
      </c>
      <c r="D86" s="63" t="str">
        <f>IF('Cálculos '!K92="","",'Cálculos '!K92)</f>
        <v/>
      </c>
      <c r="E86" s="63" t="str">
        <f>IF('Cálculos '!L92="","",'Cálculos '!L92)</f>
        <v/>
      </c>
      <c r="F86" s="63" t="str">
        <f>IF('Cálculos '!M92="","",'Cálculos '!M92)</f>
        <v/>
      </c>
      <c r="G86" s="63" t="str">
        <f>IF('Cálculos '!N92="","",'Cálculos '!N92)</f>
        <v/>
      </c>
      <c r="H86" s="63" t="str">
        <f>IF('Cálculos '!O92="","",'Cálculos '!O92)</f>
        <v/>
      </c>
      <c r="I86" s="63" t="str">
        <f>IF('Cálculos '!P92="","",'Cálculos '!P92)</f>
        <v/>
      </c>
      <c r="J86" s="63" t="str">
        <f>IF('Cálculos '!Q92="","",'Cálculos '!Q92)</f>
        <v/>
      </c>
      <c r="K86" s="63" t="str">
        <f>IF('Cálculos '!R92="","",'Cálculos '!R92)</f>
        <v/>
      </c>
      <c r="L86" s="63" t="str">
        <f>IF('Cálculos '!S92="","",'Cálculos '!S92)</f>
        <v/>
      </c>
      <c r="M86" s="63" t="str">
        <f>IF('Cálculos '!T92="","",'Cálculos '!T92)</f>
        <v/>
      </c>
      <c r="N86" s="63" t="str">
        <f>IF('Cálculos '!U92="","",'Cálculos '!U92)</f>
        <v/>
      </c>
      <c r="O86" s="63" t="str">
        <f>IF('Cálculos '!V92="","",'Cálculos '!V92)</f>
        <v/>
      </c>
      <c r="P86" s="63" t="str">
        <f>IF('Cálculos '!W92="","",'Cálculos '!W92)</f>
        <v/>
      </c>
      <c r="Q86" s="63" t="str">
        <f>IF('Cálculos '!X92="","",'Cálculos '!X92)</f>
        <v/>
      </c>
      <c r="R86" s="63" t="str">
        <f>IF('Cálculos '!Y92="","",'Cálculos '!Y92)</f>
        <v/>
      </c>
      <c r="S86" s="63" t="str">
        <f>IF('Cálculos '!Z92="","",'Cálculos '!Z92)</f>
        <v/>
      </c>
      <c r="T86" s="63" t="str">
        <f>IF('Cálculos '!AA92="","",'Cálculos '!AA92)</f>
        <v/>
      </c>
      <c r="U86" s="63" t="str">
        <f>IF('Cálculos '!AB92="","",'Cálculos '!AB92)</f>
        <v/>
      </c>
      <c r="V86" s="63" t="str">
        <f>IF('Cálculos '!AC92="","",'Cálculos '!AC92)</f>
        <v/>
      </c>
      <c r="W86" s="63" t="str">
        <f>IF('Cálculos '!AD92="","",'Cálculos '!AD92)</f>
        <v/>
      </c>
      <c r="X86" s="63" t="str">
        <f>IF('Cálculos '!AE92="","",'Cálculos '!AE92)</f>
        <v/>
      </c>
      <c r="Y86" s="63" t="str">
        <f>IF('Cálculos '!AF92="","",'Cálculos '!AF92)</f>
        <v/>
      </c>
      <c r="Z86" s="63" t="str">
        <f>IF('Cálculos '!AG92="","",'Cálculos '!AG92)</f>
        <v/>
      </c>
      <c r="AA86" s="63" t="str">
        <f>IF('Cálculos '!AH92="","",'Cálculos '!AH92)</f>
        <v/>
      </c>
      <c r="AB86" s="63" t="str">
        <f>IF('Cálculos '!AI92="","",'Cálculos '!AI92)</f>
        <v/>
      </c>
      <c r="AC86" s="63" t="str">
        <f>IF('Cálculos '!AJ92="","",'Cálculos '!AJ92)</f>
        <v/>
      </c>
      <c r="AD86" s="63" t="str">
        <f>IF('Cálculos '!AK92="","",'Cálculos '!AK92)</f>
        <v/>
      </c>
      <c r="AE86" s="63" t="str">
        <f>IF('Cálculos '!AL92="","",'Cálculos '!AL92)</f>
        <v/>
      </c>
      <c r="AF86" s="63" t="str">
        <f>IF('Cálculos '!AM92="","",'Cálculos '!AM92)</f>
        <v/>
      </c>
      <c r="AG86" s="63" t="str">
        <f>IF('Cálculos '!AN92="","",'Cálculos '!AN92)</f>
        <v/>
      </c>
      <c r="AH86" s="63" t="str">
        <f>IF('Cálculos '!AO92="","",'Cálculos '!AO92)</f>
        <v/>
      </c>
      <c r="AI86" s="63" t="str">
        <f>IF('Cálculos '!AP92="","",'Cálculos '!AP92)</f>
        <v/>
      </c>
      <c r="AJ86" s="63" t="str">
        <f>IF('Cálculos '!AQ92="","",'Cálculos '!AQ92)</f>
        <v/>
      </c>
      <c r="AK86" s="63" t="str">
        <f t="shared" si="43"/>
        <v/>
      </c>
      <c r="AM86" s="53">
        <f t="shared" si="78"/>
        <v>84</v>
      </c>
      <c r="AN86" s="127" t="str">
        <f t="shared" si="77"/>
        <v/>
      </c>
      <c r="AO86" s="127" t="str">
        <f t="shared" si="44"/>
        <v/>
      </c>
      <c r="AP86" s="54" t="str">
        <f t="shared" si="45"/>
        <v/>
      </c>
      <c r="AQ86" s="54" t="str">
        <f t="shared" si="46"/>
        <v/>
      </c>
      <c r="AR86" s="54" t="str">
        <f t="shared" si="47"/>
        <v/>
      </c>
      <c r="AS86" s="54" t="str">
        <f t="shared" si="48"/>
        <v/>
      </c>
      <c r="AT86" s="54" t="str">
        <f t="shared" si="49"/>
        <v/>
      </c>
      <c r="AU86" s="54" t="str">
        <f t="shared" si="50"/>
        <v/>
      </c>
      <c r="AV86" s="54" t="str">
        <f t="shared" si="51"/>
        <v/>
      </c>
      <c r="AW86" s="54" t="str">
        <f t="shared" si="52"/>
        <v/>
      </c>
      <c r="AX86" s="54" t="str">
        <f t="shared" si="53"/>
        <v/>
      </c>
      <c r="AY86" s="54" t="str">
        <f t="shared" si="54"/>
        <v/>
      </c>
      <c r="AZ86" s="54" t="str">
        <f t="shared" si="55"/>
        <v/>
      </c>
      <c r="BA86" s="54" t="str">
        <f t="shared" si="56"/>
        <v/>
      </c>
      <c r="BB86" s="54" t="str">
        <f t="shared" si="57"/>
        <v/>
      </c>
      <c r="BC86" s="54" t="str">
        <f t="shared" si="58"/>
        <v/>
      </c>
      <c r="BD86" s="54" t="str">
        <f t="shared" si="59"/>
        <v/>
      </c>
      <c r="BE86" s="54" t="str">
        <f t="shared" si="60"/>
        <v/>
      </c>
      <c r="BF86" s="54" t="str">
        <f t="shared" si="61"/>
        <v/>
      </c>
      <c r="BG86" s="54" t="str">
        <f t="shared" si="62"/>
        <v/>
      </c>
      <c r="BH86" s="54" t="str">
        <f t="shared" si="63"/>
        <v/>
      </c>
      <c r="BI86" s="54" t="str">
        <f t="shared" si="64"/>
        <v/>
      </c>
      <c r="BJ86" s="54" t="str">
        <f t="shared" si="65"/>
        <v/>
      </c>
      <c r="BK86" s="54" t="str">
        <f t="shared" si="66"/>
        <v/>
      </c>
      <c r="BL86" s="54" t="str">
        <f t="shared" si="67"/>
        <v/>
      </c>
      <c r="BM86" s="54" t="str">
        <f t="shared" si="68"/>
        <v/>
      </c>
      <c r="BN86" s="54" t="str">
        <f t="shared" si="69"/>
        <v/>
      </c>
      <c r="BO86" s="54" t="str">
        <f t="shared" si="70"/>
        <v/>
      </c>
      <c r="BP86" s="54" t="str">
        <f t="shared" si="71"/>
        <v/>
      </c>
      <c r="BQ86" s="54" t="str">
        <f t="shared" si="72"/>
        <v/>
      </c>
      <c r="BR86" s="54" t="str">
        <f t="shared" si="73"/>
        <v/>
      </c>
      <c r="BS86" s="54" t="str">
        <f t="shared" si="74"/>
        <v/>
      </c>
      <c r="BT86" s="54" t="str">
        <f t="shared" si="75"/>
        <v/>
      </c>
      <c r="BU86" s="54" t="str">
        <f t="shared" si="76"/>
        <v/>
      </c>
      <c r="BV86" s="55" t="str">
        <f>IF('Cálculos '!E92="","",AVERAGE(AN86:BU86))</f>
        <v/>
      </c>
    </row>
    <row r="87" spans="2:74" hidden="1" x14ac:dyDescent="0.3">
      <c r="B87" s="53">
        <f t="shared" si="39"/>
        <v>85</v>
      </c>
      <c r="C87" s="63" t="str">
        <f>IF('Cálculos '!J93="","",'Cálculos '!J93)</f>
        <v/>
      </c>
      <c r="D87" s="63" t="str">
        <f>IF('Cálculos '!K93="","",'Cálculos '!K93)</f>
        <v/>
      </c>
      <c r="E87" s="63" t="str">
        <f>IF('Cálculos '!L93="","",'Cálculos '!L93)</f>
        <v/>
      </c>
      <c r="F87" s="63" t="str">
        <f>IF('Cálculos '!M93="","",'Cálculos '!M93)</f>
        <v/>
      </c>
      <c r="G87" s="63" t="str">
        <f>IF('Cálculos '!N93="","",'Cálculos '!N93)</f>
        <v/>
      </c>
      <c r="H87" s="63" t="str">
        <f>IF('Cálculos '!O93="","",'Cálculos '!O93)</f>
        <v/>
      </c>
      <c r="I87" s="63" t="str">
        <f>IF('Cálculos '!P93="","",'Cálculos '!P93)</f>
        <v/>
      </c>
      <c r="J87" s="63" t="str">
        <f>IF('Cálculos '!Q93="","",'Cálculos '!Q93)</f>
        <v/>
      </c>
      <c r="K87" s="63" t="str">
        <f>IF('Cálculos '!R93="","",'Cálculos '!R93)</f>
        <v/>
      </c>
      <c r="L87" s="63" t="str">
        <f>IF('Cálculos '!S93="","",'Cálculos '!S93)</f>
        <v/>
      </c>
      <c r="M87" s="63" t="str">
        <f>IF('Cálculos '!T93="","",'Cálculos '!T93)</f>
        <v/>
      </c>
      <c r="N87" s="63" t="str">
        <f>IF('Cálculos '!U93="","",'Cálculos '!U93)</f>
        <v/>
      </c>
      <c r="O87" s="63" t="str">
        <f>IF('Cálculos '!V93="","",'Cálculos '!V93)</f>
        <v/>
      </c>
      <c r="P87" s="63" t="str">
        <f>IF('Cálculos '!W93="","",'Cálculos '!W93)</f>
        <v/>
      </c>
      <c r="Q87" s="63" t="str">
        <f>IF('Cálculos '!X93="","",'Cálculos '!X93)</f>
        <v/>
      </c>
      <c r="R87" s="63" t="str">
        <f>IF('Cálculos '!Y93="","",'Cálculos '!Y93)</f>
        <v/>
      </c>
      <c r="S87" s="63" t="str">
        <f>IF('Cálculos '!Z93="","",'Cálculos '!Z93)</f>
        <v/>
      </c>
      <c r="T87" s="63" t="str">
        <f>IF('Cálculos '!AA93="","",'Cálculos '!AA93)</f>
        <v/>
      </c>
      <c r="U87" s="63" t="str">
        <f>IF('Cálculos '!AB93="","",'Cálculos '!AB93)</f>
        <v/>
      </c>
      <c r="V87" s="63" t="str">
        <f>IF('Cálculos '!AC93="","",'Cálculos '!AC93)</f>
        <v/>
      </c>
      <c r="W87" s="63" t="str">
        <f>IF('Cálculos '!AD93="","",'Cálculos '!AD93)</f>
        <v/>
      </c>
      <c r="X87" s="63" t="str">
        <f>IF('Cálculos '!AE93="","",'Cálculos '!AE93)</f>
        <v/>
      </c>
      <c r="Y87" s="63" t="str">
        <f>IF('Cálculos '!AF93="","",'Cálculos '!AF93)</f>
        <v/>
      </c>
      <c r="Z87" s="63" t="str">
        <f>IF('Cálculos '!AG93="","",'Cálculos '!AG93)</f>
        <v/>
      </c>
      <c r="AA87" s="63" t="str">
        <f>IF('Cálculos '!AH93="","",'Cálculos '!AH93)</f>
        <v/>
      </c>
      <c r="AB87" s="63" t="str">
        <f>IF('Cálculos '!AI93="","",'Cálculos '!AI93)</f>
        <v/>
      </c>
      <c r="AC87" s="63" t="str">
        <f>IF('Cálculos '!AJ93="","",'Cálculos '!AJ93)</f>
        <v/>
      </c>
      <c r="AD87" s="63" t="str">
        <f>IF('Cálculos '!AK93="","",'Cálculos '!AK93)</f>
        <v/>
      </c>
      <c r="AE87" s="63" t="str">
        <f>IF('Cálculos '!AL93="","",'Cálculos '!AL93)</f>
        <v/>
      </c>
      <c r="AF87" s="63" t="str">
        <f>IF('Cálculos '!AM93="","",'Cálculos '!AM93)</f>
        <v/>
      </c>
      <c r="AG87" s="63" t="str">
        <f>IF('Cálculos '!AN93="","",'Cálculos '!AN93)</f>
        <v/>
      </c>
      <c r="AH87" s="63" t="str">
        <f>IF('Cálculos '!AO93="","",'Cálculos '!AO93)</f>
        <v/>
      </c>
      <c r="AI87" s="63" t="str">
        <f>IF('Cálculos '!AP93="","",'Cálculos '!AP93)</f>
        <v/>
      </c>
      <c r="AJ87" s="63" t="str">
        <f>IF('Cálculos '!AQ93="","",'Cálculos '!AQ93)</f>
        <v/>
      </c>
      <c r="AK87" s="63" t="str">
        <f t="shared" si="43"/>
        <v/>
      </c>
      <c r="AM87" s="53">
        <f t="shared" si="78"/>
        <v>85</v>
      </c>
      <c r="AN87" s="127" t="str">
        <f t="shared" si="77"/>
        <v/>
      </c>
      <c r="AO87" s="127" t="str">
        <f t="shared" si="44"/>
        <v/>
      </c>
      <c r="AP87" s="54" t="str">
        <f t="shared" si="45"/>
        <v/>
      </c>
      <c r="AQ87" s="54" t="str">
        <f t="shared" si="46"/>
        <v/>
      </c>
      <c r="AR87" s="54" t="str">
        <f t="shared" si="47"/>
        <v/>
      </c>
      <c r="AS87" s="54" t="str">
        <f t="shared" si="48"/>
        <v/>
      </c>
      <c r="AT87" s="54" t="str">
        <f t="shared" si="49"/>
        <v/>
      </c>
      <c r="AU87" s="54" t="str">
        <f t="shared" si="50"/>
        <v/>
      </c>
      <c r="AV87" s="54" t="str">
        <f t="shared" si="51"/>
        <v/>
      </c>
      <c r="AW87" s="54" t="str">
        <f t="shared" si="52"/>
        <v/>
      </c>
      <c r="AX87" s="54" t="str">
        <f t="shared" si="53"/>
        <v/>
      </c>
      <c r="AY87" s="54" t="str">
        <f t="shared" si="54"/>
        <v/>
      </c>
      <c r="AZ87" s="54" t="str">
        <f t="shared" si="55"/>
        <v/>
      </c>
      <c r="BA87" s="54" t="str">
        <f t="shared" si="56"/>
        <v/>
      </c>
      <c r="BB87" s="54" t="str">
        <f t="shared" si="57"/>
        <v/>
      </c>
      <c r="BC87" s="54" t="str">
        <f t="shared" si="58"/>
        <v/>
      </c>
      <c r="BD87" s="54" t="str">
        <f t="shared" si="59"/>
        <v/>
      </c>
      <c r="BE87" s="54" t="str">
        <f t="shared" si="60"/>
        <v/>
      </c>
      <c r="BF87" s="54" t="str">
        <f t="shared" si="61"/>
        <v/>
      </c>
      <c r="BG87" s="54" t="str">
        <f t="shared" si="62"/>
        <v/>
      </c>
      <c r="BH87" s="54" t="str">
        <f t="shared" si="63"/>
        <v/>
      </c>
      <c r="BI87" s="54" t="str">
        <f t="shared" si="64"/>
        <v/>
      </c>
      <c r="BJ87" s="54" t="str">
        <f t="shared" si="65"/>
        <v/>
      </c>
      <c r="BK87" s="54" t="str">
        <f t="shared" si="66"/>
        <v/>
      </c>
      <c r="BL87" s="54" t="str">
        <f t="shared" si="67"/>
        <v/>
      </c>
      <c r="BM87" s="54" t="str">
        <f t="shared" si="68"/>
        <v/>
      </c>
      <c r="BN87" s="54" t="str">
        <f t="shared" si="69"/>
        <v/>
      </c>
      <c r="BO87" s="54" t="str">
        <f t="shared" si="70"/>
        <v/>
      </c>
      <c r="BP87" s="54" t="str">
        <f t="shared" si="71"/>
        <v/>
      </c>
      <c r="BQ87" s="54" t="str">
        <f t="shared" si="72"/>
        <v/>
      </c>
      <c r="BR87" s="54" t="str">
        <f t="shared" si="73"/>
        <v/>
      </c>
      <c r="BS87" s="54" t="str">
        <f t="shared" si="74"/>
        <v/>
      </c>
      <c r="BT87" s="54" t="str">
        <f t="shared" si="75"/>
        <v/>
      </c>
      <c r="BU87" s="54" t="str">
        <f t="shared" si="76"/>
        <v/>
      </c>
      <c r="BV87" s="55" t="str">
        <f>IF('Cálculos '!E93="","",AVERAGE(AN87:BU87))</f>
        <v/>
      </c>
    </row>
    <row r="88" spans="2:74" hidden="1" x14ac:dyDescent="0.3">
      <c r="B88" s="53">
        <f t="shared" si="39"/>
        <v>86</v>
      </c>
      <c r="C88" s="63" t="str">
        <f>IF('Cálculos '!J94="","",'Cálculos '!J94)</f>
        <v/>
      </c>
      <c r="D88" s="63" t="str">
        <f>IF('Cálculos '!K94="","",'Cálculos '!K94)</f>
        <v/>
      </c>
      <c r="E88" s="63" t="str">
        <f>IF('Cálculos '!L94="","",'Cálculos '!L94)</f>
        <v/>
      </c>
      <c r="F88" s="63" t="str">
        <f>IF('Cálculos '!M94="","",'Cálculos '!M94)</f>
        <v/>
      </c>
      <c r="G88" s="63" t="str">
        <f>IF('Cálculos '!N94="","",'Cálculos '!N94)</f>
        <v/>
      </c>
      <c r="H88" s="63" t="str">
        <f>IF('Cálculos '!O94="","",'Cálculos '!O94)</f>
        <v/>
      </c>
      <c r="I88" s="63" t="str">
        <f>IF('Cálculos '!P94="","",'Cálculos '!P94)</f>
        <v/>
      </c>
      <c r="J88" s="63" t="str">
        <f>IF('Cálculos '!Q94="","",'Cálculos '!Q94)</f>
        <v/>
      </c>
      <c r="K88" s="63" t="str">
        <f>IF('Cálculos '!R94="","",'Cálculos '!R94)</f>
        <v/>
      </c>
      <c r="L88" s="63" t="str">
        <f>IF('Cálculos '!S94="","",'Cálculos '!S94)</f>
        <v/>
      </c>
      <c r="M88" s="63" t="str">
        <f>IF('Cálculos '!T94="","",'Cálculos '!T94)</f>
        <v/>
      </c>
      <c r="N88" s="63" t="str">
        <f>IF('Cálculos '!U94="","",'Cálculos '!U94)</f>
        <v/>
      </c>
      <c r="O88" s="63" t="str">
        <f>IF('Cálculos '!V94="","",'Cálculos '!V94)</f>
        <v/>
      </c>
      <c r="P88" s="63" t="str">
        <f>IF('Cálculos '!W94="","",'Cálculos '!W94)</f>
        <v/>
      </c>
      <c r="Q88" s="63" t="str">
        <f>IF('Cálculos '!X94="","",'Cálculos '!X94)</f>
        <v/>
      </c>
      <c r="R88" s="63" t="str">
        <f>IF('Cálculos '!Y94="","",'Cálculos '!Y94)</f>
        <v/>
      </c>
      <c r="S88" s="63" t="str">
        <f>IF('Cálculos '!Z94="","",'Cálculos '!Z94)</f>
        <v/>
      </c>
      <c r="T88" s="63" t="str">
        <f>IF('Cálculos '!AA94="","",'Cálculos '!AA94)</f>
        <v/>
      </c>
      <c r="U88" s="63" t="str">
        <f>IF('Cálculos '!AB94="","",'Cálculos '!AB94)</f>
        <v/>
      </c>
      <c r="V88" s="63" t="str">
        <f>IF('Cálculos '!AC94="","",'Cálculos '!AC94)</f>
        <v/>
      </c>
      <c r="W88" s="63" t="str">
        <f>IF('Cálculos '!AD94="","",'Cálculos '!AD94)</f>
        <v/>
      </c>
      <c r="X88" s="63" t="str">
        <f>IF('Cálculos '!AE94="","",'Cálculos '!AE94)</f>
        <v/>
      </c>
      <c r="Y88" s="63" t="str">
        <f>IF('Cálculos '!AF94="","",'Cálculos '!AF94)</f>
        <v/>
      </c>
      <c r="Z88" s="63" t="str">
        <f>IF('Cálculos '!AG94="","",'Cálculos '!AG94)</f>
        <v/>
      </c>
      <c r="AA88" s="63" t="str">
        <f>IF('Cálculos '!AH94="","",'Cálculos '!AH94)</f>
        <v/>
      </c>
      <c r="AB88" s="63" t="str">
        <f>IF('Cálculos '!AI94="","",'Cálculos '!AI94)</f>
        <v/>
      </c>
      <c r="AC88" s="63" t="str">
        <f>IF('Cálculos '!AJ94="","",'Cálculos '!AJ94)</f>
        <v/>
      </c>
      <c r="AD88" s="63" t="str">
        <f>IF('Cálculos '!AK94="","",'Cálculos '!AK94)</f>
        <v/>
      </c>
      <c r="AE88" s="63" t="str">
        <f>IF('Cálculos '!AL94="","",'Cálculos '!AL94)</f>
        <v/>
      </c>
      <c r="AF88" s="63" t="str">
        <f>IF('Cálculos '!AM94="","",'Cálculos '!AM94)</f>
        <v/>
      </c>
      <c r="AG88" s="63" t="str">
        <f>IF('Cálculos '!AN94="","",'Cálculos '!AN94)</f>
        <v/>
      </c>
      <c r="AH88" s="63" t="str">
        <f>IF('Cálculos '!AO94="","",'Cálculos '!AO94)</f>
        <v/>
      </c>
      <c r="AI88" s="63" t="str">
        <f>IF('Cálculos '!AP94="","",'Cálculos '!AP94)</f>
        <v/>
      </c>
      <c r="AJ88" s="63" t="str">
        <f>IF('Cálculos '!AQ94="","",'Cálculos '!AQ94)</f>
        <v/>
      </c>
      <c r="AK88" s="63" t="str">
        <f t="shared" si="43"/>
        <v/>
      </c>
      <c r="AM88" s="53">
        <f t="shared" si="78"/>
        <v>86</v>
      </c>
      <c r="AN88" s="127" t="str">
        <f t="shared" si="77"/>
        <v/>
      </c>
      <c r="AO88" s="127" t="str">
        <f t="shared" si="44"/>
        <v/>
      </c>
      <c r="AP88" s="54" t="str">
        <f t="shared" si="45"/>
        <v/>
      </c>
      <c r="AQ88" s="54" t="str">
        <f t="shared" si="46"/>
        <v/>
      </c>
      <c r="AR88" s="54" t="str">
        <f t="shared" si="47"/>
        <v/>
      </c>
      <c r="AS88" s="54" t="str">
        <f t="shared" si="48"/>
        <v/>
      </c>
      <c r="AT88" s="54" t="str">
        <f t="shared" si="49"/>
        <v/>
      </c>
      <c r="AU88" s="54" t="str">
        <f t="shared" si="50"/>
        <v/>
      </c>
      <c r="AV88" s="54" t="str">
        <f t="shared" si="51"/>
        <v/>
      </c>
      <c r="AW88" s="54" t="str">
        <f t="shared" si="52"/>
        <v/>
      </c>
      <c r="AX88" s="54" t="str">
        <f t="shared" si="53"/>
        <v/>
      </c>
      <c r="AY88" s="54" t="str">
        <f t="shared" si="54"/>
        <v/>
      </c>
      <c r="AZ88" s="54" t="str">
        <f t="shared" si="55"/>
        <v/>
      </c>
      <c r="BA88" s="54" t="str">
        <f t="shared" si="56"/>
        <v/>
      </c>
      <c r="BB88" s="54" t="str">
        <f t="shared" si="57"/>
        <v/>
      </c>
      <c r="BC88" s="54" t="str">
        <f t="shared" si="58"/>
        <v/>
      </c>
      <c r="BD88" s="54" t="str">
        <f t="shared" si="59"/>
        <v/>
      </c>
      <c r="BE88" s="54" t="str">
        <f t="shared" si="60"/>
        <v/>
      </c>
      <c r="BF88" s="54" t="str">
        <f t="shared" si="61"/>
        <v/>
      </c>
      <c r="BG88" s="54" t="str">
        <f t="shared" si="62"/>
        <v/>
      </c>
      <c r="BH88" s="54" t="str">
        <f t="shared" si="63"/>
        <v/>
      </c>
      <c r="BI88" s="54" t="str">
        <f t="shared" si="64"/>
        <v/>
      </c>
      <c r="BJ88" s="54" t="str">
        <f t="shared" si="65"/>
        <v/>
      </c>
      <c r="BK88" s="54" t="str">
        <f t="shared" si="66"/>
        <v/>
      </c>
      <c r="BL88" s="54" t="str">
        <f t="shared" si="67"/>
        <v/>
      </c>
      <c r="BM88" s="54" t="str">
        <f t="shared" si="68"/>
        <v/>
      </c>
      <c r="BN88" s="54" t="str">
        <f t="shared" si="69"/>
        <v/>
      </c>
      <c r="BO88" s="54" t="str">
        <f t="shared" si="70"/>
        <v/>
      </c>
      <c r="BP88" s="54" t="str">
        <f t="shared" si="71"/>
        <v/>
      </c>
      <c r="BQ88" s="54" t="str">
        <f t="shared" si="72"/>
        <v/>
      </c>
      <c r="BR88" s="54" t="str">
        <f t="shared" si="73"/>
        <v/>
      </c>
      <c r="BS88" s="54" t="str">
        <f t="shared" si="74"/>
        <v/>
      </c>
      <c r="BT88" s="54" t="str">
        <f t="shared" si="75"/>
        <v/>
      </c>
      <c r="BU88" s="54" t="str">
        <f t="shared" si="76"/>
        <v/>
      </c>
      <c r="BV88" s="55" t="str">
        <f>IF('Cálculos '!E94="","",AVERAGE(AN88:BU88))</f>
        <v/>
      </c>
    </row>
    <row r="89" spans="2:74" hidden="1" x14ac:dyDescent="0.3">
      <c r="B89" s="53">
        <f t="shared" si="39"/>
        <v>87</v>
      </c>
      <c r="C89" s="63" t="str">
        <f>IF('Cálculos '!J95="","",'Cálculos '!J95)</f>
        <v/>
      </c>
      <c r="D89" s="63" t="str">
        <f>IF('Cálculos '!K95="","",'Cálculos '!K95)</f>
        <v/>
      </c>
      <c r="E89" s="63" t="str">
        <f>IF('Cálculos '!L95="","",'Cálculos '!L95)</f>
        <v/>
      </c>
      <c r="F89" s="63" t="str">
        <f>IF('Cálculos '!M95="","",'Cálculos '!M95)</f>
        <v/>
      </c>
      <c r="G89" s="63" t="str">
        <f>IF('Cálculos '!N95="","",'Cálculos '!N95)</f>
        <v/>
      </c>
      <c r="H89" s="63" t="str">
        <f>IF('Cálculos '!O95="","",'Cálculos '!O95)</f>
        <v/>
      </c>
      <c r="I89" s="63" t="str">
        <f>IF('Cálculos '!P95="","",'Cálculos '!P95)</f>
        <v/>
      </c>
      <c r="J89" s="63" t="str">
        <f>IF('Cálculos '!Q95="","",'Cálculos '!Q95)</f>
        <v/>
      </c>
      <c r="K89" s="63" t="str">
        <f>IF('Cálculos '!R95="","",'Cálculos '!R95)</f>
        <v/>
      </c>
      <c r="L89" s="63" t="str">
        <f>IF('Cálculos '!S95="","",'Cálculos '!S95)</f>
        <v/>
      </c>
      <c r="M89" s="63" t="str">
        <f>IF('Cálculos '!T95="","",'Cálculos '!T95)</f>
        <v/>
      </c>
      <c r="N89" s="63" t="str">
        <f>IF('Cálculos '!U95="","",'Cálculos '!U95)</f>
        <v/>
      </c>
      <c r="O89" s="63" t="str">
        <f>IF('Cálculos '!V95="","",'Cálculos '!V95)</f>
        <v/>
      </c>
      <c r="P89" s="63" t="str">
        <f>IF('Cálculos '!W95="","",'Cálculos '!W95)</f>
        <v/>
      </c>
      <c r="Q89" s="63" t="str">
        <f>IF('Cálculos '!X95="","",'Cálculos '!X95)</f>
        <v/>
      </c>
      <c r="R89" s="63" t="str">
        <f>IF('Cálculos '!Y95="","",'Cálculos '!Y95)</f>
        <v/>
      </c>
      <c r="S89" s="63" t="str">
        <f>IF('Cálculos '!Z95="","",'Cálculos '!Z95)</f>
        <v/>
      </c>
      <c r="T89" s="63" t="str">
        <f>IF('Cálculos '!AA95="","",'Cálculos '!AA95)</f>
        <v/>
      </c>
      <c r="U89" s="63" t="str">
        <f>IF('Cálculos '!AB95="","",'Cálculos '!AB95)</f>
        <v/>
      </c>
      <c r="V89" s="63" t="str">
        <f>IF('Cálculos '!AC95="","",'Cálculos '!AC95)</f>
        <v/>
      </c>
      <c r="W89" s="63" t="str">
        <f>IF('Cálculos '!AD95="","",'Cálculos '!AD95)</f>
        <v/>
      </c>
      <c r="X89" s="63" t="str">
        <f>IF('Cálculos '!AE95="","",'Cálculos '!AE95)</f>
        <v/>
      </c>
      <c r="Y89" s="63" t="str">
        <f>IF('Cálculos '!AF95="","",'Cálculos '!AF95)</f>
        <v/>
      </c>
      <c r="Z89" s="63" t="str">
        <f>IF('Cálculos '!AG95="","",'Cálculos '!AG95)</f>
        <v/>
      </c>
      <c r="AA89" s="63" t="str">
        <f>IF('Cálculos '!AH95="","",'Cálculos '!AH95)</f>
        <v/>
      </c>
      <c r="AB89" s="63" t="str">
        <f>IF('Cálculos '!AI95="","",'Cálculos '!AI95)</f>
        <v/>
      </c>
      <c r="AC89" s="63" t="str">
        <f>IF('Cálculos '!AJ95="","",'Cálculos '!AJ95)</f>
        <v/>
      </c>
      <c r="AD89" s="63" t="str">
        <f>IF('Cálculos '!AK95="","",'Cálculos '!AK95)</f>
        <v/>
      </c>
      <c r="AE89" s="63" t="str">
        <f>IF('Cálculos '!AL95="","",'Cálculos '!AL95)</f>
        <v/>
      </c>
      <c r="AF89" s="63" t="str">
        <f>IF('Cálculos '!AM95="","",'Cálculos '!AM95)</f>
        <v/>
      </c>
      <c r="AG89" s="63" t="str">
        <f>IF('Cálculos '!AN95="","",'Cálculos '!AN95)</f>
        <v/>
      </c>
      <c r="AH89" s="63" t="str">
        <f>IF('Cálculos '!AO95="","",'Cálculos '!AO95)</f>
        <v/>
      </c>
      <c r="AI89" s="63" t="str">
        <f>IF('Cálculos '!AP95="","",'Cálculos '!AP95)</f>
        <v/>
      </c>
      <c r="AJ89" s="63" t="str">
        <f>IF('Cálculos '!AQ95="","",'Cálculos '!AQ95)</f>
        <v/>
      </c>
      <c r="AK89" s="63" t="str">
        <f t="shared" si="43"/>
        <v/>
      </c>
      <c r="AM89" s="53">
        <f t="shared" si="78"/>
        <v>87</v>
      </c>
      <c r="AN89" s="127" t="str">
        <f t="shared" si="77"/>
        <v/>
      </c>
      <c r="AO89" s="127" t="str">
        <f t="shared" si="44"/>
        <v/>
      </c>
      <c r="AP89" s="54" t="str">
        <f t="shared" si="45"/>
        <v/>
      </c>
      <c r="AQ89" s="54" t="str">
        <f t="shared" si="46"/>
        <v/>
      </c>
      <c r="AR89" s="54" t="str">
        <f t="shared" si="47"/>
        <v/>
      </c>
      <c r="AS89" s="54" t="str">
        <f t="shared" si="48"/>
        <v/>
      </c>
      <c r="AT89" s="54" t="str">
        <f t="shared" si="49"/>
        <v/>
      </c>
      <c r="AU89" s="54" t="str">
        <f t="shared" si="50"/>
        <v/>
      </c>
      <c r="AV89" s="54" t="str">
        <f t="shared" si="51"/>
        <v/>
      </c>
      <c r="AW89" s="54" t="str">
        <f t="shared" si="52"/>
        <v/>
      </c>
      <c r="AX89" s="54" t="str">
        <f t="shared" si="53"/>
        <v/>
      </c>
      <c r="AY89" s="54" t="str">
        <f t="shared" si="54"/>
        <v/>
      </c>
      <c r="AZ89" s="54" t="str">
        <f t="shared" si="55"/>
        <v/>
      </c>
      <c r="BA89" s="54" t="str">
        <f t="shared" si="56"/>
        <v/>
      </c>
      <c r="BB89" s="54" t="str">
        <f t="shared" si="57"/>
        <v/>
      </c>
      <c r="BC89" s="54" t="str">
        <f t="shared" si="58"/>
        <v/>
      </c>
      <c r="BD89" s="54" t="str">
        <f t="shared" si="59"/>
        <v/>
      </c>
      <c r="BE89" s="54" t="str">
        <f t="shared" si="60"/>
        <v/>
      </c>
      <c r="BF89" s="54" t="str">
        <f t="shared" si="61"/>
        <v/>
      </c>
      <c r="BG89" s="54" t="str">
        <f t="shared" si="62"/>
        <v/>
      </c>
      <c r="BH89" s="54" t="str">
        <f t="shared" si="63"/>
        <v/>
      </c>
      <c r="BI89" s="54" t="str">
        <f t="shared" si="64"/>
        <v/>
      </c>
      <c r="BJ89" s="54" t="str">
        <f t="shared" si="65"/>
        <v/>
      </c>
      <c r="BK89" s="54" t="str">
        <f t="shared" si="66"/>
        <v/>
      </c>
      <c r="BL89" s="54" t="str">
        <f t="shared" si="67"/>
        <v/>
      </c>
      <c r="BM89" s="54" t="str">
        <f t="shared" si="68"/>
        <v/>
      </c>
      <c r="BN89" s="54" t="str">
        <f t="shared" si="69"/>
        <v/>
      </c>
      <c r="BO89" s="54" t="str">
        <f t="shared" si="70"/>
        <v/>
      </c>
      <c r="BP89" s="54" t="str">
        <f t="shared" si="71"/>
        <v/>
      </c>
      <c r="BQ89" s="54" t="str">
        <f t="shared" si="72"/>
        <v/>
      </c>
      <c r="BR89" s="54" t="str">
        <f t="shared" si="73"/>
        <v/>
      </c>
      <c r="BS89" s="54" t="str">
        <f t="shared" si="74"/>
        <v/>
      </c>
      <c r="BT89" s="54" t="str">
        <f t="shared" si="75"/>
        <v/>
      </c>
      <c r="BU89" s="54" t="str">
        <f t="shared" si="76"/>
        <v/>
      </c>
      <c r="BV89" s="55" t="str">
        <f>IF('Cálculos '!E95="","",AVERAGE(AN89:BU89))</f>
        <v/>
      </c>
    </row>
    <row r="90" spans="2:74" hidden="1" x14ac:dyDescent="0.3">
      <c r="B90" s="53">
        <f t="shared" si="39"/>
        <v>88</v>
      </c>
      <c r="C90" s="63" t="str">
        <f>IF('Cálculos '!J96="","",'Cálculos '!J96)</f>
        <v/>
      </c>
      <c r="D90" s="63" t="str">
        <f>IF('Cálculos '!K96="","",'Cálculos '!K96)</f>
        <v/>
      </c>
      <c r="E90" s="63" t="str">
        <f>IF('Cálculos '!L96="","",'Cálculos '!L96)</f>
        <v/>
      </c>
      <c r="F90" s="63" t="str">
        <f>IF('Cálculos '!M96="","",'Cálculos '!M96)</f>
        <v/>
      </c>
      <c r="G90" s="63" t="str">
        <f>IF('Cálculos '!N96="","",'Cálculos '!N96)</f>
        <v/>
      </c>
      <c r="H90" s="63" t="str">
        <f>IF('Cálculos '!O96="","",'Cálculos '!O96)</f>
        <v/>
      </c>
      <c r="I90" s="63" t="str">
        <f>IF('Cálculos '!P96="","",'Cálculos '!P96)</f>
        <v/>
      </c>
      <c r="J90" s="63" t="str">
        <f>IF('Cálculos '!Q96="","",'Cálculos '!Q96)</f>
        <v/>
      </c>
      <c r="K90" s="63" t="str">
        <f>IF('Cálculos '!R96="","",'Cálculos '!R96)</f>
        <v/>
      </c>
      <c r="L90" s="63" t="str">
        <f>IF('Cálculos '!S96="","",'Cálculos '!S96)</f>
        <v/>
      </c>
      <c r="M90" s="63" t="str">
        <f>IF('Cálculos '!T96="","",'Cálculos '!T96)</f>
        <v/>
      </c>
      <c r="N90" s="63" t="str">
        <f>IF('Cálculos '!U96="","",'Cálculos '!U96)</f>
        <v/>
      </c>
      <c r="O90" s="63" t="str">
        <f>IF('Cálculos '!V96="","",'Cálculos '!V96)</f>
        <v/>
      </c>
      <c r="P90" s="63" t="str">
        <f>IF('Cálculos '!W96="","",'Cálculos '!W96)</f>
        <v/>
      </c>
      <c r="Q90" s="63" t="str">
        <f>IF('Cálculos '!X96="","",'Cálculos '!X96)</f>
        <v/>
      </c>
      <c r="R90" s="63" t="str">
        <f>IF('Cálculos '!Y96="","",'Cálculos '!Y96)</f>
        <v/>
      </c>
      <c r="S90" s="63" t="str">
        <f>IF('Cálculos '!Z96="","",'Cálculos '!Z96)</f>
        <v/>
      </c>
      <c r="T90" s="63" t="str">
        <f>IF('Cálculos '!AA96="","",'Cálculos '!AA96)</f>
        <v/>
      </c>
      <c r="U90" s="63" t="str">
        <f>IF('Cálculos '!AB96="","",'Cálculos '!AB96)</f>
        <v/>
      </c>
      <c r="V90" s="63" t="str">
        <f>IF('Cálculos '!AC96="","",'Cálculos '!AC96)</f>
        <v/>
      </c>
      <c r="W90" s="63" t="str">
        <f>IF('Cálculos '!AD96="","",'Cálculos '!AD96)</f>
        <v/>
      </c>
      <c r="X90" s="63" t="str">
        <f>IF('Cálculos '!AE96="","",'Cálculos '!AE96)</f>
        <v/>
      </c>
      <c r="Y90" s="63" t="str">
        <f>IF('Cálculos '!AF96="","",'Cálculos '!AF96)</f>
        <v/>
      </c>
      <c r="Z90" s="63" t="str">
        <f>IF('Cálculos '!AG96="","",'Cálculos '!AG96)</f>
        <v/>
      </c>
      <c r="AA90" s="63" t="str">
        <f>IF('Cálculos '!AH96="","",'Cálculos '!AH96)</f>
        <v/>
      </c>
      <c r="AB90" s="63" t="str">
        <f>IF('Cálculos '!AI96="","",'Cálculos '!AI96)</f>
        <v/>
      </c>
      <c r="AC90" s="63" t="str">
        <f>IF('Cálculos '!AJ96="","",'Cálculos '!AJ96)</f>
        <v/>
      </c>
      <c r="AD90" s="63" t="str">
        <f>IF('Cálculos '!AK96="","",'Cálculos '!AK96)</f>
        <v/>
      </c>
      <c r="AE90" s="63" t="str">
        <f>IF('Cálculos '!AL96="","",'Cálculos '!AL96)</f>
        <v/>
      </c>
      <c r="AF90" s="63" t="str">
        <f>IF('Cálculos '!AM96="","",'Cálculos '!AM96)</f>
        <v/>
      </c>
      <c r="AG90" s="63" t="str">
        <f>IF('Cálculos '!AN96="","",'Cálculos '!AN96)</f>
        <v/>
      </c>
      <c r="AH90" s="63" t="str">
        <f>IF('Cálculos '!AO96="","",'Cálculos '!AO96)</f>
        <v/>
      </c>
      <c r="AI90" s="63" t="str">
        <f>IF('Cálculos '!AP96="","",'Cálculos '!AP96)</f>
        <v/>
      </c>
      <c r="AJ90" s="63" t="str">
        <f>IF('Cálculos '!AQ96="","",'Cálculos '!AQ96)</f>
        <v/>
      </c>
      <c r="AK90" s="63" t="str">
        <f t="shared" si="43"/>
        <v/>
      </c>
      <c r="AM90" s="53">
        <f t="shared" si="78"/>
        <v>88</v>
      </c>
      <c r="AN90" s="127" t="str">
        <f t="shared" si="77"/>
        <v/>
      </c>
      <c r="AO90" s="127" t="str">
        <f t="shared" si="44"/>
        <v/>
      </c>
      <c r="AP90" s="54" t="str">
        <f t="shared" si="45"/>
        <v/>
      </c>
      <c r="AQ90" s="54" t="str">
        <f t="shared" si="46"/>
        <v/>
      </c>
      <c r="AR90" s="54" t="str">
        <f t="shared" si="47"/>
        <v/>
      </c>
      <c r="AS90" s="54" t="str">
        <f t="shared" si="48"/>
        <v/>
      </c>
      <c r="AT90" s="54" t="str">
        <f t="shared" si="49"/>
        <v/>
      </c>
      <c r="AU90" s="54" t="str">
        <f t="shared" si="50"/>
        <v/>
      </c>
      <c r="AV90" s="54" t="str">
        <f t="shared" si="51"/>
        <v/>
      </c>
      <c r="AW90" s="54" t="str">
        <f t="shared" si="52"/>
        <v/>
      </c>
      <c r="AX90" s="54" t="str">
        <f t="shared" si="53"/>
        <v/>
      </c>
      <c r="AY90" s="54" t="str">
        <f t="shared" si="54"/>
        <v/>
      </c>
      <c r="AZ90" s="54" t="str">
        <f t="shared" si="55"/>
        <v/>
      </c>
      <c r="BA90" s="54" t="str">
        <f t="shared" si="56"/>
        <v/>
      </c>
      <c r="BB90" s="54" t="str">
        <f t="shared" si="57"/>
        <v/>
      </c>
      <c r="BC90" s="54" t="str">
        <f t="shared" si="58"/>
        <v/>
      </c>
      <c r="BD90" s="54" t="str">
        <f t="shared" si="59"/>
        <v/>
      </c>
      <c r="BE90" s="54" t="str">
        <f t="shared" si="60"/>
        <v/>
      </c>
      <c r="BF90" s="54" t="str">
        <f t="shared" si="61"/>
        <v/>
      </c>
      <c r="BG90" s="54" t="str">
        <f t="shared" si="62"/>
        <v/>
      </c>
      <c r="BH90" s="54" t="str">
        <f t="shared" si="63"/>
        <v/>
      </c>
      <c r="BI90" s="54" t="str">
        <f t="shared" si="64"/>
        <v/>
      </c>
      <c r="BJ90" s="54" t="str">
        <f t="shared" si="65"/>
        <v/>
      </c>
      <c r="BK90" s="54" t="str">
        <f t="shared" si="66"/>
        <v/>
      </c>
      <c r="BL90" s="54" t="str">
        <f t="shared" si="67"/>
        <v/>
      </c>
      <c r="BM90" s="54" t="str">
        <f t="shared" si="68"/>
        <v/>
      </c>
      <c r="BN90" s="54" t="str">
        <f t="shared" si="69"/>
        <v/>
      </c>
      <c r="BO90" s="54" t="str">
        <f t="shared" si="70"/>
        <v/>
      </c>
      <c r="BP90" s="54" t="str">
        <f t="shared" si="71"/>
        <v/>
      </c>
      <c r="BQ90" s="54" t="str">
        <f t="shared" si="72"/>
        <v/>
      </c>
      <c r="BR90" s="54" t="str">
        <f t="shared" si="73"/>
        <v/>
      </c>
      <c r="BS90" s="54" t="str">
        <f t="shared" si="74"/>
        <v/>
      </c>
      <c r="BT90" s="54" t="str">
        <f t="shared" si="75"/>
        <v/>
      </c>
      <c r="BU90" s="54" t="str">
        <f t="shared" si="76"/>
        <v/>
      </c>
      <c r="BV90" s="55" t="str">
        <f>IF('Cálculos '!E96="","",AVERAGE(AN90:BU90))</f>
        <v/>
      </c>
    </row>
    <row r="91" spans="2:74" hidden="1" x14ac:dyDescent="0.3">
      <c r="B91" s="53">
        <f t="shared" si="39"/>
        <v>89</v>
      </c>
      <c r="C91" s="63" t="str">
        <f>IF('Cálculos '!J97="","",'Cálculos '!J97)</f>
        <v/>
      </c>
      <c r="D91" s="63" t="str">
        <f>IF('Cálculos '!K97="","",'Cálculos '!K97)</f>
        <v/>
      </c>
      <c r="E91" s="63" t="str">
        <f>IF('Cálculos '!L97="","",'Cálculos '!L97)</f>
        <v/>
      </c>
      <c r="F91" s="63" t="str">
        <f>IF('Cálculos '!M97="","",'Cálculos '!M97)</f>
        <v/>
      </c>
      <c r="G91" s="63" t="str">
        <f>IF('Cálculos '!N97="","",'Cálculos '!N97)</f>
        <v/>
      </c>
      <c r="H91" s="63" t="str">
        <f>IF('Cálculos '!O97="","",'Cálculos '!O97)</f>
        <v/>
      </c>
      <c r="I91" s="63" t="str">
        <f>IF('Cálculos '!P97="","",'Cálculos '!P97)</f>
        <v/>
      </c>
      <c r="J91" s="63" t="str">
        <f>IF('Cálculos '!Q97="","",'Cálculos '!Q97)</f>
        <v/>
      </c>
      <c r="K91" s="63" t="str">
        <f>IF('Cálculos '!R97="","",'Cálculos '!R97)</f>
        <v/>
      </c>
      <c r="L91" s="63" t="str">
        <f>IF('Cálculos '!S97="","",'Cálculos '!S97)</f>
        <v/>
      </c>
      <c r="M91" s="63" t="str">
        <f>IF('Cálculos '!T97="","",'Cálculos '!T97)</f>
        <v/>
      </c>
      <c r="N91" s="63" t="str">
        <f>IF('Cálculos '!U97="","",'Cálculos '!U97)</f>
        <v/>
      </c>
      <c r="O91" s="63" t="str">
        <f>IF('Cálculos '!V97="","",'Cálculos '!V97)</f>
        <v/>
      </c>
      <c r="P91" s="63" t="str">
        <f>IF('Cálculos '!W97="","",'Cálculos '!W97)</f>
        <v/>
      </c>
      <c r="Q91" s="63" t="str">
        <f>IF('Cálculos '!X97="","",'Cálculos '!X97)</f>
        <v/>
      </c>
      <c r="R91" s="63" t="str">
        <f>IF('Cálculos '!Y97="","",'Cálculos '!Y97)</f>
        <v/>
      </c>
      <c r="S91" s="63" t="str">
        <f>IF('Cálculos '!Z97="","",'Cálculos '!Z97)</f>
        <v/>
      </c>
      <c r="T91" s="63" t="str">
        <f>IF('Cálculos '!AA97="","",'Cálculos '!AA97)</f>
        <v/>
      </c>
      <c r="U91" s="63" t="str">
        <f>IF('Cálculos '!AB97="","",'Cálculos '!AB97)</f>
        <v/>
      </c>
      <c r="V91" s="63" t="str">
        <f>IF('Cálculos '!AC97="","",'Cálculos '!AC97)</f>
        <v/>
      </c>
      <c r="W91" s="63" t="str">
        <f>IF('Cálculos '!AD97="","",'Cálculos '!AD97)</f>
        <v/>
      </c>
      <c r="X91" s="63" t="str">
        <f>IF('Cálculos '!AE97="","",'Cálculos '!AE97)</f>
        <v/>
      </c>
      <c r="Y91" s="63" t="str">
        <f>IF('Cálculos '!AF97="","",'Cálculos '!AF97)</f>
        <v/>
      </c>
      <c r="Z91" s="63" t="str">
        <f>IF('Cálculos '!AG97="","",'Cálculos '!AG97)</f>
        <v/>
      </c>
      <c r="AA91" s="63" t="str">
        <f>IF('Cálculos '!AH97="","",'Cálculos '!AH97)</f>
        <v/>
      </c>
      <c r="AB91" s="63" t="str">
        <f>IF('Cálculos '!AI97="","",'Cálculos '!AI97)</f>
        <v/>
      </c>
      <c r="AC91" s="63" t="str">
        <f>IF('Cálculos '!AJ97="","",'Cálculos '!AJ97)</f>
        <v/>
      </c>
      <c r="AD91" s="63" t="str">
        <f>IF('Cálculos '!AK97="","",'Cálculos '!AK97)</f>
        <v/>
      </c>
      <c r="AE91" s="63" t="str">
        <f>IF('Cálculos '!AL97="","",'Cálculos '!AL97)</f>
        <v/>
      </c>
      <c r="AF91" s="63" t="str">
        <f>IF('Cálculos '!AM97="","",'Cálculos '!AM97)</f>
        <v/>
      </c>
      <c r="AG91" s="63" t="str">
        <f>IF('Cálculos '!AN97="","",'Cálculos '!AN97)</f>
        <v/>
      </c>
      <c r="AH91" s="63" t="str">
        <f>IF('Cálculos '!AO97="","",'Cálculos '!AO97)</f>
        <v/>
      </c>
      <c r="AI91" s="63" t="str">
        <f>IF('Cálculos '!AP97="","",'Cálculos '!AP97)</f>
        <v/>
      </c>
      <c r="AJ91" s="63" t="str">
        <f>IF('Cálculos '!AQ97="","",'Cálculos '!AQ97)</f>
        <v/>
      </c>
      <c r="AK91" s="63" t="str">
        <f t="shared" si="43"/>
        <v/>
      </c>
      <c r="AM91" s="53">
        <f t="shared" si="78"/>
        <v>89</v>
      </c>
      <c r="AN91" s="127" t="str">
        <f t="shared" si="77"/>
        <v/>
      </c>
      <c r="AO91" s="127" t="str">
        <f t="shared" si="44"/>
        <v/>
      </c>
      <c r="AP91" s="54" t="str">
        <f t="shared" si="45"/>
        <v/>
      </c>
      <c r="AQ91" s="54" t="str">
        <f t="shared" si="46"/>
        <v/>
      </c>
      <c r="AR91" s="54" t="str">
        <f t="shared" si="47"/>
        <v/>
      </c>
      <c r="AS91" s="54" t="str">
        <f t="shared" si="48"/>
        <v/>
      </c>
      <c r="AT91" s="54" t="str">
        <f t="shared" si="49"/>
        <v/>
      </c>
      <c r="AU91" s="54" t="str">
        <f t="shared" si="50"/>
        <v/>
      </c>
      <c r="AV91" s="54" t="str">
        <f t="shared" si="51"/>
        <v/>
      </c>
      <c r="AW91" s="54" t="str">
        <f t="shared" si="52"/>
        <v/>
      </c>
      <c r="AX91" s="54" t="str">
        <f t="shared" si="53"/>
        <v/>
      </c>
      <c r="AY91" s="54" t="str">
        <f t="shared" si="54"/>
        <v/>
      </c>
      <c r="AZ91" s="54" t="str">
        <f t="shared" si="55"/>
        <v/>
      </c>
      <c r="BA91" s="54" t="str">
        <f t="shared" si="56"/>
        <v/>
      </c>
      <c r="BB91" s="54" t="str">
        <f t="shared" si="57"/>
        <v/>
      </c>
      <c r="BC91" s="54" t="str">
        <f t="shared" si="58"/>
        <v/>
      </c>
      <c r="BD91" s="54" t="str">
        <f t="shared" si="59"/>
        <v/>
      </c>
      <c r="BE91" s="54" t="str">
        <f t="shared" si="60"/>
        <v/>
      </c>
      <c r="BF91" s="54" t="str">
        <f t="shared" si="61"/>
        <v/>
      </c>
      <c r="BG91" s="54" t="str">
        <f t="shared" si="62"/>
        <v/>
      </c>
      <c r="BH91" s="54" t="str">
        <f t="shared" si="63"/>
        <v/>
      </c>
      <c r="BI91" s="54" t="str">
        <f t="shared" si="64"/>
        <v/>
      </c>
      <c r="BJ91" s="54" t="str">
        <f t="shared" si="65"/>
        <v/>
      </c>
      <c r="BK91" s="54" t="str">
        <f t="shared" si="66"/>
        <v/>
      </c>
      <c r="BL91" s="54" t="str">
        <f t="shared" si="67"/>
        <v/>
      </c>
      <c r="BM91" s="54" t="str">
        <f t="shared" si="68"/>
        <v/>
      </c>
      <c r="BN91" s="54" t="str">
        <f t="shared" si="69"/>
        <v/>
      </c>
      <c r="BO91" s="54" t="str">
        <f t="shared" si="70"/>
        <v/>
      </c>
      <c r="BP91" s="54" t="str">
        <f t="shared" si="71"/>
        <v/>
      </c>
      <c r="BQ91" s="54" t="str">
        <f t="shared" si="72"/>
        <v/>
      </c>
      <c r="BR91" s="54" t="str">
        <f t="shared" si="73"/>
        <v/>
      </c>
      <c r="BS91" s="54" t="str">
        <f t="shared" si="74"/>
        <v/>
      </c>
      <c r="BT91" s="54" t="str">
        <f t="shared" si="75"/>
        <v/>
      </c>
      <c r="BU91" s="54" t="str">
        <f t="shared" si="76"/>
        <v/>
      </c>
      <c r="BV91" s="55" t="str">
        <f>IF('Cálculos '!E97="","",AVERAGE(AN91:BU91))</f>
        <v/>
      </c>
    </row>
    <row r="92" spans="2:74" hidden="1" x14ac:dyDescent="0.3">
      <c r="B92" s="53">
        <f t="shared" si="39"/>
        <v>90</v>
      </c>
      <c r="C92" s="63" t="str">
        <f>IF('Cálculos '!J98="","",'Cálculos '!J98)</f>
        <v/>
      </c>
      <c r="D92" s="63" t="str">
        <f>IF('Cálculos '!K98="","",'Cálculos '!K98)</f>
        <v/>
      </c>
      <c r="E92" s="63" t="str">
        <f>IF('Cálculos '!L98="","",'Cálculos '!L98)</f>
        <v/>
      </c>
      <c r="F92" s="63" t="str">
        <f>IF('Cálculos '!M98="","",'Cálculos '!M98)</f>
        <v/>
      </c>
      <c r="G92" s="63" t="str">
        <f>IF('Cálculos '!N98="","",'Cálculos '!N98)</f>
        <v/>
      </c>
      <c r="H92" s="63" t="str">
        <f>IF('Cálculos '!O98="","",'Cálculos '!O98)</f>
        <v/>
      </c>
      <c r="I92" s="63" t="str">
        <f>IF('Cálculos '!P98="","",'Cálculos '!P98)</f>
        <v/>
      </c>
      <c r="J92" s="63" t="str">
        <f>IF('Cálculos '!Q98="","",'Cálculos '!Q98)</f>
        <v/>
      </c>
      <c r="K92" s="63" t="str">
        <f>IF('Cálculos '!R98="","",'Cálculos '!R98)</f>
        <v/>
      </c>
      <c r="L92" s="63" t="str">
        <f>IF('Cálculos '!S98="","",'Cálculos '!S98)</f>
        <v/>
      </c>
      <c r="M92" s="63" t="str">
        <f>IF('Cálculos '!T98="","",'Cálculos '!T98)</f>
        <v/>
      </c>
      <c r="N92" s="63" t="str">
        <f>IF('Cálculos '!U98="","",'Cálculos '!U98)</f>
        <v/>
      </c>
      <c r="O92" s="63" t="str">
        <f>IF('Cálculos '!V98="","",'Cálculos '!V98)</f>
        <v/>
      </c>
      <c r="P92" s="63" t="str">
        <f>IF('Cálculos '!W98="","",'Cálculos '!W98)</f>
        <v/>
      </c>
      <c r="Q92" s="63" t="str">
        <f>IF('Cálculos '!X98="","",'Cálculos '!X98)</f>
        <v/>
      </c>
      <c r="R92" s="63" t="str">
        <f>IF('Cálculos '!Y98="","",'Cálculos '!Y98)</f>
        <v/>
      </c>
      <c r="S92" s="63" t="str">
        <f>IF('Cálculos '!Z98="","",'Cálculos '!Z98)</f>
        <v/>
      </c>
      <c r="T92" s="63" t="str">
        <f>IF('Cálculos '!AA98="","",'Cálculos '!AA98)</f>
        <v/>
      </c>
      <c r="U92" s="63" t="str">
        <f>IF('Cálculos '!AB98="","",'Cálculos '!AB98)</f>
        <v/>
      </c>
      <c r="V92" s="63" t="str">
        <f>IF('Cálculos '!AC98="","",'Cálculos '!AC98)</f>
        <v/>
      </c>
      <c r="W92" s="63" t="str">
        <f>IF('Cálculos '!AD98="","",'Cálculos '!AD98)</f>
        <v/>
      </c>
      <c r="X92" s="63" t="str">
        <f>IF('Cálculos '!AE98="","",'Cálculos '!AE98)</f>
        <v/>
      </c>
      <c r="Y92" s="63" t="str">
        <f>IF('Cálculos '!AF98="","",'Cálculos '!AF98)</f>
        <v/>
      </c>
      <c r="Z92" s="63" t="str">
        <f>IF('Cálculos '!AG98="","",'Cálculos '!AG98)</f>
        <v/>
      </c>
      <c r="AA92" s="63" t="str">
        <f>IF('Cálculos '!AH98="","",'Cálculos '!AH98)</f>
        <v/>
      </c>
      <c r="AB92" s="63" t="str">
        <f>IF('Cálculos '!AI98="","",'Cálculos '!AI98)</f>
        <v/>
      </c>
      <c r="AC92" s="63" t="str">
        <f>IF('Cálculos '!AJ98="","",'Cálculos '!AJ98)</f>
        <v/>
      </c>
      <c r="AD92" s="63" t="str">
        <f>IF('Cálculos '!AK98="","",'Cálculos '!AK98)</f>
        <v/>
      </c>
      <c r="AE92" s="63" t="str">
        <f>IF('Cálculos '!AL98="","",'Cálculos '!AL98)</f>
        <v/>
      </c>
      <c r="AF92" s="63" t="str">
        <f>IF('Cálculos '!AM98="","",'Cálculos '!AM98)</f>
        <v/>
      </c>
      <c r="AG92" s="63" t="str">
        <f>IF('Cálculos '!AN98="","",'Cálculos '!AN98)</f>
        <v/>
      </c>
      <c r="AH92" s="63" t="str">
        <f>IF('Cálculos '!AO98="","",'Cálculos '!AO98)</f>
        <v/>
      </c>
      <c r="AI92" s="63" t="str">
        <f>IF('Cálculos '!AP98="","",'Cálculos '!AP98)</f>
        <v/>
      </c>
      <c r="AJ92" s="63" t="str">
        <f>IF('Cálculos '!AQ98="","",'Cálculos '!AQ98)</f>
        <v/>
      </c>
      <c r="AK92" s="63" t="str">
        <f t="shared" si="43"/>
        <v/>
      </c>
      <c r="AM92" s="53">
        <f t="shared" si="78"/>
        <v>90</v>
      </c>
      <c r="AN92" s="127" t="str">
        <f t="shared" si="77"/>
        <v/>
      </c>
      <c r="AO92" s="127" t="str">
        <f t="shared" si="44"/>
        <v/>
      </c>
      <c r="AP92" s="54" t="str">
        <f t="shared" si="45"/>
        <v/>
      </c>
      <c r="AQ92" s="54" t="str">
        <f t="shared" si="46"/>
        <v/>
      </c>
      <c r="AR92" s="54" t="str">
        <f t="shared" si="47"/>
        <v/>
      </c>
      <c r="AS92" s="54" t="str">
        <f t="shared" si="48"/>
        <v/>
      </c>
      <c r="AT92" s="54" t="str">
        <f t="shared" si="49"/>
        <v/>
      </c>
      <c r="AU92" s="54" t="str">
        <f t="shared" si="50"/>
        <v/>
      </c>
      <c r="AV92" s="54" t="str">
        <f t="shared" si="51"/>
        <v/>
      </c>
      <c r="AW92" s="54" t="str">
        <f t="shared" si="52"/>
        <v/>
      </c>
      <c r="AX92" s="54" t="str">
        <f t="shared" si="53"/>
        <v/>
      </c>
      <c r="AY92" s="54" t="str">
        <f t="shared" si="54"/>
        <v/>
      </c>
      <c r="AZ92" s="54" t="str">
        <f t="shared" si="55"/>
        <v/>
      </c>
      <c r="BA92" s="54" t="str">
        <f t="shared" si="56"/>
        <v/>
      </c>
      <c r="BB92" s="54" t="str">
        <f t="shared" si="57"/>
        <v/>
      </c>
      <c r="BC92" s="54" t="str">
        <f t="shared" si="58"/>
        <v/>
      </c>
      <c r="BD92" s="54" t="str">
        <f t="shared" si="59"/>
        <v/>
      </c>
      <c r="BE92" s="54" t="str">
        <f t="shared" si="60"/>
        <v/>
      </c>
      <c r="BF92" s="54" t="str">
        <f t="shared" si="61"/>
        <v/>
      </c>
      <c r="BG92" s="54" t="str">
        <f t="shared" si="62"/>
        <v/>
      </c>
      <c r="BH92" s="54" t="str">
        <f t="shared" si="63"/>
        <v/>
      </c>
      <c r="BI92" s="54" t="str">
        <f t="shared" si="64"/>
        <v/>
      </c>
      <c r="BJ92" s="54" t="str">
        <f t="shared" si="65"/>
        <v/>
      </c>
      <c r="BK92" s="54" t="str">
        <f t="shared" si="66"/>
        <v/>
      </c>
      <c r="BL92" s="54" t="str">
        <f t="shared" si="67"/>
        <v/>
      </c>
      <c r="BM92" s="54" t="str">
        <f t="shared" si="68"/>
        <v/>
      </c>
      <c r="BN92" s="54" t="str">
        <f t="shared" si="69"/>
        <v/>
      </c>
      <c r="BO92" s="54" t="str">
        <f t="shared" si="70"/>
        <v/>
      </c>
      <c r="BP92" s="54" t="str">
        <f t="shared" si="71"/>
        <v/>
      </c>
      <c r="BQ92" s="54" t="str">
        <f t="shared" si="72"/>
        <v/>
      </c>
      <c r="BR92" s="54" t="str">
        <f t="shared" si="73"/>
        <v/>
      </c>
      <c r="BS92" s="54" t="str">
        <f t="shared" si="74"/>
        <v/>
      </c>
      <c r="BT92" s="54" t="str">
        <f t="shared" si="75"/>
        <v/>
      </c>
      <c r="BU92" s="54" t="str">
        <f t="shared" si="76"/>
        <v/>
      </c>
      <c r="BV92" s="55" t="str">
        <f>IF('Cálculos '!E98="","",AVERAGE(AN92:BU92))</f>
        <v/>
      </c>
    </row>
    <row r="93" spans="2:74" hidden="1" x14ac:dyDescent="0.3">
      <c r="B93" s="53">
        <f t="shared" si="39"/>
        <v>91</v>
      </c>
      <c r="C93" s="63" t="str">
        <f>IF('Cálculos '!J99="","",'Cálculos '!J99)</f>
        <v/>
      </c>
      <c r="D93" s="63" t="str">
        <f>IF('Cálculos '!K99="","",'Cálculos '!K99)</f>
        <v/>
      </c>
      <c r="E93" s="63" t="str">
        <f>IF('Cálculos '!L99="","",'Cálculos '!L99)</f>
        <v/>
      </c>
      <c r="F93" s="63" t="str">
        <f>IF('Cálculos '!M99="","",'Cálculos '!M99)</f>
        <v/>
      </c>
      <c r="G93" s="63" t="str">
        <f>IF('Cálculos '!N99="","",'Cálculos '!N99)</f>
        <v/>
      </c>
      <c r="H93" s="63" t="str">
        <f>IF('Cálculos '!O99="","",'Cálculos '!O99)</f>
        <v/>
      </c>
      <c r="I93" s="63" t="str">
        <f>IF('Cálculos '!P99="","",'Cálculos '!P99)</f>
        <v/>
      </c>
      <c r="J93" s="63" t="str">
        <f>IF('Cálculos '!Q99="","",'Cálculos '!Q99)</f>
        <v/>
      </c>
      <c r="K93" s="63" t="str">
        <f>IF('Cálculos '!R99="","",'Cálculos '!R99)</f>
        <v/>
      </c>
      <c r="L93" s="63" t="str">
        <f>IF('Cálculos '!S99="","",'Cálculos '!S99)</f>
        <v/>
      </c>
      <c r="M93" s="63" t="str">
        <f>IF('Cálculos '!T99="","",'Cálculos '!T99)</f>
        <v/>
      </c>
      <c r="N93" s="63" t="str">
        <f>IF('Cálculos '!U99="","",'Cálculos '!U99)</f>
        <v/>
      </c>
      <c r="O93" s="63" t="str">
        <f>IF('Cálculos '!V99="","",'Cálculos '!V99)</f>
        <v/>
      </c>
      <c r="P93" s="63" t="str">
        <f>IF('Cálculos '!W99="","",'Cálculos '!W99)</f>
        <v/>
      </c>
      <c r="Q93" s="63" t="str">
        <f>IF('Cálculos '!X99="","",'Cálculos '!X99)</f>
        <v/>
      </c>
      <c r="R93" s="63" t="str">
        <f>IF('Cálculos '!Y99="","",'Cálculos '!Y99)</f>
        <v/>
      </c>
      <c r="S93" s="63" t="str">
        <f>IF('Cálculos '!Z99="","",'Cálculos '!Z99)</f>
        <v/>
      </c>
      <c r="T93" s="63" t="str">
        <f>IF('Cálculos '!AA99="","",'Cálculos '!AA99)</f>
        <v/>
      </c>
      <c r="U93" s="63" t="str">
        <f>IF('Cálculos '!AB99="","",'Cálculos '!AB99)</f>
        <v/>
      </c>
      <c r="V93" s="63" t="str">
        <f>IF('Cálculos '!AC99="","",'Cálculos '!AC99)</f>
        <v/>
      </c>
      <c r="W93" s="63" t="str">
        <f>IF('Cálculos '!AD99="","",'Cálculos '!AD99)</f>
        <v/>
      </c>
      <c r="X93" s="63" t="str">
        <f>IF('Cálculos '!AE99="","",'Cálculos '!AE99)</f>
        <v/>
      </c>
      <c r="Y93" s="63" t="str">
        <f>IF('Cálculos '!AF99="","",'Cálculos '!AF99)</f>
        <v/>
      </c>
      <c r="Z93" s="63" t="str">
        <f>IF('Cálculos '!AG99="","",'Cálculos '!AG99)</f>
        <v/>
      </c>
      <c r="AA93" s="63" t="str">
        <f>IF('Cálculos '!AH99="","",'Cálculos '!AH99)</f>
        <v/>
      </c>
      <c r="AB93" s="63" t="str">
        <f>IF('Cálculos '!AI99="","",'Cálculos '!AI99)</f>
        <v/>
      </c>
      <c r="AC93" s="63" t="str">
        <f>IF('Cálculos '!AJ99="","",'Cálculos '!AJ99)</f>
        <v/>
      </c>
      <c r="AD93" s="63" t="str">
        <f>IF('Cálculos '!AK99="","",'Cálculos '!AK99)</f>
        <v/>
      </c>
      <c r="AE93" s="63" t="str">
        <f>IF('Cálculos '!AL99="","",'Cálculos '!AL99)</f>
        <v/>
      </c>
      <c r="AF93" s="63" t="str">
        <f>IF('Cálculos '!AM99="","",'Cálculos '!AM99)</f>
        <v/>
      </c>
      <c r="AG93" s="63" t="str">
        <f>IF('Cálculos '!AN99="","",'Cálculos '!AN99)</f>
        <v/>
      </c>
      <c r="AH93" s="63" t="str">
        <f>IF('Cálculos '!AO99="","",'Cálculos '!AO99)</f>
        <v/>
      </c>
      <c r="AI93" s="63" t="str">
        <f>IF('Cálculos '!AP99="","",'Cálculos '!AP99)</f>
        <v/>
      </c>
      <c r="AJ93" s="63" t="str">
        <f>IF('Cálculos '!AQ99="","",'Cálculos '!AQ99)</f>
        <v/>
      </c>
      <c r="AK93" s="63" t="str">
        <f t="shared" si="43"/>
        <v/>
      </c>
      <c r="AM93" s="53">
        <f t="shared" si="78"/>
        <v>91</v>
      </c>
      <c r="AN93" s="127" t="str">
        <f t="shared" si="77"/>
        <v/>
      </c>
      <c r="AO93" s="127" t="str">
        <f t="shared" si="44"/>
        <v/>
      </c>
      <c r="AP93" s="54" t="str">
        <f t="shared" si="45"/>
        <v/>
      </c>
      <c r="AQ93" s="54" t="str">
        <f t="shared" si="46"/>
        <v/>
      </c>
      <c r="AR93" s="54" t="str">
        <f t="shared" si="47"/>
        <v/>
      </c>
      <c r="AS93" s="54" t="str">
        <f t="shared" si="48"/>
        <v/>
      </c>
      <c r="AT93" s="54" t="str">
        <f t="shared" si="49"/>
        <v/>
      </c>
      <c r="AU93" s="54" t="str">
        <f t="shared" si="50"/>
        <v/>
      </c>
      <c r="AV93" s="54" t="str">
        <f t="shared" si="51"/>
        <v/>
      </c>
      <c r="AW93" s="54" t="str">
        <f t="shared" si="52"/>
        <v/>
      </c>
      <c r="AX93" s="54" t="str">
        <f t="shared" si="53"/>
        <v/>
      </c>
      <c r="AY93" s="54" t="str">
        <f t="shared" si="54"/>
        <v/>
      </c>
      <c r="AZ93" s="54" t="str">
        <f t="shared" si="55"/>
        <v/>
      </c>
      <c r="BA93" s="54" t="str">
        <f t="shared" si="56"/>
        <v/>
      </c>
      <c r="BB93" s="54" t="str">
        <f t="shared" si="57"/>
        <v/>
      </c>
      <c r="BC93" s="54" t="str">
        <f t="shared" si="58"/>
        <v/>
      </c>
      <c r="BD93" s="54" t="str">
        <f t="shared" si="59"/>
        <v/>
      </c>
      <c r="BE93" s="54" t="str">
        <f t="shared" si="60"/>
        <v/>
      </c>
      <c r="BF93" s="54" t="str">
        <f t="shared" si="61"/>
        <v/>
      </c>
      <c r="BG93" s="54" t="str">
        <f t="shared" si="62"/>
        <v/>
      </c>
      <c r="BH93" s="54" t="str">
        <f t="shared" si="63"/>
        <v/>
      </c>
      <c r="BI93" s="54" t="str">
        <f t="shared" si="64"/>
        <v/>
      </c>
      <c r="BJ93" s="54" t="str">
        <f t="shared" si="65"/>
        <v/>
      </c>
      <c r="BK93" s="54" t="str">
        <f t="shared" si="66"/>
        <v/>
      </c>
      <c r="BL93" s="54" t="str">
        <f t="shared" si="67"/>
        <v/>
      </c>
      <c r="BM93" s="54" t="str">
        <f t="shared" si="68"/>
        <v/>
      </c>
      <c r="BN93" s="54" t="str">
        <f t="shared" si="69"/>
        <v/>
      </c>
      <c r="BO93" s="54" t="str">
        <f t="shared" si="70"/>
        <v/>
      </c>
      <c r="BP93" s="54" t="str">
        <f t="shared" si="71"/>
        <v/>
      </c>
      <c r="BQ93" s="54" t="str">
        <f t="shared" si="72"/>
        <v/>
      </c>
      <c r="BR93" s="54" t="str">
        <f t="shared" si="73"/>
        <v/>
      </c>
      <c r="BS93" s="54" t="str">
        <f t="shared" si="74"/>
        <v/>
      </c>
      <c r="BT93" s="54" t="str">
        <f t="shared" si="75"/>
        <v/>
      </c>
      <c r="BU93" s="54" t="str">
        <f t="shared" si="76"/>
        <v/>
      </c>
      <c r="BV93" s="55" t="str">
        <f>IF('Cálculos '!E99="","",AVERAGE(AN93:BU93))</f>
        <v/>
      </c>
    </row>
    <row r="94" spans="2:74" hidden="1" x14ac:dyDescent="0.3">
      <c r="B94" s="53">
        <f t="shared" si="39"/>
        <v>92</v>
      </c>
      <c r="C94" s="63" t="str">
        <f>IF('Cálculos '!J100="","",'Cálculos '!J100)</f>
        <v/>
      </c>
      <c r="D94" s="63" t="str">
        <f>IF('Cálculos '!K100="","",'Cálculos '!K100)</f>
        <v/>
      </c>
      <c r="E94" s="63" t="str">
        <f>IF('Cálculos '!L100="","",'Cálculos '!L100)</f>
        <v/>
      </c>
      <c r="F94" s="63" t="str">
        <f>IF('Cálculos '!M100="","",'Cálculos '!M100)</f>
        <v/>
      </c>
      <c r="G94" s="63" t="str">
        <f>IF('Cálculos '!N100="","",'Cálculos '!N100)</f>
        <v/>
      </c>
      <c r="H94" s="63" t="str">
        <f>IF('Cálculos '!O100="","",'Cálculos '!O100)</f>
        <v/>
      </c>
      <c r="I94" s="63" t="str">
        <f>IF('Cálculos '!P100="","",'Cálculos '!P100)</f>
        <v/>
      </c>
      <c r="J94" s="63" t="str">
        <f>IF('Cálculos '!Q100="","",'Cálculos '!Q100)</f>
        <v/>
      </c>
      <c r="K94" s="63" t="str">
        <f>IF('Cálculos '!R100="","",'Cálculos '!R100)</f>
        <v/>
      </c>
      <c r="L94" s="63" t="str">
        <f>IF('Cálculos '!S100="","",'Cálculos '!S100)</f>
        <v/>
      </c>
      <c r="M94" s="63" t="str">
        <f>IF('Cálculos '!T100="","",'Cálculos '!T100)</f>
        <v/>
      </c>
      <c r="N94" s="63" t="str">
        <f>IF('Cálculos '!U100="","",'Cálculos '!U100)</f>
        <v/>
      </c>
      <c r="O94" s="63" t="str">
        <f>IF('Cálculos '!V100="","",'Cálculos '!V100)</f>
        <v/>
      </c>
      <c r="P94" s="63" t="str">
        <f>IF('Cálculos '!W100="","",'Cálculos '!W100)</f>
        <v/>
      </c>
      <c r="Q94" s="63" t="str">
        <f>IF('Cálculos '!X100="","",'Cálculos '!X100)</f>
        <v/>
      </c>
      <c r="R94" s="63" t="str">
        <f>IF('Cálculos '!Y100="","",'Cálculos '!Y100)</f>
        <v/>
      </c>
      <c r="S94" s="63" t="str">
        <f>IF('Cálculos '!Z100="","",'Cálculos '!Z100)</f>
        <v/>
      </c>
      <c r="T94" s="63" t="str">
        <f>IF('Cálculos '!AA100="","",'Cálculos '!AA100)</f>
        <v/>
      </c>
      <c r="U94" s="63" t="str">
        <f>IF('Cálculos '!AB100="","",'Cálculos '!AB100)</f>
        <v/>
      </c>
      <c r="V94" s="63" t="str">
        <f>IF('Cálculos '!AC100="","",'Cálculos '!AC100)</f>
        <v/>
      </c>
      <c r="W94" s="63" t="str">
        <f>IF('Cálculos '!AD100="","",'Cálculos '!AD100)</f>
        <v/>
      </c>
      <c r="X94" s="63" t="str">
        <f>IF('Cálculos '!AE100="","",'Cálculos '!AE100)</f>
        <v/>
      </c>
      <c r="Y94" s="63" t="str">
        <f>IF('Cálculos '!AF100="","",'Cálculos '!AF100)</f>
        <v/>
      </c>
      <c r="Z94" s="63" t="str">
        <f>IF('Cálculos '!AG100="","",'Cálculos '!AG100)</f>
        <v/>
      </c>
      <c r="AA94" s="63" t="str">
        <f>IF('Cálculos '!AH100="","",'Cálculos '!AH100)</f>
        <v/>
      </c>
      <c r="AB94" s="63" t="str">
        <f>IF('Cálculos '!AI100="","",'Cálculos '!AI100)</f>
        <v/>
      </c>
      <c r="AC94" s="63" t="str">
        <f>IF('Cálculos '!AJ100="","",'Cálculos '!AJ100)</f>
        <v/>
      </c>
      <c r="AD94" s="63" t="str">
        <f>IF('Cálculos '!AK100="","",'Cálculos '!AK100)</f>
        <v/>
      </c>
      <c r="AE94" s="63" t="str">
        <f>IF('Cálculos '!AL100="","",'Cálculos '!AL100)</f>
        <v/>
      </c>
      <c r="AF94" s="63" t="str">
        <f>IF('Cálculos '!AM100="","",'Cálculos '!AM100)</f>
        <v/>
      </c>
      <c r="AG94" s="63" t="str">
        <f>IF('Cálculos '!AN100="","",'Cálculos '!AN100)</f>
        <v/>
      </c>
      <c r="AH94" s="63" t="str">
        <f>IF('Cálculos '!AO100="","",'Cálculos '!AO100)</f>
        <v/>
      </c>
      <c r="AI94" s="63" t="str">
        <f>IF('Cálculos '!AP100="","",'Cálculos '!AP100)</f>
        <v/>
      </c>
      <c r="AJ94" s="63" t="str">
        <f>IF('Cálculos '!AQ100="","",'Cálculos '!AQ100)</f>
        <v/>
      </c>
      <c r="AK94" s="63" t="str">
        <f t="shared" si="43"/>
        <v/>
      </c>
      <c r="AM94" s="53">
        <f t="shared" si="78"/>
        <v>92</v>
      </c>
      <c r="AN94" s="127" t="str">
        <f t="shared" si="77"/>
        <v/>
      </c>
      <c r="AO94" s="127" t="str">
        <f t="shared" si="44"/>
        <v/>
      </c>
      <c r="AP94" s="54" t="str">
        <f t="shared" si="45"/>
        <v/>
      </c>
      <c r="AQ94" s="54" t="str">
        <f t="shared" si="46"/>
        <v/>
      </c>
      <c r="AR94" s="54" t="str">
        <f t="shared" si="47"/>
        <v/>
      </c>
      <c r="AS94" s="54" t="str">
        <f t="shared" si="48"/>
        <v/>
      </c>
      <c r="AT94" s="54" t="str">
        <f t="shared" si="49"/>
        <v/>
      </c>
      <c r="AU94" s="54" t="str">
        <f t="shared" si="50"/>
        <v/>
      </c>
      <c r="AV94" s="54" t="str">
        <f t="shared" si="51"/>
        <v/>
      </c>
      <c r="AW94" s="54" t="str">
        <f t="shared" si="52"/>
        <v/>
      </c>
      <c r="AX94" s="54" t="str">
        <f t="shared" si="53"/>
        <v/>
      </c>
      <c r="AY94" s="54" t="str">
        <f t="shared" si="54"/>
        <v/>
      </c>
      <c r="AZ94" s="54" t="str">
        <f t="shared" si="55"/>
        <v/>
      </c>
      <c r="BA94" s="54" t="str">
        <f t="shared" si="56"/>
        <v/>
      </c>
      <c r="BB94" s="54" t="str">
        <f t="shared" si="57"/>
        <v/>
      </c>
      <c r="BC94" s="54" t="str">
        <f t="shared" si="58"/>
        <v/>
      </c>
      <c r="BD94" s="54" t="str">
        <f t="shared" si="59"/>
        <v/>
      </c>
      <c r="BE94" s="54" t="str">
        <f t="shared" si="60"/>
        <v/>
      </c>
      <c r="BF94" s="54" t="str">
        <f t="shared" si="61"/>
        <v/>
      </c>
      <c r="BG94" s="54" t="str">
        <f t="shared" si="62"/>
        <v/>
      </c>
      <c r="BH94" s="54" t="str">
        <f t="shared" si="63"/>
        <v/>
      </c>
      <c r="BI94" s="54" t="str">
        <f t="shared" si="64"/>
        <v/>
      </c>
      <c r="BJ94" s="54" t="str">
        <f t="shared" si="65"/>
        <v/>
      </c>
      <c r="BK94" s="54" t="str">
        <f t="shared" si="66"/>
        <v/>
      </c>
      <c r="BL94" s="54" t="str">
        <f t="shared" si="67"/>
        <v/>
      </c>
      <c r="BM94" s="54" t="str">
        <f t="shared" si="68"/>
        <v/>
      </c>
      <c r="BN94" s="54" t="str">
        <f t="shared" si="69"/>
        <v/>
      </c>
      <c r="BO94" s="54" t="str">
        <f t="shared" si="70"/>
        <v/>
      </c>
      <c r="BP94" s="54" t="str">
        <f t="shared" si="71"/>
        <v/>
      </c>
      <c r="BQ94" s="54" t="str">
        <f t="shared" si="72"/>
        <v/>
      </c>
      <c r="BR94" s="54" t="str">
        <f t="shared" si="73"/>
        <v/>
      </c>
      <c r="BS94" s="54" t="str">
        <f t="shared" si="74"/>
        <v/>
      </c>
      <c r="BT94" s="54" t="str">
        <f t="shared" si="75"/>
        <v/>
      </c>
      <c r="BU94" s="54" t="str">
        <f t="shared" si="76"/>
        <v/>
      </c>
      <c r="BV94" s="55" t="str">
        <f>IF('Cálculos '!E100="","",AVERAGE(AN94:BU94))</f>
        <v/>
      </c>
    </row>
    <row r="95" spans="2:74" hidden="1" x14ac:dyDescent="0.3">
      <c r="B95" s="53">
        <f t="shared" si="39"/>
        <v>93</v>
      </c>
      <c r="C95" s="63" t="str">
        <f>IF('Cálculos '!J101="","",'Cálculos '!J101)</f>
        <v/>
      </c>
      <c r="D95" s="63" t="str">
        <f>IF('Cálculos '!K101="","",'Cálculos '!K101)</f>
        <v/>
      </c>
      <c r="E95" s="63" t="str">
        <f>IF('Cálculos '!L101="","",'Cálculos '!L101)</f>
        <v/>
      </c>
      <c r="F95" s="63" t="str">
        <f>IF('Cálculos '!M101="","",'Cálculos '!M101)</f>
        <v/>
      </c>
      <c r="G95" s="63" t="str">
        <f>IF('Cálculos '!N101="","",'Cálculos '!N101)</f>
        <v/>
      </c>
      <c r="H95" s="63" t="str">
        <f>IF('Cálculos '!O101="","",'Cálculos '!O101)</f>
        <v/>
      </c>
      <c r="I95" s="63" t="str">
        <f>IF('Cálculos '!P101="","",'Cálculos '!P101)</f>
        <v/>
      </c>
      <c r="J95" s="63" t="str">
        <f>IF('Cálculos '!Q101="","",'Cálculos '!Q101)</f>
        <v/>
      </c>
      <c r="K95" s="63" t="str">
        <f>IF('Cálculos '!R101="","",'Cálculos '!R101)</f>
        <v/>
      </c>
      <c r="L95" s="63" t="str">
        <f>IF('Cálculos '!S101="","",'Cálculos '!S101)</f>
        <v/>
      </c>
      <c r="M95" s="63" t="str">
        <f>IF('Cálculos '!T101="","",'Cálculos '!T101)</f>
        <v/>
      </c>
      <c r="N95" s="63" t="str">
        <f>IF('Cálculos '!U101="","",'Cálculos '!U101)</f>
        <v/>
      </c>
      <c r="O95" s="63" t="str">
        <f>IF('Cálculos '!V101="","",'Cálculos '!V101)</f>
        <v/>
      </c>
      <c r="P95" s="63" t="str">
        <f>IF('Cálculos '!W101="","",'Cálculos '!W101)</f>
        <v/>
      </c>
      <c r="Q95" s="63" t="str">
        <f>IF('Cálculos '!X101="","",'Cálculos '!X101)</f>
        <v/>
      </c>
      <c r="R95" s="63" t="str">
        <f>IF('Cálculos '!Y101="","",'Cálculos '!Y101)</f>
        <v/>
      </c>
      <c r="S95" s="63" t="str">
        <f>IF('Cálculos '!Z101="","",'Cálculos '!Z101)</f>
        <v/>
      </c>
      <c r="T95" s="63" t="str">
        <f>IF('Cálculos '!AA101="","",'Cálculos '!AA101)</f>
        <v/>
      </c>
      <c r="U95" s="63" t="str">
        <f>IF('Cálculos '!AB101="","",'Cálculos '!AB101)</f>
        <v/>
      </c>
      <c r="V95" s="63" t="str">
        <f>IF('Cálculos '!AC101="","",'Cálculos '!AC101)</f>
        <v/>
      </c>
      <c r="W95" s="63" t="str">
        <f>IF('Cálculos '!AD101="","",'Cálculos '!AD101)</f>
        <v/>
      </c>
      <c r="X95" s="63" t="str">
        <f>IF('Cálculos '!AE101="","",'Cálculos '!AE101)</f>
        <v/>
      </c>
      <c r="Y95" s="63" t="str">
        <f>IF('Cálculos '!AF101="","",'Cálculos '!AF101)</f>
        <v/>
      </c>
      <c r="Z95" s="63" t="str">
        <f>IF('Cálculos '!AG101="","",'Cálculos '!AG101)</f>
        <v/>
      </c>
      <c r="AA95" s="63" t="str">
        <f>IF('Cálculos '!AH101="","",'Cálculos '!AH101)</f>
        <v/>
      </c>
      <c r="AB95" s="63" t="str">
        <f>IF('Cálculos '!AI101="","",'Cálculos '!AI101)</f>
        <v/>
      </c>
      <c r="AC95" s="63" t="str">
        <f>IF('Cálculos '!AJ101="","",'Cálculos '!AJ101)</f>
        <v/>
      </c>
      <c r="AD95" s="63" t="str">
        <f>IF('Cálculos '!AK101="","",'Cálculos '!AK101)</f>
        <v/>
      </c>
      <c r="AE95" s="63" t="str">
        <f>IF('Cálculos '!AL101="","",'Cálculos '!AL101)</f>
        <v/>
      </c>
      <c r="AF95" s="63" t="str">
        <f>IF('Cálculos '!AM101="","",'Cálculos '!AM101)</f>
        <v/>
      </c>
      <c r="AG95" s="63" t="str">
        <f>IF('Cálculos '!AN101="","",'Cálculos '!AN101)</f>
        <v/>
      </c>
      <c r="AH95" s="63" t="str">
        <f>IF('Cálculos '!AO101="","",'Cálculos '!AO101)</f>
        <v/>
      </c>
      <c r="AI95" s="63" t="str">
        <f>IF('Cálculos '!AP101="","",'Cálculos '!AP101)</f>
        <v/>
      </c>
      <c r="AJ95" s="63" t="str">
        <f>IF('Cálculos '!AQ101="","",'Cálculos '!AQ101)</f>
        <v/>
      </c>
      <c r="AK95" s="63" t="str">
        <f t="shared" si="43"/>
        <v/>
      </c>
      <c r="AM95" s="53">
        <f t="shared" si="78"/>
        <v>93</v>
      </c>
      <c r="AN95" s="127" t="str">
        <f t="shared" si="77"/>
        <v/>
      </c>
      <c r="AO95" s="127" t="str">
        <f t="shared" si="44"/>
        <v/>
      </c>
      <c r="AP95" s="54" t="str">
        <f t="shared" si="45"/>
        <v/>
      </c>
      <c r="AQ95" s="54" t="str">
        <f t="shared" si="46"/>
        <v/>
      </c>
      <c r="AR95" s="54" t="str">
        <f t="shared" si="47"/>
        <v/>
      </c>
      <c r="AS95" s="54" t="str">
        <f t="shared" si="48"/>
        <v/>
      </c>
      <c r="AT95" s="54" t="str">
        <f t="shared" si="49"/>
        <v/>
      </c>
      <c r="AU95" s="54" t="str">
        <f t="shared" si="50"/>
        <v/>
      </c>
      <c r="AV95" s="54" t="str">
        <f t="shared" si="51"/>
        <v/>
      </c>
      <c r="AW95" s="54" t="str">
        <f t="shared" si="52"/>
        <v/>
      </c>
      <c r="AX95" s="54" t="str">
        <f t="shared" si="53"/>
        <v/>
      </c>
      <c r="AY95" s="54" t="str">
        <f t="shared" si="54"/>
        <v/>
      </c>
      <c r="AZ95" s="54" t="str">
        <f t="shared" si="55"/>
        <v/>
      </c>
      <c r="BA95" s="54" t="str">
        <f t="shared" si="56"/>
        <v/>
      </c>
      <c r="BB95" s="54" t="str">
        <f t="shared" si="57"/>
        <v/>
      </c>
      <c r="BC95" s="54" t="str">
        <f t="shared" si="58"/>
        <v/>
      </c>
      <c r="BD95" s="54" t="str">
        <f t="shared" si="59"/>
        <v/>
      </c>
      <c r="BE95" s="54" t="str">
        <f t="shared" si="60"/>
        <v/>
      </c>
      <c r="BF95" s="54" t="str">
        <f t="shared" si="61"/>
        <v/>
      </c>
      <c r="BG95" s="54" t="str">
        <f t="shared" si="62"/>
        <v/>
      </c>
      <c r="BH95" s="54" t="str">
        <f t="shared" si="63"/>
        <v/>
      </c>
      <c r="BI95" s="54" t="str">
        <f t="shared" si="64"/>
        <v/>
      </c>
      <c r="BJ95" s="54" t="str">
        <f t="shared" si="65"/>
        <v/>
      </c>
      <c r="BK95" s="54" t="str">
        <f t="shared" si="66"/>
        <v/>
      </c>
      <c r="BL95" s="54" t="str">
        <f t="shared" si="67"/>
        <v/>
      </c>
      <c r="BM95" s="54" t="str">
        <f t="shared" si="68"/>
        <v/>
      </c>
      <c r="BN95" s="54" t="str">
        <f t="shared" si="69"/>
        <v/>
      </c>
      <c r="BO95" s="54" t="str">
        <f t="shared" si="70"/>
        <v/>
      </c>
      <c r="BP95" s="54" t="str">
        <f t="shared" si="71"/>
        <v/>
      </c>
      <c r="BQ95" s="54" t="str">
        <f t="shared" si="72"/>
        <v/>
      </c>
      <c r="BR95" s="54" t="str">
        <f t="shared" si="73"/>
        <v/>
      </c>
      <c r="BS95" s="54" t="str">
        <f t="shared" si="74"/>
        <v/>
      </c>
      <c r="BT95" s="54" t="str">
        <f t="shared" si="75"/>
        <v/>
      </c>
      <c r="BU95" s="54" t="str">
        <f t="shared" si="76"/>
        <v/>
      </c>
      <c r="BV95" s="55" t="str">
        <f>IF('Cálculos '!E101="","",AVERAGE(AN95:BU95))</f>
        <v/>
      </c>
    </row>
    <row r="96" spans="2:74" hidden="1" x14ac:dyDescent="0.3">
      <c r="B96" s="53">
        <f t="shared" si="39"/>
        <v>94</v>
      </c>
      <c r="C96" s="63" t="str">
        <f>IF('Cálculos '!J102="","",'Cálculos '!J102)</f>
        <v/>
      </c>
      <c r="D96" s="63" t="str">
        <f>IF('Cálculos '!K102="","",'Cálculos '!K102)</f>
        <v/>
      </c>
      <c r="E96" s="63" t="str">
        <f>IF('Cálculos '!L102="","",'Cálculos '!L102)</f>
        <v/>
      </c>
      <c r="F96" s="63" t="str">
        <f>IF('Cálculos '!M102="","",'Cálculos '!M102)</f>
        <v/>
      </c>
      <c r="G96" s="63" t="str">
        <f>IF('Cálculos '!N102="","",'Cálculos '!N102)</f>
        <v/>
      </c>
      <c r="H96" s="63" t="str">
        <f>IF('Cálculos '!O102="","",'Cálculos '!O102)</f>
        <v/>
      </c>
      <c r="I96" s="63" t="str">
        <f>IF('Cálculos '!P102="","",'Cálculos '!P102)</f>
        <v/>
      </c>
      <c r="J96" s="63" t="str">
        <f>IF('Cálculos '!Q102="","",'Cálculos '!Q102)</f>
        <v/>
      </c>
      <c r="K96" s="63" t="str">
        <f>IF('Cálculos '!R102="","",'Cálculos '!R102)</f>
        <v/>
      </c>
      <c r="L96" s="63" t="str">
        <f>IF('Cálculos '!S102="","",'Cálculos '!S102)</f>
        <v/>
      </c>
      <c r="M96" s="63" t="str">
        <f>IF('Cálculos '!T102="","",'Cálculos '!T102)</f>
        <v/>
      </c>
      <c r="N96" s="63" t="str">
        <f>IF('Cálculos '!U102="","",'Cálculos '!U102)</f>
        <v/>
      </c>
      <c r="O96" s="63" t="str">
        <f>IF('Cálculos '!V102="","",'Cálculos '!V102)</f>
        <v/>
      </c>
      <c r="P96" s="63" t="str">
        <f>IF('Cálculos '!W102="","",'Cálculos '!W102)</f>
        <v/>
      </c>
      <c r="Q96" s="63" t="str">
        <f>IF('Cálculos '!X102="","",'Cálculos '!X102)</f>
        <v/>
      </c>
      <c r="R96" s="63" t="str">
        <f>IF('Cálculos '!Y102="","",'Cálculos '!Y102)</f>
        <v/>
      </c>
      <c r="S96" s="63" t="str">
        <f>IF('Cálculos '!Z102="","",'Cálculos '!Z102)</f>
        <v/>
      </c>
      <c r="T96" s="63" t="str">
        <f>IF('Cálculos '!AA102="","",'Cálculos '!AA102)</f>
        <v/>
      </c>
      <c r="U96" s="63" t="str">
        <f>IF('Cálculos '!AB102="","",'Cálculos '!AB102)</f>
        <v/>
      </c>
      <c r="V96" s="63" t="str">
        <f>IF('Cálculos '!AC102="","",'Cálculos '!AC102)</f>
        <v/>
      </c>
      <c r="W96" s="63" t="str">
        <f>IF('Cálculos '!AD102="","",'Cálculos '!AD102)</f>
        <v/>
      </c>
      <c r="X96" s="63" t="str">
        <f>IF('Cálculos '!AE102="","",'Cálculos '!AE102)</f>
        <v/>
      </c>
      <c r="Y96" s="63" t="str">
        <f>IF('Cálculos '!AF102="","",'Cálculos '!AF102)</f>
        <v/>
      </c>
      <c r="Z96" s="63" t="str">
        <f>IF('Cálculos '!AG102="","",'Cálculos '!AG102)</f>
        <v/>
      </c>
      <c r="AA96" s="63" t="str">
        <f>IF('Cálculos '!AH102="","",'Cálculos '!AH102)</f>
        <v/>
      </c>
      <c r="AB96" s="63" t="str">
        <f>IF('Cálculos '!AI102="","",'Cálculos '!AI102)</f>
        <v/>
      </c>
      <c r="AC96" s="63" t="str">
        <f>IF('Cálculos '!AJ102="","",'Cálculos '!AJ102)</f>
        <v/>
      </c>
      <c r="AD96" s="63" t="str">
        <f>IF('Cálculos '!AK102="","",'Cálculos '!AK102)</f>
        <v/>
      </c>
      <c r="AE96" s="63" t="str">
        <f>IF('Cálculos '!AL102="","",'Cálculos '!AL102)</f>
        <v/>
      </c>
      <c r="AF96" s="63" t="str">
        <f>IF('Cálculos '!AM102="","",'Cálculos '!AM102)</f>
        <v/>
      </c>
      <c r="AG96" s="63" t="str">
        <f>IF('Cálculos '!AN102="","",'Cálculos '!AN102)</f>
        <v/>
      </c>
      <c r="AH96" s="63" t="str">
        <f>IF('Cálculos '!AO102="","",'Cálculos '!AO102)</f>
        <v/>
      </c>
      <c r="AI96" s="63" t="str">
        <f>IF('Cálculos '!AP102="","",'Cálculos '!AP102)</f>
        <v/>
      </c>
      <c r="AJ96" s="63" t="str">
        <f>IF('Cálculos '!AQ102="","",'Cálculos '!AQ102)</f>
        <v/>
      </c>
      <c r="AK96" s="63" t="str">
        <f t="shared" si="43"/>
        <v/>
      </c>
      <c r="AM96" s="53">
        <f t="shared" si="78"/>
        <v>94</v>
      </c>
      <c r="AN96" s="127" t="str">
        <f t="shared" si="77"/>
        <v/>
      </c>
      <c r="AO96" s="127" t="str">
        <f t="shared" si="44"/>
        <v/>
      </c>
      <c r="AP96" s="54" t="str">
        <f t="shared" si="45"/>
        <v/>
      </c>
      <c r="AQ96" s="54" t="str">
        <f t="shared" si="46"/>
        <v/>
      </c>
      <c r="AR96" s="54" t="str">
        <f t="shared" si="47"/>
        <v/>
      </c>
      <c r="AS96" s="54" t="str">
        <f t="shared" si="48"/>
        <v/>
      </c>
      <c r="AT96" s="54" t="str">
        <f t="shared" si="49"/>
        <v/>
      </c>
      <c r="AU96" s="54" t="str">
        <f t="shared" si="50"/>
        <v/>
      </c>
      <c r="AV96" s="54" t="str">
        <f t="shared" si="51"/>
        <v/>
      </c>
      <c r="AW96" s="54" t="str">
        <f t="shared" si="52"/>
        <v/>
      </c>
      <c r="AX96" s="54" t="str">
        <f t="shared" si="53"/>
        <v/>
      </c>
      <c r="AY96" s="54" t="str">
        <f t="shared" si="54"/>
        <v/>
      </c>
      <c r="AZ96" s="54" t="str">
        <f t="shared" si="55"/>
        <v/>
      </c>
      <c r="BA96" s="54" t="str">
        <f t="shared" si="56"/>
        <v/>
      </c>
      <c r="BB96" s="54" t="str">
        <f t="shared" si="57"/>
        <v/>
      </c>
      <c r="BC96" s="54" t="str">
        <f t="shared" si="58"/>
        <v/>
      </c>
      <c r="BD96" s="54" t="str">
        <f t="shared" si="59"/>
        <v/>
      </c>
      <c r="BE96" s="54" t="str">
        <f t="shared" si="60"/>
        <v/>
      </c>
      <c r="BF96" s="54" t="str">
        <f t="shared" si="61"/>
        <v/>
      </c>
      <c r="BG96" s="54" t="str">
        <f t="shared" si="62"/>
        <v/>
      </c>
      <c r="BH96" s="54" t="str">
        <f t="shared" si="63"/>
        <v/>
      </c>
      <c r="BI96" s="54" t="str">
        <f t="shared" si="64"/>
        <v/>
      </c>
      <c r="BJ96" s="54" t="str">
        <f t="shared" si="65"/>
        <v/>
      </c>
      <c r="BK96" s="54" t="str">
        <f t="shared" si="66"/>
        <v/>
      </c>
      <c r="BL96" s="54" t="str">
        <f t="shared" si="67"/>
        <v/>
      </c>
      <c r="BM96" s="54" t="str">
        <f t="shared" si="68"/>
        <v/>
      </c>
      <c r="BN96" s="54" t="str">
        <f t="shared" si="69"/>
        <v/>
      </c>
      <c r="BO96" s="54" t="str">
        <f t="shared" si="70"/>
        <v/>
      </c>
      <c r="BP96" s="54" t="str">
        <f t="shared" si="71"/>
        <v/>
      </c>
      <c r="BQ96" s="54" t="str">
        <f t="shared" si="72"/>
        <v/>
      </c>
      <c r="BR96" s="54" t="str">
        <f t="shared" si="73"/>
        <v/>
      </c>
      <c r="BS96" s="54" t="str">
        <f t="shared" si="74"/>
        <v/>
      </c>
      <c r="BT96" s="54" t="str">
        <f t="shared" si="75"/>
        <v/>
      </c>
      <c r="BU96" s="54" t="str">
        <f t="shared" si="76"/>
        <v/>
      </c>
      <c r="BV96" s="55" t="str">
        <f>IF('Cálculos '!E102="","",AVERAGE(AN96:BU96))</f>
        <v/>
      </c>
    </row>
    <row r="97" spans="2:74" hidden="1" x14ac:dyDescent="0.3">
      <c r="B97" s="53">
        <f t="shared" si="39"/>
        <v>95</v>
      </c>
      <c r="C97" s="63" t="str">
        <f>IF('Cálculos '!J103="","",'Cálculos '!J103)</f>
        <v/>
      </c>
      <c r="D97" s="63" t="str">
        <f>IF('Cálculos '!K103="","",'Cálculos '!K103)</f>
        <v/>
      </c>
      <c r="E97" s="63" t="str">
        <f>IF('Cálculos '!L103="","",'Cálculos '!L103)</f>
        <v/>
      </c>
      <c r="F97" s="63" t="str">
        <f>IF('Cálculos '!M103="","",'Cálculos '!M103)</f>
        <v/>
      </c>
      <c r="G97" s="63" t="str">
        <f>IF('Cálculos '!N103="","",'Cálculos '!N103)</f>
        <v/>
      </c>
      <c r="H97" s="63" t="str">
        <f>IF('Cálculos '!O103="","",'Cálculos '!O103)</f>
        <v/>
      </c>
      <c r="I97" s="63" t="str">
        <f>IF('Cálculos '!P103="","",'Cálculos '!P103)</f>
        <v/>
      </c>
      <c r="J97" s="63" t="str">
        <f>IF('Cálculos '!Q103="","",'Cálculos '!Q103)</f>
        <v/>
      </c>
      <c r="K97" s="63" t="str">
        <f>IF('Cálculos '!R103="","",'Cálculos '!R103)</f>
        <v/>
      </c>
      <c r="L97" s="63" t="str">
        <f>IF('Cálculos '!S103="","",'Cálculos '!S103)</f>
        <v/>
      </c>
      <c r="M97" s="63" t="str">
        <f>IF('Cálculos '!T103="","",'Cálculos '!T103)</f>
        <v/>
      </c>
      <c r="N97" s="63" t="str">
        <f>IF('Cálculos '!U103="","",'Cálculos '!U103)</f>
        <v/>
      </c>
      <c r="O97" s="63" t="str">
        <f>IF('Cálculos '!V103="","",'Cálculos '!V103)</f>
        <v/>
      </c>
      <c r="P97" s="63" t="str">
        <f>IF('Cálculos '!W103="","",'Cálculos '!W103)</f>
        <v/>
      </c>
      <c r="Q97" s="63" t="str">
        <f>IF('Cálculos '!X103="","",'Cálculos '!X103)</f>
        <v/>
      </c>
      <c r="R97" s="63" t="str">
        <f>IF('Cálculos '!Y103="","",'Cálculos '!Y103)</f>
        <v/>
      </c>
      <c r="S97" s="63" t="str">
        <f>IF('Cálculos '!Z103="","",'Cálculos '!Z103)</f>
        <v/>
      </c>
      <c r="T97" s="63" t="str">
        <f>IF('Cálculos '!AA103="","",'Cálculos '!AA103)</f>
        <v/>
      </c>
      <c r="U97" s="63" t="str">
        <f>IF('Cálculos '!AB103="","",'Cálculos '!AB103)</f>
        <v/>
      </c>
      <c r="V97" s="63" t="str">
        <f>IF('Cálculos '!AC103="","",'Cálculos '!AC103)</f>
        <v/>
      </c>
      <c r="W97" s="63" t="str">
        <f>IF('Cálculos '!AD103="","",'Cálculos '!AD103)</f>
        <v/>
      </c>
      <c r="X97" s="63" t="str">
        <f>IF('Cálculos '!AE103="","",'Cálculos '!AE103)</f>
        <v/>
      </c>
      <c r="Y97" s="63" t="str">
        <f>IF('Cálculos '!AF103="","",'Cálculos '!AF103)</f>
        <v/>
      </c>
      <c r="Z97" s="63" t="str">
        <f>IF('Cálculos '!AG103="","",'Cálculos '!AG103)</f>
        <v/>
      </c>
      <c r="AA97" s="63" t="str">
        <f>IF('Cálculos '!AH103="","",'Cálculos '!AH103)</f>
        <v/>
      </c>
      <c r="AB97" s="63" t="str">
        <f>IF('Cálculos '!AI103="","",'Cálculos '!AI103)</f>
        <v/>
      </c>
      <c r="AC97" s="63" t="str">
        <f>IF('Cálculos '!AJ103="","",'Cálculos '!AJ103)</f>
        <v/>
      </c>
      <c r="AD97" s="63" t="str">
        <f>IF('Cálculos '!AK103="","",'Cálculos '!AK103)</f>
        <v/>
      </c>
      <c r="AE97" s="63" t="str">
        <f>IF('Cálculos '!AL103="","",'Cálculos '!AL103)</f>
        <v/>
      </c>
      <c r="AF97" s="63" t="str">
        <f>IF('Cálculos '!AM103="","",'Cálculos '!AM103)</f>
        <v/>
      </c>
      <c r="AG97" s="63" t="str">
        <f>IF('Cálculos '!AN103="","",'Cálculos '!AN103)</f>
        <v/>
      </c>
      <c r="AH97" s="63" t="str">
        <f>IF('Cálculos '!AO103="","",'Cálculos '!AO103)</f>
        <v/>
      </c>
      <c r="AI97" s="63" t="str">
        <f>IF('Cálculos '!AP103="","",'Cálculos '!AP103)</f>
        <v/>
      </c>
      <c r="AJ97" s="63" t="str">
        <f>IF('Cálculos '!AQ103="","",'Cálculos '!AQ103)</f>
        <v/>
      </c>
      <c r="AK97" s="63" t="str">
        <f t="shared" si="43"/>
        <v/>
      </c>
      <c r="AM97" s="53">
        <f t="shared" si="78"/>
        <v>95</v>
      </c>
      <c r="AN97" s="127" t="str">
        <f t="shared" si="77"/>
        <v/>
      </c>
      <c r="AO97" s="127" t="str">
        <f t="shared" si="44"/>
        <v/>
      </c>
      <c r="AP97" s="54" t="str">
        <f t="shared" si="45"/>
        <v/>
      </c>
      <c r="AQ97" s="54" t="str">
        <f t="shared" si="46"/>
        <v/>
      </c>
      <c r="AR97" s="54" t="str">
        <f t="shared" si="47"/>
        <v/>
      </c>
      <c r="AS97" s="54" t="str">
        <f t="shared" si="48"/>
        <v/>
      </c>
      <c r="AT97" s="54" t="str">
        <f t="shared" si="49"/>
        <v/>
      </c>
      <c r="AU97" s="54" t="str">
        <f t="shared" si="50"/>
        <v/>
      </c>
      <c r="AV97" s="54" t="str">
        <f t="shared" si="51"/>
        <v/>
      </c>
      <c r="AW97" s="54" t="str">
        <f t="shared" si="52"/>
        <v/>
      </c>
      <c r="AX97" s="54" t="str">
        <f t="shared" si="53"/>
        <v/>
      </c>
      <c r="AY97" s="54" t="str">
        <f t="shared" si="54"/>
        <v/>
      </c>
      <c r="AZ97" s="54" t="str">
        <f t="shared" si="55"/>
        <v/>
      </c>
      <c r="BA97" s="54" t="str">
        <f t="shared" si="56"/>
        <v/>
      </c>
      <c r="BB97" s="54" t="str">
        <f t="shared" si="57"/>
        <v/>
      </c>
      <c r="BC97" s="54" t="str">
        <f t="shared" si="58"/>
        <v/>
      </c>
      <c r="BD97" s="54" t="str">
        <f t="shared" si="59"/>
        <v/>
      </c>
      <c r="BE97" s="54" t="str">
        <f t="shared" si="60"/>
        <v/>
      </c>
      <c r="BF97" s="54" t="str">
        <f t="shared" si="61"/>
        <v/>
      </c>
      <c r="BG97" s="54" t="str">
        <f t="shared" si="62"/>
        <v/>
      </c>
      <c r="BH97" s="54" t="str">
        <f t="shared" si="63"/>
        <v/>
      </c>
      <c r="BI97" s="54" t="str">
        <f t="shared" si="64"/>
        <v/>
      </c>
      <c r="BJ97" s="54" t="str">
        <f t="shared" si="65"/>
        <v/>
      </c>
      <c r="BK97" s="54" t="str">
        <f t="shared" si="66"/>
        <v/>
      </c>
      <c r="BL97" s="54" t="str">
        <f t="shared" si="67"/>
        <v/>
      </c>
      <c r="BM97" s="54" t="str">
        <f t="shared" si="68"/>
        <v/>
      </c>
      <c r="BN97" s="54" t="str">
        <f t="shared" si="69"/>
        <v/>
      </c>
      <c r="BO97" s="54" t="str">
        <f t="shared" si="70"/>
        <v/>
      </c>
      <c r="BP97" s="54" t="str">
        <f t="shared" si="71"/>
        <v/>
      </c>
      <c r="BQ97" s="54" t="str">
        <f t="shared" si="72"/>
        <v/>
      </c>
      <c r="BR97" s="54" t="str">
        <f t="shared" si="73"/>
        <v/>
      </c>
      <c r="BS97" s="54" t="str">
        <f t="shared" si="74"/>
        <v/>
      </c>
      <c r="BT97" s="54" t="str">
        <f t="shared" si="75"/>
        <v/>
      </c>
      <c r="BU97" s="54" t="str">
        <f t="shared" si="76"/>
        <v/>
      </c>
      <c r="BV97" s="55" t="str">
        <f>IF('Cálculos '!E103="","",AVERAGE(AN97:BU97))</f>
        <v/>
      </c>
    </row>
    <row r="98" spans="2:74" hidden="1" x14ac:dyDescent="0.3">
      <c r="B98" s="53">
        <f t="shared" si="39"/>
        <v>96</v>
      </c>
      <c r="C98" s="63" t="str">
        <f>IF('Cálculos '!J104="","",'Cálculos '!J104)</f>
        <v/>
      </c>
      <c r="D98" s="63" t="str">
        <f>IF('Cálculos '!K104="","",'Cálculos '!K104)</f>
        <v/>
      </c>
      <c r="E98" s="63" t="str">
        <f>IF('Cálculos '!L104="","",'Cálculos '!L104)</f>
        <v/>
      </c>
      <c r="F98" s="63" t="str">
        <f>IF('Cálculos '!M104="","",'Cálculos '!M104)</f>
        <v/>
      </c>
      <c r="G98" s="63" t="str">
        <f>IF('Cálculos '!N104="","",'Cálculos '!N104)</f>
        <v/>
      </c>
      <c r="H98" s="63" t="str">
        <f>IF('Cálculos '!O104="","",'Cálculos '!O104)</f>
        <v/>
      </c>
      <c r="I98" s="63" t="str">
        <f>IF('Cálculos '!P104="","",'Cálculos '!P104)</f>
        <v/>
      </c>
      <c r="J98" s="63" t="str">
        <f>IF('Cálculos '!Q104="","",'Cálculos '!Q104)</f>
        <v/>
      </c>
      <c r="K98" s="63" t="str">
        <f>IF('Cálculos '!R104="","",'Cálculos '!R104)</f>
        <v/>
      </c>
      <c r="L98" s="63" t="str">
        <f>IF('Cálculos '!S104="","",'Cálculos '!S104)</f>
        <v/>
      </c>
      <c r="M98" s="63" t="str">
        <f>IF('Cálculos '!T104="","",'Cálculos '!T104)</f>
        <v/>
      </c>
      <c r="N98" s="63" t="str">
        <f>IF('Cálculos '!U104="","",'Cálculos '!U104)</f>
        <v/>
      </c>
      <c r="O98" s="63" t="str">
        <f>IF('Cálculos '!V104="","",'Cálculos '!V104)</f>
        <v/>
      </c>
      <c r="P98" s="63" t="str">
        <f>IF('Cálculos '!W104="","",'Cálculos '!W104)</f>
        <v/>
      </c>
      <c r="Q98" s="63" t="str">
        <f>IF('Cálculos '!X104="","",'Cálculos '!X104)</f>
        <v/>
      </c>
      <c r="R98" s="63" t="str">
        <f>IF('Cálculos '!Y104="","",'Cálculos '!Y104)</f>
        <v/>
      </c>
      <c r="S98" s="63" t="str">
        <f>IF('Cálculos '!Z104="","",'Cálculos '!Z104)</f>
        <v/>
      </c>
      <c r="T98" s="63" t="str">
        <f>IF('Cálculos '!AA104="","",'Cálculos '!AA104)</f>
        <v/>
      </c>
      <c r="U98" s="63" t="str">
        <f>IF('Cálculos '!AB104="","",'Cálculos '!AB104)</f>
        <v/>
      </c>
      <c r="V98" s="63" t="str">
        <f>IF('Cálculos '!AC104="","",'Cálculos '!AC104)</f>
        <v/>
      </c>
      <c r="W98" s="63" t="str">
        <f>IF('Cálculos '!AD104="","",'Cálculos '!AD104)</f>
        <v/>
      </c>
      <c r="X98" s="63" t="str">
        <f>IF('Cálculos '!AE104="","",'Cálculos '!AE104)</f>
        <v/>
      </c>
      <c r="Y98" s="63" t="str">
        <f>IF('Cálculos '!AF104="","",'Cálculos '!AF104)</f>
        <v/>
      </c>
      <c r="Z98" s="63" t="str">
        <f>IF('Cálculos '!AG104="","",'Cálculos '!AG104)</f>
        <v/>
      </c>
      <c r="AA98" s="63" t="str">
        <f>IF('Cálculos '!AH104="","",'Cálculos '!AH104)</f>
        <v/>
      </c>
      <c r="AB98" s="63" t="str">
        <f>IF('Cálculos '!AI104="","",'Cálculos '!AI104)</f>
        <v/>
      </c>
      <c r="AC98" s="63" t="str">
        <f>IF('Cálculos '!AJ104="","",'Cálculos '!AJ104)</f>
        <v/>
      </c>
      <c r="AD98" s="63" t="str">
        <f>IF('Cálculos '!AK104="","",'Cálculos '!AK104)</f>
        <v/>
      </c>
      <c r="AE98" s="63" t="str">
        <f>IF('Cálculos '!AL104="","",'Cálculos '!AL104)</f>
        <v/>
      </c>
      <c r="AF98" s="63" t="str">
        <f>IF('Cálculos '!AM104="","",'Cálculos '!AM104)</f>
        <v/>
      </c>
      <c r="AG98" s="63" t="str">
        <f>IF('Cálculos '!AN104="","",'Cálculos '!AN104)</f>
        <v/>
      </c>
      <c r="AH98" s="63" t="str">
        <f>IF('Cálculos '!AO104="","",'Cálculos '!AO104)</f>
        <v/>
      </c>
      <c r="AI98" s="63" t="str">
        <f>IF('Cálculos '!AP104="","",'Cálculos '!AP104)</f>
        <v/>
      </c>
      <c r="AJ98" s="63" t="str">
        <f>IF('Cálculos '!AQ104="","",'Cálculos '!AQ104)</f>
        <v/>
      </c>
      <c r="AK98" s="63" t="str">
        <f t="shared" si="43"/>
        <v/>
      </c>
      <c r="AM98" s="53">
        <f t="shared" si="78"/>
        <v>96</v>
      </c>
      <c r="AN98" s="127" t="str">
        <f t="shared" si="77"/>
        <v/>
      </c>
      <c r="AO98" s="127" t="str">
        <f t="shared" si="44"/>
        <v/>
      </c>
      <c r="AP98" s="54" t="str">
        <f t="shared" si="45"/>
        <v/>
      </c>
      <c r="AQ98" s="54" t="str">
        <f t="shared" si="46"/>
        <v/>
      </c>
      <c r="AR98" s="54" t="str">
        <f t="shared" si="47"/>
        <v/>
      </c>
      <c r="AS98" s="54" t="str">
        <f t="shared" si="48"/>
        <v/>
      </c>
      <c r="AT98" s="54" t="str">
        <f t="shared" si="49"/>
        <v/>
      </c>
      <c r="AU98" s="54" t="str">
        <f t="shared" si="50"/>
        <v/>
      </c>
      <c r="AV98" s="54" t="str">
        <f t="shared" si="51"/>
        <v/>
      </c>
      <c r="AW98" s="54" t="str">
        <f t="shared" si="52"/>
        <v/>
      </c>
      <c r="AX98" s="54" t="str">
        <f t="shared" si="53"/>
        <v/>
      </c>
      <c r="AY98" s="54" t="str">
        <f t="shared" si="54"/>
        <v/>
      </c>
      <c r="AZ98" s="54" t="str">
        <f t="shared" si="55"/>
        <v/>
      </c>
      <c r="BA98" s="54" t="str">
        <f t="shared" si="56"/>
        <v/>
      </c>
      <c r="BB98" s="54" t="str">
        <f t="shared" si="57"/>
        <v/>
      </c>
      <c r="BC98" s="54" t="str">
        <f t="shared" si="58"/>
        <v/>
      </c>
      <c r="BD98" s="54" t="str">
        <f t="shared" si="59"/>
        <v/>
      </c>
      <c r="BE98" s="54" t="str">
        <f t="shared" si="60"/>
        <v/>
      </c>
      <c r="BF98" s="54" t="str">
        <f t="shared" si="61"/>
        <v/>
      </c>
      <c r="BG98" s="54" t="str">
        <f t="shared" si="62"/>
        <v/>
      </c>
      <c r="BH98" s="54" t="str">
        <f t="shared" si="63"/>
        <v/>
      </c>
      <c r="BI98" s="54" t="str">
        <f t="shared" si="64"/>
        <v/>
      </c>
      <c r="BJ98" s="54" t="str">
        <f t="shared" si="65"/>
        <v/>
      </c>
      <c r="BK98" s="54" t="str">
        <f t="shared" si="66"/>
        <v/>
      </c>
      <c r="BL98" s="54" t="str">
        <f t="shared" si="67"/>
        <v/>
      </c>
      <c r="BM98" s="54" t="str">
        <f t="shared" si="68"/>
        <v/>
      </c>
      <c r="BN98" s="54" t="str">
        <f t="shared" si="69"/>
        <v/>
      </c>
      <c r="BO98" s="54" t="str">
        <f t="shared" si="70"/>
        <v/>
      </c>
      <c r="BP98" s="54" t="str">
        <f t="shared" si="71"/>
        <v/>
      </c>
      <c r="BQ98" s="54" t="str">
        <f t="shared" si="72"/>
        <v/>
      </c>
      <c r="BR98" s="54" t="str">
        <f t="shared" si="73"/>
        <v/>
      </c>
      <c r="BS98" s="54" t="str">
        <f t="shared" si="74"/>
        <v/>
      </c>
      <c r="BT98" s="54" t="str">
        <f t="shared" si="75"/>
        <v/>
      </c>
      <c r="BU98" s="54" t="str">
        <f t="shared" si="76"/>
        <v/>
      </c>
      <c r="BV98" s="55" t="str">
        <f>IF('Cálculos '!E104="","",AVERAGE(AN98:BU98))</f>
        <v/>
      </c>
    </row>
    <row r="99" spans="2:74" hidden="1" x14ac:dyDescent="0.3">
      <c r="B99" s="53">
        <f t="shared" si="39"/>
        <v>97</v>
      </c>
      <c r="C99" s="63" t="str">
        <f>IF('Cálculos '!J105="","",'Cálculos '!J105)</f>
        <v/>
      </c>
      <c r="D99" s="63" t="str">
        <f>IF('Cálculos '!K105="","",'Cálculos '!K105)</f>
        <v/>
      </c>
      <c r="E99" s="63" t="str">
        <f>IF('Cálculos '!L105="","",'Cálculos '!L105)</f>
        <v/>
      </c>
      <c r="F99" s="63" t="str">
        <f>IF('Cálculos '!M105="","",'Cálculos '!M105)</f>
        <v/>
      </c>
      <c r="G99" s="63" t="str">
        <f>IF('Cálculos '!N105="","",'Cálculos '!N105)</f>
        <v/>
      </c>
      <c r="H99" s="63" t="str">
        <f>IF('Cálculos '!O105="","",'Cálculos '!O105)</f>
        <v/>
      </c>
      <c r="I99" s="63" t="str">
        <f>IF('Cálculos '!P105="","",'Cálculos '!P105)</f>
        <v/>
      </c>
      <c r="J99" s="63" t="str">
        <f>IF('Cálculos '!Q105="","",'Cálculos '!Q105)</f>
        <v/>
      </c>
      <c r="K99" s="63" t="str">
        <f>IF('Cálculos '!R105="","",'Cálculos '!R105)</f>
        <v/>
      </c>
      <c r="L99" s="63" t="str">
        <f>IF('Cálculos '!S105="","",'Cálculos '!S105)</f>
        <v/>
      </c>
      <c r="M99" s="63" t="str">
        <f>IF('Cálculos '!T105="","",'Cálculos '!T105)</f>
        <v/>
      </c>
      <c r="N99" s="63" t="str">
        <f>IF('Cálculos '!U105="","",'Cálculos '!U105)</f>
        <v/>
      </c>
      <c r="O99" s="63" t="str">
        <f>IF('Cálculos '!V105="","",'Cálculos '!V105)</f>
        <v/>
      </c>
      <c r="P99" s="63" t="str">
        <f>IF('Cálculos '!W105="","",'Cálculos '!W105)</f>
        <v/>
      </c>
      <c r="Q99" s="63" t="str">
        <f>IF('Cálculos '!X105="","",'Cálculos '!X105)</f>
        <v/>
      </c>
      <c r="R99" s="63" t="str">
        <f>IF('Cálculos '!Y105="","",'Cálculos '!Y105)</f>
        <v/>
      </c>
      <c r="S99" s="63" t="str">
        <f>IF('Cálculos '!Z105="","",'Cálculos '!Z105)</f>
        <v/>
      </c>
      <c r="T99" s="63" t="str">
        <f>IF('Cálculos '!AA105="","",'Cálculos '!AA105)</f>
        <v/>
      </c>
      <c r="U99" s="63" t="str">
        <f>IF('Cálculos '!AB105="","",'Cálculos '!AB105)</f>
        <v/>
      </c>
      <c r="V99" s="63" t="str">
        <f>IF('Cálculos '!AC105="","",'Cálculos '!AC105)</f>
        <v/>
      </c>
      <c r="W99" s="63" t="str">
        <f>IF('Cálculos '!AD105="","",'Cálculos '!AD105)</f>
        <v/>
      </c>
      <c r="X99" s="63" t="str">
        <f>IF('Cálculos '!AE105="","",'Cálculos '!AE105)</f>
        <v/>
      </c>
      <c r="Y99" s="63" t="str">
        <f>IF('Cálculos '!AF105="","",'Cálculos '!AF105)</f>
        <v/>
      </c>
      <c r="Z99" s="63" t="str">
        <f>IF('Cálculos '!AG105="","",'Cálculos '!AG105)</f>
        <v/>
      </c>
      <c r="AA99" s="63" t="str">
        <f>IF('Cálculos '!AH105="","",'Cálculos '!AH105)</f>
        <v/>
      </c>
      <c r="AB99" s="63" t="str">
        <f>IF('Cálculos '!AI105="","",'Cálculos '!AI105)</f>
        <v/>
      </c>
      <c r="AC99" s="63" t="str">
        <f>IF('Cálculos '!AJ105="","",'Cálculos '!AJ105)</f>
        <v/>
      </c>
      <c r="AD99" s="63" t="str">
        <f>IF('Cálculos '!AK105="","",'Cálculos '!AK105)</f>
        <v/>
      </c>
      <c r="AE99" s="63" t="str">
        <f>IF('Cálculos '!AL105="","",'Cálculos '!AL105)</f>
        <v/>
      </c>
      <c r="AF99" s="63" t="str">
        <f>IF('Cálculos '!AM105="","",'Cálculos '!AM105)</f>
        <v/>
      </c>
      <c r="AG99" s="63" t="str">
        <f>IF('Cálculos '!AN105="","",'Cálculos '!AN105)</f>
        <v/>
      </c>
      <c r="AH99" s="63" t="str">
        <f>IF('Cálculos '!AO105="","",'Cálculos '!AO105)</f>
        <v/>
      </c>
      <c r="AI99" s="63" t="str">
        <f>IF('Cálculos '!AP105="","",'Cálculos '!AP105)</f>
        <v/>
      </c>
      <c r="AJ99" s="63" t="str">
        <f>IF('Cálculos '!AQ105="","",'Cálculos '!AQ105)</f>
        <v/>
      </c>
      <c r="AK99" s="63" t="str">
        <f t="shared" si="43"/>
        <v/>
      </c>
      <c r="AM99" s="53">
        <f t="shared" si="78"/>
        <v>97</v>
      </c>
      <c r="AN99" s="127" t="str">
        <f t="shared" si="77"/>
        <v/>
      </c>
      <c r="AO99" s="127" t="str">
        <f t="shared" si="44"/>
        <v/>
      </c>
      <c r="AP99" s="54" t="str">
        <f t="shared" si="45"/>
        <v/>
      </c>
      <c r="AQ99" s="54" t="str">
        <f t="shared" si="46"/>
        <v/>
      </c>
      <c r="AR99" s="54" t="str">
        <f t="shared" si="47"/>
        <v/>
      </c>
      <c r="AS99" s="54" t="str">
        <f t="shared" si="48"/>
        <v/>
      </c>
      <c r="AT99" s="54" t="str">
        <f t="shared" si="49"/>
        <v/>
      </c>
      <c r="AU99" s="54" t="str">
        <f t="shared" si="50"/>
        <v/>
      </c>
      <c r="AV99" s="54" t="str">
        <f t="shared" si="51"/>
        <v/>
      </c>
      <c r="AW99" s="54" t="str">
        <f t="shared" si="52"/>
        <v/>
      </c>
      <c r="AX99" s="54" t="str">
        <f t="shared" si="53"/>
        <v/>
      </c>
      <c r="AY99" s="54" t="str">
        <f t="shared" si="54"/>
        <v/>
      </c>
      <c r="AZ99" s="54" t="str">
        <f t="shared" si="55"/>
        <v/>
      </c>
      <c r="BA99" s="54" t="str">
        <f t="shared" si="56"/>
        <v/>
      </c>
      <c r="BB99" s="54" t="str">
        <f t="shared" si="57"/>
        <v/>
      </c>
      <c r="BC99" s="54" t="str">
        <f t="shared" si="58"/>
        <v/>
      </c>
      <c r="BD99" s="54" t="str">
        <f t="shared" si="59"/>
        <v/>
      </c>
      <c r="BE99" s="54" t="str">
        <f t="shared" si="60"/>
        <v/>
      </c>
      <c r="BF99" s="54" t="str">
        <f t="shared" si="61"/>
        <v/>
      </c>
      <c r="BG99" s="54" t="str">
        <f t="shared" si="62"/>
        <v/>
      </c>
      <c r="BH99" s="54" t="str">
        <f t="shared" si="63"/>
        <v/>
      </c>
      <c r="BI99" s="54" t="str">
        <f t="shared" si="64"/>
        <v/>
      </c>
      <c r="BJ99" s="54" t="str">
        <f t="shared" si="65"/>
        <v/>
      </c>
      <c r="BK99" s="54" t="str">
        <f t="shared" si="66"/>
        <v/>
      </c>
      <c r="BL99" s="54" t="str">
        <f t="shared" si="67"/>
        <v/>
      </c>
      <c r="BM99" s="54" t="str">
        <f t="shared" si="68"/>
        <v/>
      </c>
      <c r="BN99" s="54" t="str">
        <f t="shared" si="69"/>
        <v/>
      </c>
      <c r="BO99" s="54" t="str">
        <f t="shared" si="70"/>
        <v/>
      </c>
      <c r="BP99" s="54" t="str">
        <f t="shared" si="71"/>
        <v/>
      </c>
      <c r="BQ99" s="54" t="str">
        <f t="shared" si="72"/>
        <v/>
      </c>
      <c r="BR99" s="54" t="str">
        <f t="shared" si="73"/>
        <v/>
      </c>
      <c r="BS99" s="54" t="str">
        <f t="shared" si="74"/>
        <v/>
      </c>
      <c r="BT99" s="54" t="str">
        <f t="shared" si="75"/>
        <v/>
      </c>
      <c r="BU99" s="54" t="str">
        <f t="shared" si="76"/>
        <v/>
      </c>
      <c r="BV99" s="55" t="str">
        <f>IF('Cálculos '!E105="","",AVERAGE(AN99:BU99))</f>
        <v/>
      </c>
    </row>
    <row r="100" spans="2:74" hidden="1" x14ac:dyDescent="0.3">
      <c r="B100" s="53">
        <f t="shared" si="39"/>
        <v>98</v>
      </c>
      <c r="C100" s="63" t="str">
        <f>IF('Cálculos '!J106="","",'Cálculos '!J106)</f>
        <v/>
      </c>
      <c r="D100" s="63" t="str">
        <f>IF('Cálculos '!K106="","",'Cálculos '!K106)</f>
        <v/>
      </c>
      <c r="E100" s="63" t="str">
        <f>IF('Cálculos '!L106="","",'Cálculos '!L106)</f>
        <v/>
      </c>
      <c r="F100" s="63" t="str">
        <f>IF('Cálculos '!M106="","",'Cálculos '!M106)</f>
        <v/>
      </c>
      <c r="G100" s="63" t="str">
        <f>IF('Cálculos '!N106="","",'Cálculos '!N106)</f>
        <v/>
      </c>
      <c r="H100" s="63" t="str">
        <f>IF('Cálculos '!O106="","",'Cálculos '!O106)</f>
        <v/>
      </c>
      <c r="I100" s="63" t="str">
        <f>IF('Cálculos '!P106="","",'Cálculos '!P106)</f>
        <v/>
      </c>
      <c r="J100" s="63" t="str">
        <f>IF('Cálculos '!Q106="","",'Cálculos '!Q106)</f>
        <v/>
      </c>
      <c r="K100" s="63" t="str">
        <f>IF('Cálculos '!R106="","",'Cálculos '!R106)</f>
        <v/>
      </c>
      <c r="L100" s="63" t="str">
        <f>IF('Cálculos '!S106="","",'Cálculos '!S106)</f>
        <v/>
      </c>
      <c r="M100" s="63" t="str">
        <f>IF('Cálculos '!T106="","",'Cálculos '!T106)</f>
        <v/>
      </c>
      <c r="N100" s="63" t="str">
        <f>IF('Cálculos '!U106="","",'Cálculos '!U106)</f>
        <v/>
      </c>
      <c r="O100" s="63" t="str">
        <f>IF('Cálculos '!V106="","",'Cálculos '!V106)</f>
        <v/>
      </c>
      <c r="P100" s="63" t="str">
        <f>IF('Cálculos '!W106="","",'Cálculos '!W106)</f>
        <v/>
      </c>
      <c r="Q100" s="63" t="str">
        <f>IF('Cálculos '!X106="","",'Cálculos '!X106)</f>
        <v/>
      </c>
      <c r="R100" s="63" t="str">
        <f>IF('Cálculos '!Y106="","",'Cálculos '!Y106)</f>
        <v/>
      </c>
      <c r="S100" s="63" t="str">
        <f>IF('Cálculos '!Z106="","",'Cálculos '!Z106)</f>
        <v/>
      </c>
      <c r="T100" s="63" t="str">
        <f>IF('Cálculos '!AA106="","",'Cálculos '!AA106)</f>
        <v/>
      </c>
      <c r="U100" s="63" t="str">
        <f>IF('Cálculos '!AB106="","",'Cálculos '!AB106)</f>
        <v/>
      </c>
      <c r="V100" s="63" t="str">
        <f>IF('Cálculos '!AC106="","",'Cálculos '!AC106)</f>
        <v/>
      </c>
      <c r="W100" s="63" t="str">
        <f>IF('Cálculos '!AD106="","",'Cálculos '!AD106)</f>
        <v/>
      </c>
      <c r="X100" s="63" t="str">
        <f>IF('Cálculos '!AE106="","",'Cálculos '!AE106)</f>
        <v/>
      </c>
      <c r="Y100" s="63" t="str">
        <f>IF('Cálculos '!AF106="","",'Cálculos '!AF106)</f>
        <v/>
      </c>
      <c r="Z100" s="63" t="str">
        <f>IF('Cálculos '!AG106="","",'Cálculos '!AG106)</f>
        <v/>
      </c>
      <c r="AA100" s="63" t="str">
        <f>IF('Cálculos '!AH106="","",'Cálculos '!AH106)</f>
        <v/>
      </c>
      <c r="AB100" s="63" t="str">
        <f>IF('Cálculos '!AI106="","",'Cálculos '!AI106)</f>
        <v/>
      </c>
      <c r="AC100" s="63" t="str">
        <f>IF('Cálculos '!AJ106="","",'Cálculos '!AJ106)</f>
        <v/>
      </c>
      <c r="AD100" s="63" t="str">
        <f>IF('Cálculos '!AK106="","",'Cálculos '!AK106)</f>
        <v/>
      </c>
      <c r="AE100" s="63" t="str">
        <f>IF('Cálculos '!AL106="","",'Cálculos '!AL106)</f>
        <v/>
      </c>
      <c r="AF100" s="63" t="str">
        <f>IF('Cálculos '!AM106="","",'Cálculos '!AM106)</f>
        <v/>
      </c>
      <c r="AG100" s="63" t="str">
        <f>IF('Cálculos '!AN106="","",'Cálculos '!AN106)</f>
        <v/>
      </c>
      <c r="AH100" s="63" t="str">
        <f>IF('Cálculos '!AO106="","",'Cálculos '!AO106)</f>
        <v/>
      </c>
      <c r="AI100" s="63" t="str">
        <f>IF('Cálculos '!AP106="","",'Cálculos '!AP106)</f>
        <v/>
      </c>
      <c r="AJ100" s="63" t="str">
        <f>IF('Cálculos '!AQ106="","",'Cálculos '!AQ106)</f>
        <v/>
      </c>
      <c r="AK100" s="63" t="str">
        <f t="shared" si="43"/>
        <v/>
      </c>
      <c r="AM100" s="53">
        <f t="shared" si="78"/>
        <v>98</v>
      </c>
      <c r="AN100" s="127" t="str">
        <f t="shared" si="77"/>
        <v/>
      </c>
      <c r="AO100" s="127" t="str">
        <f t="shared" si="44"/>
        <v/>
      </c>
      <c r="AP100" s="54" t="str">
        <f t="shared" si="45"/>
        <v/>
      </c>
      <c r="AQ100" s="54" t="str">
        <f t="shared" si="46"/>
        <v/>
      </c>
      <c r="AR100" s="54" t="str">
        <f t="shared" si="47"/>
        <v/>
      </c>
      <c r="AS100" s="54" t="str">
        <f t="shared" si="48"/>
        <v/>
      </c>
      <c r="AT100" s="54" t="str">
        <f t="shared" si="49"/>
        <v/>
      </c>
      <c r="AU100" s="54" t="str">
        <f t="shared" si="50"/>
        <v/>
      </c>
      <c r="AV100" s="54" t="str">
        <f t="shared" si="51"/>
        <v/>
      </c>
      <c r="AW100" s="54" t="str">
        <f t="shared" si="52"/>
        <v/>
      </c>
      <c r="AX100" s="54" t="str">
        <f t="shared" si="53"/>
        <v/>
      </c>
      <c r="AY100" s="54" t="str">
        <f t="shared" si="54"/>
        <v/>
      </c>
      <c r="AZ100" s="54" t="str">
        <f t="shared" si="55"/>
        <v/>
      </c>
      <c r="BA100" s="54" t="str">
        <f t="shared" si="56"/>
        <v/>
      </c>
      <c r="BB100" s="54" t="str">
        <f t="shared" si="57"/>
        <v/>
      </c>
      <c r="BC100" s="54" t="str">
        <f t="shared" si="58"/>
        <v/>
      </c>
      <c r="BD100" s="54" t="str">
        <f t="shared" si="59"/>
        <v/>
      </c>
      <c r="BE100" s="54" t="str">
        <f t="shared" si="60"/>
        <v/>
      </c>
      <c r="BF100" s="54" t="str">
        <f t="shared" si="61"/>
        <v/>
      </c>
      <c r="BG100" s="54" t="str">
        <f t="shared" si="62"/>
        <v/>
      </c>
      <c r="BH100" s="54" t="str">
        <f t="shared" si="63"/>
        <v/>
      </c>
      <c r="BI100" s="54" t="str">
        <f t="shared" si="64"/>
        <v/>
      </c>
      <c r="BJ100" s="54" t="str">
        <f t="shared" si="65"/>
        <v/>
      </c>
      <c r="BK100" s="54" t="str">
        <f t="shared" si="66"/>
        <v/>
      </c>
      <c r="BL100" s="54" t="str">
        <f t="shared" si="67"/>
        <v/>
      </c>
      <c r="BM100" s="54" t="str">
        <f t="shared" si="68"/>
        <v/>
      </c>
      <c r="BN100" s="54" t="str">
        <f t="shared" si="69"/>
        <v/>
      </c>
      <c r="BO100" s="54" t="str">
        <f t="shared" si="70"/>
        <v/>
      </c>
      <c r="BP100" s="54" t="str">
        <f t="shared" si="71"/>
        <v/>
      </c>
      <c r="BQ100" s="54" t="str">
        <f t="shared" si="72"/>
        <v/>
      </c>
      <c r="BR100" s="54" t="str">
        <f t="shared" si="73"/>
        <v/>
      </c>
      <c r="BS100" s="54" t="str">
        <f t="shared" si="74"/>
        <v/>
      </c>
      <c r="BT100" s="54" t="str">
        <f t="shared" si="75"/>
        <v/>
      </c>
      <c r="BU100" s="54" t="str">
        <f t="shared" si="76"/>
        <v/>
      </c>
      <c r="BV100" s="55" t="str">
        <f>IF('Cálculos '!E106="","",AVERAGE(AN100:BU100))</f>
        <v/>
      </c>
    </row>
    <row r="101" spans="2:74" hidden="1" x14ac:dyDescent="0.3">
      <c r="B101" s="53">
        <f t="shared" si="39"/>
        <v>99</v>
      </c>
      <c r="C101" s="63" t="str">
        <f>IF('Cálculos '!J107="","",'Cálculos '!J107)</f>
        <v/>
      </c>
      <c r="D101" s="63" t="str">
        <f>IF('Cálculos '!K107="","",'Cálculos '!K107)</f>
        <v/>
      </c>
      <c r="E101" s="63" t="str">
        <f>IF('Cálculos '!L107="","",'Cálculos '!L107)</f>
        <v/>
      </c>
      <c r="F101" s="63" t="str">
        <f>IF('Cálculos '!M107="","",'Cálculos '!M107)</f>
        <v/>
      </c>
      <c r="G101" s="63" t="str">
        <f>IF('Cálculos '!N107="","",'Cálculos '!N107)</f>
        <v/>
      </c>
      <c r="H101" s="63" t="str">
        <f>IF('Cálculos '!O107="","",'Cálculos '!O107)</f>
        <v/>
      </c>
      <c r="I101" s="63" t="str">
        <f>IF('Cálculos '!P107="","",'Cálculos '!P107)</f>
        <v/>
      </c>
      <c r="J101" s="63" t="str">
        <f>IF('Cálculos '!Q107="","",'Cálculos '!Q107)</f>
        <v/>
      </c>
      <c r="K101" s="63" t="str">
        <f>IF('Cálculos '!R107="","",'Cálculos '!R107)</f>
        <v/>
      </c>
      <c r="L101" s="63" t="str">
        <f>IF('Cálculos '!S107="","",'Cálculos '!S107)</f>
        <v/>
      </c>
      <c r="M101" s="63" t="str">
        <f>IF('Cálculos '!T107="","",'Cálculos '!T107)</f>
        <v/>
      </c>
      <c r="N101" s="63" t="str">
        <f>IF('Cálculos '!U107="","",'Cálculos '!U107)</f>
        <v/>
      </c>
      <c r="O101" s="63" t="str">
        <f>IF('Cálculos '!V107="","",'Cálculos '!V107)</f>
        <v/>
      </c>
      <c r="P101" s="63" t="str">
        <f>IF('Cálculos '!W107="","",'Cálculos '!W107)</f>
        <v/>
      </c>
      <c r="Q101" s="63" t="str">
        <f>IF('Cálculos '!X107="","",'Cálculos '!X107)</f>
        <v/>
      </c>
      <c r="R101" s="63" t="str">
        <f>IF('Cálculos '!Y107="","",'Cálculos '!Y107)</f>
        <v/>
      </c>
      <c r="S101" s="63" t="str">
        <f>IF('Cálculos '!Z107="","",'Cálculos '!Z107)</f>
        <v/>
      </c>
      <c r="T101" s="63" t="str">
        <f>IF('Cálculos '!AA107="","",'Cálculos '!AA107)</f>
        <v/>
      </c>
      <c r="U101" s="63" t="str">
        <f>IF('Cálculos '!AB107="","",'Cálculos '!AB107)</f>
        <v/>
      </c>
      <c r="V101" s="63" t="str">
        <f>IF('Cálculos '!AC107="","",'Cálculos '!AC107)</f>
        <v/>
      </c>
      <c r="W101" s="63" t="str">
        <f>IF('Cálculos '!AD107="","",'Cálculos '!AD107)</f>
        <v/>
      </c>
      <c r="X101" s="63" t="str">
        <f>IF('Cálculos '!AE107="","",'Cálculos '!AE107)</f>
        <v/>
      </c>
      <c r="Y101" s="63" t="str">
        <f>IF('Cálculos '!AF107="","",'Cálculos '!AF107)</f>
        <v/>
      </c>
      <c r="Z101" s="63" t="str">
        <f>IF('Cálculos '!AG107="","",'Cálculos '!AG107)</f>
        <v/>
      </c>
      <c r="AA101" s="63" t="str">
        <f>IF('Cálculos '!AH107="","",'Cálculos '!AH107)</f>
        <v/>
      </c>
      <c r="AB101" s="63" t="str">
        <f>IF('Cálculos '!AI107="","",'Cálculos '!AI107)</f>
        <v/>
      </c>
      <c r="AC101" s="63" t="str">
        <f>IF('Cálculos '!AJ107="","",'Cálculos '!AJ107)</f>
        <v/>
      </c>
      <c r="AD101" s="63" t="str">
        <f>IF('Cálculos '!AK107="","",'Cálculos '!AK107)</f>
        <v/>
      </c>
      <c r="AE101" s="63" t="str">
        <f>IF('Cálculos '!AL107="","",'Cálculos '!AL107)</f>
        <v/>
      </c>
      <c r="AF101" s="63" t="str">
        <f>IF('Cálculos '!AM107="","",'Cálculos '!AM107)</f>
        <v/>
      </c>
      <c r="AG101" s="63" t="str">
        <f>IF('Cálculos '!AN107="","",'Cálculos '!AN107)</f>
        <v/>
      </c>
      <c r="AH101" s="63" t="str">
        <f>IF('Cálculos '!AO107="","",'Cálculos '!AO107)</f>
        <v/>
      </c>
      <c r="AI101" s="63" t="str">
        <f>IF('Cálculos '!AP107="","",'Cálculos '!AP107)</f>
        <v/>
      </c>
      <c r="AJ101" s="63" t="str">
        <f>IF('Cálculos '!AQ107="","",'Cálculos '!AQ107)</f>
        <v/>
      </c>
      <c r="AK101" s="63" t="str">
        <f t="shared" si="43"/>
        <v/>
      </c>
      <c r="AM101" s="53">
        <f t="shared" si="78"/>
        <v>99</v>
      </c>
      <c r="AN101" s="127" t="str">
        <f t="shared" si="77"/>
        <v/>
      </c>
      <c r="AO101" s="127" t="str">
        <f t="shared" si="44"/>
        <v/>
      </c>
      <c r="AP101" s="54" t="str">
        <f t="shared" si="45"/>
        <v/>
      </c>
      <c r="AQ101" s="54" t="str">
        <f t="shared" si="46"/>
        <v/>
      </c>
      <c r="AR101" s="54" t="str">
        <f t="shared" si="47"/>
        <v/>
      </c>
      <c r="AS101" s="54" t="str">
        <f t="shared" si="48"/>
        <v/>
      </c>
      <c r="AT101" s="54" t="str">
        <f t="shared" si="49"/>
        <v/>
      </c>
      <c r="AU101" s="54" t="str">
        <f t="shared" si="50"/>
        <v/>
      </c>
      <c r="AV101" s="54" t="str">
        <f t="shared" si="51"/>
        <v/>
      </c>
      <c r="AW101" s="54" t="str">
        <f t="shared" si="52"/>
        <v/>
      </c>
      <c r="AX101" s="54" t="str">
        <f t="shared" si="53"/>
        <v/>
      </c>
      <c r="AY101" s="54" t="str">
        <f t="shared" si="54"/>
        <v/>
      </c>
      <c r="AZ101" s="54" t="str">
        <f t="shared" si="55"/>
        <v/>
      </c>
      <c r="BA101" s="54" t="str">
        <f t="shared" si="56"/>
        <v/>
      </c>
      <c r="BB101" s="54" t="str">
        <f t="shared" si="57"/>
        <v/>
      </c>
      <c r="BC101" s="54" t="str">
        <f t="shared" si="58"/>
        <v/>
      </c>
      <c r="BD101" s="54" t="str">
        <f t="shared" si="59"/>
        <v/>
      </c>
      <c r="BE101" s="54" t="str">
        <f t="shared" si="60"/>
        <v/>
      </c>
      <c r="BF101" s="54" t="str">
        <f t="shared" si="61"/>
        <v/>
      </c>
      <c r="BG101" s="54" t="str">
        <f t="shared" si="62"/>
        <v/>
      </c>
      <c r="BH101" s="54" t="str">
        <f t="shared" si="63"/>
        <v/>
      </c>
      <c r="BI101" s="54" t="str">
        <f t="shared" si="64"/>
        <v/>
      </c>
      <c r="BJ101" s="54" t="str">
        <f t="shared" si="65"/>
        <v/>
      </c>
      <c r="BK101" s="54" t="str">
        <f t="shared" si="66"/>
        <v/>
      </c>
      <c r="BL101" s="54" t="str">
        <f t="shared" si="67"/>
        <v/>
      </c>
      <c r="BM101" s="54" t="str">
        <f t="shared" si="68"/>
        <v/>
      </c>
      <c r="BN101" s="54" t="str">
        <f t="shared" si="69"/>
        <v/>
      </c>
      <c r="BO101" s="54" t="str">
        <f t="shared" si="70"/>
        <v/>
      </c>
      <c r="BP101" s="54" t="str">
        <f t="shared" si="71"/>
        <v/>
      </c>
      <c r="BQ101" s="54" t="str">
        <f t="shared" si="72"/>
        <v/>
      </c>
      <c r="BR101" s="54" t="str">
        <f t="shared" si="73"/>
        <v/>
      </c>
      <c r="BS101" s="54" t="str">
        <f t="shared" si="74"/>
        <v/>
      </c>
      <c r="BT101" s="54" t="str">
        <f t="shared" si="75"/>
        <v/>
      </c>
      <c r="BU101" s="54" t="str">
        <f t="shared" si="76"/>
        <v/>
      </c>
      <c r="BV101" s="55" t="str">
        <f>IF('Cálculos '!E107="","",AVERAGE(AN101:BU101))</f>
        <v/>
      </c>
    </row>
    <row r="102" spans="2:74" hidden="1" x14ac:dyDescent="0.3">
      <c r="B102" s="53">
        <f t="shared" si="39"/>
        <v>100</v>
      </c>
      <c r="C102" s="63" t="str">
        <f>IF('Cálculos '!J108="","",'Cálculos '!J108)</f>
        <v/>
      </c>
      <c r="D102" s="63" t="str">
        <f>IF('Cálculos '!K108="","",'Cálculos '!K108)</f>
        <v/>
      </c>
      <c r="E102" s="63" t="str">
        <f>IF('Cálculos '!L108="","",'Cálculos '!L108)</f>
        <v/>
      </c>
      <c r="F102" s="63" t="str">
        <f>IF('Cálculos '!M108="","",'Cálculos '!M108)</f>
        <v/>
      </c>
      <c r="G102" s="63" t="str">
        <f>IF('Cálculos '!N108="","",'Cálculos '!N108)</f>
        <v/>
      </c>
      <c r="H102" s="63" t="str">
        <f>IF('Cálculos '!O108="","",'Cálculos '!O108)</f>
        <v/>
      </c>
      <c r="I102" s="63" t="str">
        <f>IF('Cálculos '!P108="","",'Cálculos '!P108)</f>
        <v/>
      </c>
      <c r="J102" s="63" t="str">
        <f>IF('Cálculos '!Q108="","",'Cálculos '!Q108)</f>
        <v/>
      </c>
      <c r="K102" s="63" t="str">
        <f>IF('Cálculos '!R108="","",'Cálculos '!R108)</f>
        <v/>
      </c>
      <c r="L102" s="63" t="str">
        <f>IF('Cálculos '!S108="","",'Cálculos '!S108)</f>
        <v/>
      </c>
      <c r="M102" s="63" t="str">
        <f>IF('Cálculos '!T108="","",'Cálculos '!T108)</f>
        <v/>
      </c>
      <c r="N102" s="63" t="str">
        <f>IF('Cálculos '!U108="","",'Cálculos '!U108)</f>
        <v/>
      </c>
      <c r="O102" s="63" t="str">
        <f>IF('Cálculos '!V108="","",'Cálculos '!V108)</f>
        <v/>
      </c>
      <c r="P102" s="63" t="str">
        <f>IF('Cálculos '!W108="","",'Cálculos '!W108)</f>
        <v/>
      </c>
      <c r="Q102" s="63" t="str">
        <f>IF('Cálculos '!X108="","",'Cálculos '!X108)</f>
        <v/>
      </c>
      <c r="R102" s="63" t="str">
        <f>IF('Cálculos '!Y108="","",'Cálculos '!Y108)</f>
        <v/>
      </c>
      <c r="S102" s="63" t="str">
        <f>IF('Cálculos '!Z108="","",'Cálculos '!Z108)</f>
        <v/>
      </c>
      <c r="T102" s="63" t="str">
        <f>IF('Cálculos '!AA108="","",'Cálculos '!AA108)</f>
        <v/>
      </c>
      <c r="U102" s="63" t="str">
        <f>IF('Cálculos '!AB108="","",'Cálculos '!AB108)</f>
        <v/>
      </c>
      <c r="V102" s="63" t="str">
        <f>IF('Cálculos '!AC108="","",'Cálculos '!AC108)</f>
        <v/>
      </c>
      <c r="W102" s="63" t="str">
        <f>IF('Cálculos '!AD108="","",'Cálculos '!AD108)</f>
        <v/>
      </c>
      <c r="X102" s="63" t="str">
        <f>IF('Cálculos '!AE108="","",'Cálculos '!AE108)</f>
        <v/>
      </c>
      <c r="Y102" s="63" t="str">
        <f>IF('Cálculos '!AF108="","",'Cálculos '!AF108)</f>
        <v/>
      </c>
      <c r="Z102" s="63" t="str">
        <f>IF('Cálculos '!AG108="","",'Cálculos '!AG108)</f>
        <v/>
      </c>
      <c r="AA102" s="63" t="str">
        <f>IF('Cálculos '!AH108="","",'Cálculos '!AH108)</f>
        <v/>
      </c>
      <c r="AB102" s="63" t="str">
        <f>IF('Cálculos '!AI108="","",'Cálculos '!AI108)</f>
        <v/>
      </c>
      <c r="AC102" s="63" t="str">
        <f>IF('Cálculos '!AJ108="","",'Cálculos '!AJ108)</f>
        <v/>
      </c>
      <c r="AD102" s="63" t="str">
        <f>IF('Cálculos '!AK108="","",'Cálculos '!AK108)</f>
        <v/>
      </c>
      <c r="AE102" s="63" t="str">
        <f>IF('Cálculos '!AL108="","",'Cálculos '!AL108)</f>
        <v/>
      </c>
      <c r="AF102" s="63" t="str">
        <f>IF('Cálculos '!AM108="","",'Cálculos '!AM108)</f>
        <v/>
      </c>
      <c r="AG102" s="63" t="str">
        <f>IF('Cálculos '!AN108="","",'Cálculos '!AN108)</f>
        <v/>
      </c>
      <c r="AH102" s="63" t="str">
        <f>IF('Cálculos '!AO108="","",'Cálculos '!AO108)</f>
        <v/>
      </c>
      <c r="AI102" s="63" t="str">
        <f>IF('Cálculos '!AP108="","",'Cálculos '!AP108)</f>
        <v/>
      </c>
      <c r="AJ102" s="63" t="str">
        <f>IF('Cálculos '!AQ108="","",'Cálculos '!AQ108)</f>
        <v/>
      </c>
      <c r="AK102" s="63" t="str">
        <f t="shared" si="43"/>
        <v/>
      </c>
      <c r="AM102" s="53">
        <f t="shared" si="78"/>
        <v>100</v>
      </c>
      <c r="AN102" s="127" t="str">
        <f t="shared" si="77"/>
        <v/>
      </c>
      <c r="AO102" s="127" t="str">
        <f t="shared" si="44"/>
        <v/>
      </c>
      <c r="AP102" s="54" t="str">
        <f t="shared" si="45"/>
        <v/>
      </c>
      <c r="AQ102" s="54" t="str">
        <f t="shared" si="46"/>
        <v/>
      </c>
      <c r="AR102" s="54" t="str">
        <f t="shared" si="47"/>
        <v/>
      </c>
      <c r="AS102" s="54" t="str">
        <f t="shared" si="48"/>
        <v/>
      </c>
      <c r="AT102" s="54" t="str">
        <f t="shared" si="49"/>
        <v/>
      </c>
      <c r="AU102" s="54" t="str">
        <f t="shared" si="50"/>
        <v/>
      </c>
      <c r="AV102" s="54" t="str">
        <f t="shared" si="51"/>
        <v/>
      </c>
      <c r="AW102" s="54" t="str">
        <f t="shared" si="52"/>
        <v/>
      </c>
      <c r="AX102" s="54" t="str">
        <f t="shared" si="53"/>
        <v/>
      </c>
      <c r="AY102" s="54" t="str">
        <f t="shared" si="54"/>
        <v/>
      </c>
      <c r="AZ102" s="54" t="str">
        <f t="shared" si="55"/>
        <v/>
      </c>
      <c r="BA102" s="54" t="str">
        <f t="shared" si="56"/>
        <v/>
      </c>
      <c r="BB102" s="54" t="str">
        <f t="shared" si="57"/>
        <v/>
      </c>
      <c r="BC102" s="54" t="str">
        <f t="shared" si="58"/>
        <v/>
      </c>
      <c r="BD102" s="54" t="str">
        <f t="shared" si="59"/>
        <v/>
      </c>
      <c r="BE102" s="54" t="str">
        <f t="shared" si="60"/>
        <v/>
      </c>
      <c r="BF102" s="54" t="str">
        <f t="shared" si="61"/>
        <v/>
      </c>
      <c r="BG102" s="54" t="str">
        <f t="shared" si="62"/>
        <v/>
      </c>
      <c r="BH102" s="54" t="str">
        <f t="shared" si="63"/>
        <v/>
      </c>
      <c r="BI102" s="54" t="str">
        <f t="shared" si="64"/>
        <v/>
      </c>
      <c r="BJ102" s="54" t="str">
        <f t="shared" si="65"/>
        <v/>
      </c>
      <c r="BK102" s="54" t="str">
        <f t="shared" si="66"/>
        <v/>
      </c>
      <c r="BL102" s="54" t="str">
        <f t="shared" si="67"/>
        <v/>
      </c>
      <c r="BM102" s="54" t="str">
        <f t="shared" si="68"/>
        <v/>
      </c>
      <c r="BN102" s="54" t="str">
        <f t="shared" si="69"/>
        <v/>
      </c>
      <c r="BO102" s="54" t="str">
        <f t="shared" si="70"/>
        <v/>
      </c>
      <c r="BP102" s="54" t="str">
        <f t="shared" si="71"/>
        <v/>
      </c>
      <c r="BQ102" s="54" t="str">
        <f t="shared" si="72"/>
        <v/>
      </c>
      <c r="BR102" s="54" t="str">
        <f t="shared" si="73"/>
        <v/>
      </c>
      <c r="BS102" s="54" t="str">
        <f t="shared" si="74"/>
        <v/>
      </c>
      <c r="BT102" s="54" t="str">
        <f t="shared" si="75"/>
        <v/>
      </c>
      <c r="BU102" s="54" t="str">
        <f t="shared" si="76"/>
        <v/>
      </c>
      <c r="BV102" s="55" t="str">
        <f>IF('Cálculos '!E108="","",AVERAGE(AN102:BU102))</f>
        <v/>
      </c>
    </row>
    <row r="103" spans="2:74" hidden="1" x14ac:dyDescent="0.3">
      <c r="B103" s="53">
        <f t="shared" si="39"/>
        <v>101</v>
      </c>
      <c r="C103" s="63" t="str">
        <f>IF('Cálculos '!J109="","",'Cálculos '!J109)</f>
        <v/>
      </c>
      <c r="D103" s="63" t="str">
        <f>IF('Cálculos '!K109="","",'Cálculos '!K109)</f>
        <v/>
      </c>
      <c r="E103" s="63" t="str">
        <f>IF('Cálculos '!L109="","",'Cálculos '!L109)</f>
        <v/>
      </c>
      <c r="F103" s="63" t="str">
        <f>IF('Cálculos '!M109="","",'Cálculos '!M109)</f>
        <v/>
      </c>
      <c r="G103" s="63" t="str">
        <f>IF('Cálculos '!N109="","",'Cálculos '!N109)</f>
        <v/>
      </c>
      <c r="H103" s="63" t="str">
        <f>IF('Cálculos '!O109="","",'Cálculos '!O109)</f>
        <v/>
      </c>
      <c r="I103" s="63" t="str">
        <f>IF('Cálculos '!P109="","",'Cálculos '!P109)</f>
        <v/>
      </c>
      <c r="J103" s="63" t="str">
        <f>IF('Cálculos '!Q109="","",'Cálculos '!Q109)</f>
        <v/>
      </c>
      <c r="K103" s="63" t="str">
        <f>IF('Cálculos '!R109="","",'Cálculos '!R109)</f>
        <v/>
      </c>
      <c r="L103" s="63" t="str">
        <f>IF('Cálculos '!S109="","",'Cálculos '!S109)</f>
        <v/>
      </c>
      <c r="M103" s="63" t="str">
        <f>IF('Cálculos '!T109="","",'Cálculos '!T109)</f>
        <v/>
      </c>
      <c r="N103" s="63" t="str">
        <f>IF('Cálculos '!U109="","",'Cálculos '!U109)</f>
        <v/>
      </c>
      <c r="O103" s="63" t="str">
        <f>IF('Cálculos '!V109="","",'Cálculos '!V109)</f>
        <v/>
      </c>
      <c r="P103" s="63" t="str">
        <f>IF('Cálculos '!W109="","",'Cálculos '!W109)</f>
        <v/>
      </c>
      <c r="Q103" s="63" t="str">
        <f>IF('Cálculos '!X109="","",'Cálculos '!X109)</f>
        <v/>
      </c>
      <c r="R103" s="63" t="str">
        <f>IF('Cálculos '!Y109="","",'Cálculos '!Y109)</f>
        <v/>
      </c>
      <c r="S103" s="63" t="str">
        <f>IF('Cálculos '!Z109="","",'Cálculos '!Z109)</f>
        <v/>
      </c>
      <c r="T103" s="63" t="str">
        <f>IF('Cálculos '!AA109="","",'Cálculos '!AA109)</f>
        <v/>
      </c>
      <c r="U103" s="63" t="str">
        <f>IF('Cálculos '!AB109="","",'Cálculos '!AB109)</f>
        <v/>
      </c>
      <c r="V103" s="63" t="str">
        <f>IF('Cálculos '!AC109="","",'Cálculos '!AC109)</f>
        <v/>
      </c>
      <c r="W103" s="63" t="str">
        <f>IF('Cálculos '!AD109="","",'Cálculos '!AD109)</f>
        <v/>
      </c>
      <c r="X103" s="63" t="str">
        <f>IF('Cálculos '!AE109="","",'Cálculos '!AE109)</f>
        <v/>
      </c>
      <c r="Y103" s="63" t="str">
        <f>IF('Cálculos '!AF109="","",'Cálculos '!AF109)</f>
        <v/>
      </c>
      <c r="Z103" s="63" t="str">
        <f>IF('Cálculos '!AG109="","",'Cálculos '!AG109)</f>
        <v/>
      </c>
      <c r="AA103" s="63" t="str">
        <f>IF('Cálculos '!AH109="","",'Cálculos '!AH109)</f>
        <v/>
      </c>
      <c r="AB103" s="63" t="str">
        <f>IF('Cálculos '!AI109="","",'Cálculos '!AI109)</f>
        <v/>
      </c>
      <c r="AC103" s="63" t="str">
        <f>IF('Cálculos '!AJ109="","",'Cálculos '!AJ109)</f>
        <v/>
      </c>
      <c r="AD103" s="63" t="str">
        <f>IF('Cálculos '!AK109="","",'Cálculos '!AK109)</f>
        <v/>
      </c>
      <c r="AE103" s="63" t="str">
        <f>IF('Cálculos '!AL109="","",'Cálculos '!AL109)</f>
        <v/>
      </c>
      <c r="AF103" s="63" t="str">
        <f>IF('Cálculos '!AM109="","",'Cálculos '!AM109)</f>
        <v/>
      </c>
      <c r="AG103" s="63" t="str">
        <f>IF('Cálculos '!AN109="","",'Cálculos '!AN109)</f>
        <v/>
      </c>
      <c r="AH103" s="63" t="str">
        <f>IF('Cálculos '!AO109="","",'Cálculos '!AO109)</f>
        <v/>
      </c>
      <c r="AI103" s="63" t="str">
        <f>IF('Cálculos '!AP109="","",'Cálculos '!AP109)</f>
        <v/>
      </c>
      <c r="AJ103" s="63" t="str">
        <f>IF('Cálculos '!AQ109="","",'Cálculos '!AQ109)</f>
        <v/>
      </c>
      <c r="AK103" s="63" t="str">
        <f t="shared" si="43"/>
        <v/>
      </c>
      <c r="AM103" s="53">
        <f t="shared" si="78"/>
        <v>101</v>
      </c>
      <c r="AN103" s="127" t="str">
        <f t="shared" si="77"/>
        <v/>
      </c>
      <c r="AO103" s="127" t="str">
        <f t="shared" si="44"/>
        <v/>
      </c>
      <c r="AP103" s="54" t="str">
        <f t="shared" si="45"/>
        <v/>
      </c>
      <c r="AQ103" s="54" t="str">
        <f t="shared" si="46"/>
        <v/>
      </c>
      <c r="AR103" s="54" t="str">
        <f t="shared" si="47"/>
        <v/>
      </c>
      <c r="AS103" s="54" t="str">
        <f t="shared" si="48"/>
        <v/>
      </c>
      <c r="AT103" s="54" t="str">
        <f t="shared" si="49"/>
        <v/>
      </c>
      <c r="AU103" s="54" t="str">
        <f t="shared" si="50"/>
        <v/>
      </c>
      <c r="AV103" s="54" t="str">
        <f t="shared" si="51"/>
        <v/>
      </c>
      <c r="AW103" s="54" t="str">
        <f t="shared" si="52"/>
        <v/>
      </c>
      <c r="AX103" s="54" t="str">
        <f t="shared" si="53"/>
        <v/>
      </c>
      <c r="AY103" s="54" t="str">
        <f t="shared" si="54"/>
        <v/>
      </c>
      <c r="AZ103" s="54" t="str">
        <f t="shared" si="55"/>
        <v/>
      </c>
      <c r="BA103" s="54" t="str">
        <f t="shared" si="56"/>
        <v/>
      </c>
      <c r="BB103" s="54" t="str">
        <f t="shared" si="57"/>
        <v/>
      </c>
      <c r="BC103" s="54" t="str">
        <f t="shared" si="58"/>
        <v/>
      </c>
      <c r="BD103" s="54" t="str">
        <f t="shared" si="59"/>
        <v/>
      </c>
      <c r="BE103" s="54" t="str">
        <f t="shared" si="60"/>
        <v/>
      </c>
      <c r="BF103" s="54" t="str">
        <f t="shared" si="61"/>
        <v/>
      </c>
      <c r="BG103" s="54" t="str">
        <f t="shared" si="62"/>
        <v/>
      </c>
      <c r="BH103" s="54" t="str">
        <f t="shared" si="63"/>
        <v/>
      </c>
      <c r="BI103" s="54" t="str">
        <f t="shared" si="64"/>
        <v/>
      </c>
      <c r="BJ103" s="54" t="str">
        <f t="shared" si="65"/>
        <v/>
      </c>
      <c r="BK103" s="54" t="str">
        <f t="shared" si="66"/>
        <v/>
      </c>
      <c r="BL103" s="54" t="str">
        <f t="shared" si="67"/>
        <v/>
      </c>
      <c r="BM103" s="54" t="str">
        <f t="shared" si="68"/>
        <v/>
      </c>
      <c r="BN103" s="54" t="str">
        <f t="shared" si="69"/>
        <v/>
      </c>
      <c r="BO103" s="54" t="str">
        <f t="shared" si="70"/>
        <v/>
      </c>
      <c r="BP103" s="54" t="str">
        <f t="shared" si="71"/>
        <v/>
      </c>
      <c r="BQ103" s="54" t="str">
        <f t="shared" si="72"/>
        <v/>
      </c>
      <c r="BR103" s="54" t="str">
        <f t="shared" si="73"/>
        <v/>
      </c>
      <c r="BS103" s="54" t="str">
        <f t="shared" si="74"/>
        <v/>
      </c>
      <c r="BT103" s="54" t="str">
        <f t="shared" si="75"/>
        <v/>
      </c>
      <c r="BU103" s="54" t="str">
        <f t="shared" si="76"/>
        <v/>
      </c>
      <c r="BV103" s="55" t="str">
        <f>IF('Cálculos '!E109="","",AVERAGE(AN103:BU103))</f>
        <v/>
      </c>
    </row>
    <row r="104" spans="2:74" hidden="1" x14ac:dyDescent="0.3">
      <c r="B104" s="53">
        <f t="shared" si="39"/>
        <v>102</v>
      </c>
      <c r="C104" s="63" t="str">
        <f>IF('Cálculos '!J110="","",'Cálculos '!J110)</f>
        <v/>
      </c>
      <c r="D104" s="63" t="str">
        <f>IF('Cálculos '!K110="","",'Cálculos '!K110)</f>
        <v/>
      </c>
      <c r="E104" s="63" t="str">
        <f>IF('Cálculos '!L110="","",'Cálculos '!L110)</f>
        <v/>
      </c>
      <c r="F104" s="63" t="str">
        <f>IF('Cálculos '!M110="","",'Cálculos '!M110)</f>
        <v/>
      </c>
      <c r="G104" s="63" t="str">
        <f>IF('Cálculos '!N110="","",'Cálculos '!N110)</f>
        <v/>
      </c>
      <c r="H104" s="63" t="str">
        <f>IF('Cálculos '!O110="","",'Cálculos '!O110)</f>
        <v/>
      </c>
      <c r="I104" s="63" t="str">
        <f>IF('Cálculos '!P110="","",'Cálculos '!P110)</f>
        <v/>
      </c>
      <c r="J104" s="63" t="str">
        <f>IF('Cálculos '!Q110="","",'Cálculos '!Q110)</f>
        <v/>
      </c>
      <c r="K104" s="63" t="str">
        <f>IF('Cálculos '!R110="","",'Cálculos '!R110)</f>
        <v/>
      </c>
      <c r="L104" s="63" t="str">
        <f>IF('Cálculos '!S110="","",'Cálculos '!S110)</f>
        <v/>
      </c>
      <c r="M104" s="63" t="str">
        <f>IF('Cálculos '!T110="","",'Cálculos '!T110)</f>
        <v/>
      </c>
      <c r="N104" s="63" t="str">
        <f>IF('Cálculos '!U110="","",'Cálculos '!U110)</f>
        <v/>
      </c>
      <c r="O104" s="63" t="str">
        <f>IF('Cálculos '!V110="","",'Cálculos '!V110)</f>
        <v/>
      </c>
      <c r="P104" s="63" t="str">
        <f>IF('Cálculos '!W110="","",'Cálculos '!W110)</f>
        <v/>
      </c>
      <c r="Q104" s="63" t="str">
        <f>IF('Cálculos '!X110="","",'Cálculos '!X110)</f>
        <v/>
      </c>
      <c r="R104" s="63" t="str">
        <f>IF('Cálculos '!Y110="","",'Cálculos '!Y110)</f>
        <v/>
      </c>
      <c r="S104" s="63" t="str">
        <f>IF('Cálculos '!Z110="","",'Cálculos '!Z110)</f>
        <v/>
      </c>
      <c r="T104" s="63" t="str">
        <f>IF('Cálculos '!AA110="","",'Cálculos '!AA110)</f>
        <v/>
      </c>
      <c r="U104" s="63" t="str">
        <f>IF('Cálculos '!AB110="","",'Cálculos '!AB110)</f>
        <v/>
      </c>
      <c r="V104" s="63" t="str">
        <f>IF('Cálculos '!AC110="","",'Cálculos '!AC110)</f>
        <v/>
      </c>
      <c r="W104" s="63" t="str">
        <f>IF('Cálculos '!AD110="","",'Cálculos '!AD110)</f>
        <v/>
      </c>
      <c r="X104" s="63" t="str">
        <f>IF('Cálculos '!AE110="","",'Cálculos '!AE110)</f>
        <v/>
      </c>
      <c r="Y104" s="63" t="str">
        <f>IF('Cálculos '!AF110="","",'Cálculos '!AF110)</f>
        <v/>
      </c>
      <c r="Z104" s="63" t="str">
        <f>IF('Cálculos '!AG110="","",'Cálculos '!AG110)</f>
        <v/>
      </c>
      <c r="AA104" s="63" t="str">
        <f>IF('Cálculos '!AH110="","",'Cálculos '!AH110)</f>
        <v/>
      </c>
      <c r="AB104" s="63" t="str">
        <f>IF('Cálculos '!AI110="","",'Cálculos '!AI110)</f>
        <v/>
      </c>
      <c r="AC104" s="63" t="str">
        <f>IF('Cálculos '!AJ110="","",'Cálculos '!AJ110)</f>
        <v/>
      </c>
      <c r="AD104" s="63" t="str">
        <f>IF('Cálculos '!AK110="","",'Cálculos '!AK110)</f>
        <v/>
      </c>
      <c r="AE104" s="63" t="str">
        <f>IF('Cálculos '!AL110="","",'Cálculos '!AL110)</f>
        <v/>
      </c>
      <c r="AF104" s="63" t="str">
        <f>IF('Cálculos '!AM110="","",'Cálculos '!AM110)</f>
        <v/>
      </c>
      <c r="AG104" s="63" t="str">
        <f>IF('Cálculos '!AN110="","",'Cálculos '!AN110)</f>
        <v/>
      </c>
      <c r="AH104" s="63" t="str">
        <f>IF('Cálculos '!AO110="","",'Cálculos '!AO110)</f>
        <v/>
      </c>
      <c r="AI104" s="63" t="str">
        <f>IF('Cálculos '!AP110="","",'Cálculos '!AP110)</f>
        <v/>
      </c>
      <c r="AJ104" s="63" t="str">
        <f>IF('Cálculos '!AQ110="","",'Cálculos '!AQ110)</f>
        <v/>
      </c>
      <c r="AK104" s="63" t="str">
        <f t="shared" si="43"/>
        <v/>
      </c>
      <c r="AM104" s="53">
        <f t="shared" si="78"/>
        <v>102</v>
      </c>
      <c r="AN104" s="127" t="str">
        <f t="shared" si="77"/>
        <v/>
      </c>
      <c r="AO104" s="127" t="str">
        <f t="shared" si="44"/>
        <v/>
      </c>
      <c r="AP104" s="54" t="str">
        <f t="shared" si="45"/>
        <v/>
      </c>
      <c r="AQ104" s="54" t="str">
        <f t="shared" si="46"/>
        <v/>
      </c>
      <c r="AR104" s="54" t="str">
        <f t="shared" si="47"/>
        <v/>
      </c>
      <c r="AS104" s="54" t="str">
        <f t="shared" si="48"/>
        <v/>
      </c>
      <c r="AT104" s="54" t="str">
        <f t="shared" si="49"/>
        <v/>
      </c>
      <c r="AU104" s="54" t="str">
        <f t="shared" si="50"/>
        <v/>
      </c>
      <c r="AV104" s="54" t="str">
        <f t="shared" si="51"/>
        <v/>
      </c>
      <c r="AW104" s="54" t="str">
        <f t="shared" si="52"/>
        <v/>
      </c>
      <c r="AX104" s="54" t="str">
        <f t="shared" si="53"/>
        <v/>
      </c>
      <c r="AY104" s="54" t="str">
        <f t="shared" si="54"/>
        <v/>
      </c>
      <c r="AZ104" s="54" t="str">
        <f t="shared" si="55"/>
        <v/>
      </c>
      <c r="BA104" s="54" t="str">
        <f t="shared" si="56"/>
        <v/>
      </c>
      <c r="BB104" s="54" t="str">
        <f t="shared" si="57"/>
        <v/>
      </c>
      <c r="BC104" s="54" t="str">
        <f t="shared" si="58"/>
        <v/>
      </c>
      <c r="BD104" s="54" t="str">
        <f t="shared" si="59"/>
        <v/>
      </c>
      <c r="BE104" s="54" t="str">
        <f t="shared" si="60"/>
        <v/>
      </c>
      <c r="BF104" s="54" t="str">
        <f t="shared" si="61"/>
        <v/>
      </c>
      <c r="BG104" s="54" t="str">
        <f t="shared" si="62"/>
        <v/>
      </c>
      <c r="BH104" s="54" t="str">
        <f t="shared" si="63"/>
        <v/>
      </c>
      <c r="BI104" s="54" t="str">
        <f t="shared" si="64"/>
        <v/>
      </c>
      <c r="BJ104" s="54" t="str">
        <f t="shared" si="65"/>
        <v/>
      </c>
      <c r="BK104" s="54" t="str">
        <f t="shared" si="66"/>
        <v/>
      </c>
      <c r="BL104" s="54" t="str">
        <f t="shared" si="67"/>
        <v/>
      </c>
      <c r="BM104" s="54" t="str">
        <f t="shared" si="68"/>
        <v/>
      </c>
      <c r="BN104" s="54" t="str">
        <f t="shared" si="69"/>
        <v/>
      </c>
      <c r="BO104" s="54" t="str">
        <f t="shared" si="70"/>
        <v/>
      </c>
      <c r="BP104" s="54" t="str">
        <f t="shared" si="71"/>
        <v/>
      </c>
      <c r="BQ104" s="54" t="str">
        <f t="shared" si="72"/>
        <v/>
      </c>
      <c r="BR104" s="54" t="str">
        <f t="shared" si="73"/>
        <v/>
      </c>
      <c r="BS104" s="54" t="str">
        <f t="shared" si="74"/>
        <v/>
      </c>
      <c r="BT104" s="54" t="str">
        <f t="shared" si="75"/>
        <v/>
      </c>
      <c r="BU104" s="54" t="str">
        <f t="shared" si="76"/>
        <v/>
      </c>
      <c r="BV104" s="55" t="str">
        <f>IF('Cálculos '!E110="","",AVERAGE(AN104:BU104))</f>
        <v/>
      </c>
    </row>
    <row r="105" spans="2:74" hidden="1" x14ac:dyDescent="0.3">
      <c r="B105" s="53">
        <f t="shared" si="39"/>
        <v>103</v>
      </c>
      <c r="C105" s="63" t="str">
        <f>IF('Cálculos '!J111="","",'Cálculos '!J111)</f>
        <v/>
      </c>
      <c r="D105" s="63" t="str">
        <f>IF('Cálculos '!K111="","",'Cálculos '!K111)</f>
        <v/>
      </c>
      <c r="E105" s="63" t="str">
        <f>IF('Cálculos '!L111="","",'Cálculos '!L111)</f>
        <v/>
      </c>
      <c r="F105" s="63" t="str">
        <f>IF('Cálculos '!M111="","",'Cálculos '!M111)</f>
        <v/>
      </c>
      <c r="G105" s="63" t="str">
        <f>IF('Cálculos '!N111="","",'Cálculos '!N111)</f>
        <v/>
      </c>
      <c r="H105" s="63" t="str">
        <f>IF('Cálculos '!O111="","",'Cálculos '!O111)</f>
        <v/>
      </c>
      <c r="I105" s="63" t="str">
        <f>IF('Cálculos '!P111="","",'Cálculos '!P111)</f>
        <v/>
      </c>
      <c r="J105" s="63" t="str">
        <f>IF('Cálculos '!Q111="","",'Cálculos '!Q111)</f>
        <v/>
      </c>
      <c r="K105" s="63" t="str">
        <f>IF('Cálculos '!R111="","",'Cálculos '!R111)</f>
        <v/>
      </c>
      <c r="L105" s="63" t="str">
        <f>IF('Cálculos '!S111="","",'Cálculos '!S111)</f>
        <v/>
      </c>
      <c r="M105" s="63" t="str">
        <f>IF('Cálculos '!T111="","",'Cálculos '!T111)</f>
        <v/>
      </c>
      <c r="N105" s="63" t="str">
        <f>IF('Cálculos '!U111="","",'Cálculos '!U111)</f>
        <v/>
      </c>
      <c r="O105" s="63" t="str">
        <f>IF('Cálculos '!V111="","",'Cálculos '!V111)</f>
        <v/>
      </c>
      <c r="P105" s="63" t="str">
        <f>IF('Cálculos '!W111="","",'Cálculos '!W111)</f>
        <v/>
      </c>
      <c r="Q105" s="63" t="str">
        <f>IF('Cálculos '!X111="","",'Cálculos '!X111)</f>
        <v/>
      </c>
      <c r="R105" s="63" t="str">
        <f>IF('Cálculos '!Y111="","",'Cálculos '!Y111)</f>
        <v/>
      </c>
      <c r="S105" s="63" t="str">
        <f>IF('Cálculos '!Z111="","",'Cálculos '!Z111)</f>
        <v/>
      </c>
      <c r="T105" s="63" t="str">
        <f>IF('Cálculos '!AA111="","",'Cálculos '!AA111)</f>
        <v/>
      </c>
      <c r="U105" s="63" t="str">
        <f>IF('Cálculos '!AB111="","",'Cálculos '!AB111)</f>
        <v/>
      </c>
      <c r="V105" s="63" t="str">
        <f>IF('Cálculos '!AC111="","",'Cálculos '!AC111)</f>
        <v/>
      </c>
      <c r="W105" s="63" t="str">
        <f>IF('Cálculos '!AD111="","",'Cálculos '!AD111)</f>
        <v/>
      </c>
      <c r="X105" s="63" t="str">
        <f>IF('Cálculos '!AE111="","",'Cálculos '!AE111)</f>
        <v/>
      </c>
      <c r="Y105" s="63" t="str">
        <f>IF('Cálculos '!AF111="","",'Cálculos '!AF111)</f>
        <v/>
      </c>
      <c r="Z105" s="63" t="str">
        <f>IF('Cálculos '!AG111="","",'Cálculos '!AG111)</f>
        <v/>
      </c>
      <c r="AA105" s="63" t="str">
        <f>IF('Cálculos '!AH111="","",'Cálculos '!AH111)</f>
        <v/>
      </c>
      <c r="AB105" s="63" t="str">
        <f>IF('Cálculos '!AI111="","",'Cálculos '!AI111)</f>
        <v/>
      </c>
      <c r="AC105" s="63" t="str">
        <f>IF('Cálculos '!AJ111="","",'Cálculos '!AJ111)</f>
        <v/>
      </c>
      <c r="AD105" s="63" t="str">
        <f>IF('Cálculos '!AK111="","",'Cálculos '!AK111)</f>
        <v/>
      </c>
      <c r="AE105" s="63" t="str">
        <f>IF('Cálculos '!AL111="","",'Cálculos '!AL111)</f>
        <v/>
      </c>
      <c r="AF105" s="63" t="str">
        <f>IF('Cálculos '!AM111="","",'Cálculos '!AM111)</f>
        <v/>
      </c>
      <c r="AG105" s="63" t="str">
        <f>IF('Cálculos '!AN111="","",'Cálculos '!AN111)</f>
        <v/>
      </c>
      <c r="AH105" s="63" t="str">
        <f>IF('Cálculos '!AO111="","",'Cálculos '!AO111)</f>
        <v/>
      </c>
      <c r="AI105" s="63" t="str">
        <f>IF('Cálculos '!AP111="","",'Cálculos '!AP111)</f>
        <v/>
      </c>
      <c r="AJ105" s="63" t="str">
        <f>IF('Cálculos '!AQ111="","",'Cálculos '!AQ111)</f>
        <v/>
      </c>
      <c r="AK105" s="63" t="str">
        <f t="shared" si="43"/>
        <v/>
      </c>
      <c r="AM105" s="53">
        <f t="shared" si="78"/>
        <v>103</v>
      </c>
      <c r="AN105" s="127" t="str">
        <f t="shared" si="77"/>
        <v/>
      </c>
      <c r="AO105" s="127" t="str">
        <f t="shared" si="44"/>
        <v/>
      </c>
      <c r="AP105" s="54" t="str">
        <f t="shared" si="45"/>
        <v/>
      </c>
      <c r="AQ105" s="54" t="str">
        <f t="shared" si="46"/>
        <v/>
      </c>
      <c r="AR105" s="54" t="str">
        <f t="shared" si="47"/>
        <v/>
      </c>
      <c r="AS105" s="54" t="str">
        <f t="shared" si="48"/>
        <v/>
      </c>
      <c r="AT105" s="54" t="str">
        <f t="shared" si="49"/>
        <v/>
      </c>
      <c r="AU105" s="54" t="str">
        <f t="shared" si="50"/>
        <v/>
      </c>
      <c r="AV105" s="54" t="str">
        <f t="shared" si="51"/>
        <v/>
      </c>
      <c r="AW105" s="54" t="str">
        <f t="shared" si="52"/>
        <v/>
      </c>
      <c r="AX105" s="54" t="str">
        <f t="shared" si="53"/>
        <v/>
      </c>
      <c r="AY105" s="54" t="str">
        <f t="shared" si="54"/>
        <v/>
      </c>
      <c r="AZ105" s="54" t="str">
        <f t="shared" si="55"/>
        <v/>
      </c>
      <c r="BA105" s="54" t="str">
        <f t="shared" si="56"/>
        <v/>
      </c>
      <c r="BB105" s="54" t="str">
        <f t="shared" si="57"/>
        <v/>
      </c>
      <c r="BC105" s="54" t="str">
        <f t="shared" si="58"/>
        <v/>
      </c>
      <c r="BD105" s="54" t="str">
        <f t="shared" si="59"/>
        <v/>
      </c>
      <c r="BE105" s="54" t="str">
        <f t="shared" si="60"/>
        <v/>
      </c>
      <c r="BF105" s="54" t="str">
        <f t="shared" si="61"/>
        <v/>
      </c>
      <c r="BG105" s="54" t="str">
        <f t="shared" si="62"/>
        <v/>
      </c>
      <c r="BH105" s="54" t="str">
        <f t="shared" si="63"/>
        <v/>
      </c>
      <c r="BI105" s="54" t="str">
        <f t="shared" si="64"/>
        <v/>
      </c>
      <c r="BJ105" s="54" t="str">
        <f t="shared" si="65"/>
        <v/>
      </c>
      <c r="BK105" s="54" t="str">
        <f t="shared" si="66"/>
        <v/>
      </c>
      <c r="BL105" s="54" t="str">
        <f t="shared" si="67"/>
        <v/>
      </c>
      <c r="BM105" s="54" t="str">
        <f t="shared" si="68"/>
        <v/>
      </c>
      <c r="BN105" s="54" t="str">
        <f t="shared" si="69"/>
        <v/>
      </c>
      <c r="BO105" s="54" t="str">
        <f t="shared" si="70"/>
        <v/>
      </c>
      <c r="BP105" s="54" t="str">
        <f t="shared" si="71"/>
        <v/>
      </c>
      <c r="BQ105" s="54" t="str">
        <f t="shared" si="72"/>
        <v/>
      </c>
      <c r="BR105" s="54" t="str">
        <f t="shared" si="73"/>
        <v/>
      </c>
      <c r="BS105" s="54" t="str">
        <f t="shared" si="74"/>
        <v/>
      </c>
      <c r="BT105" s="54" t="str">
        <f t="shared" si="75"/>
        <v/>
      </c>
      <c r="BU105" s="54" t="str">
        <f t="shared" si="76"/>
        <v/>
      </c>
      <c r="BV105" s="55" t="str">
        <f>IF('Cálculos '!E111="","",AVERAGE(AN105:BU105))</f>
        <v/>
      </c>
    </row>
    <row r="106" spans="2:74" hidden="1" x14ac:dyDescent="0.3">
      <c r="B106" s="53">
        <f t="shared" si="39"/>
        <v>104</v>
      </c>
      <c r="C106" s="63" t="str">
        <f>IF('Cálculos '!J112="","",'Cálculos '!J112)</f>
        <v/>
      </c>
      <c r="D106" s="63" t="str">
        <f>IF('Cálculos '!K112="","",'Cálculos '!K112)</f>
        <v/>
      </c>
      <c r="E106" s="63" t="str">
        <f>IF('Cálculos '!L112="","",'Cálculos '!L112)</f>
        <v/>
      </c>
      <c r="F106" s="63" t="str">
        <f>IF('Cálculos '!M112="","",'Cálculos '!M112)</f>
        <v/>
      </c>
      <c r="G106" s="63" t="str">
        <f>IF('Cálculos '!N112="","",'Cálculos '!N112)</f>
        <v/>
      </c>
      <c r="H106" s="63" t="str">
        <f>IF('Cálculos '!O112="","",'Cálculos '!O112)</f>
        <v/>
      </c>
      <c r="I106" s="63" t="str">
        <f>IF('Cálculos '!P112="","",'Cálculos '!P112)</f>
        <v/>
      </c>
      <c r="J106" s="63" t="str">
        <f>IF('Cálculos '!Q112="","",'Cálculos '!Q112)</f>
        <v/>
      </c>
      <c r="K106" s="63" t="str">
        <f>IF('Cálculos '!R112="","",'Cálculos '!R112)</f>
        <v/>
      </c>
      <c r="L106" s="63" t="str">
        <f>IF('Cálculos '!S112="","",'Cálculos '!S112)</f>
        <v/>
      </c>
      <c r="M106" s="63" t="str">
        <f>IF('Cálculos '!T112="","",'Cálculos '!T112)</f>
        <v/>
      </c>
      <c r="N106" s="63" t="str">
        <f>IF('Cálculos '!U112="","",'Cálculos '!U112)</f>
        <v/>
      </c>
      <c r="O106" s="63" t="str">
        <f>IF('Cálculos '!V112="","",'Cálculos '!V112)</f>
        <v/>
      </c>
      <c r="P106" s="63" t="str">
        <f>IF('Cálculos '!W112="","",'Cálculos '!W112)</f>
        <v/>
      </c>
      <c r="Q106" s="63" t="str">
        <f>IF('Cálculos '!X112="","",'Cálculos '!X112)</f>
        <v/>
      </c>
      <c r="R106" s="63" t="str">
        <f>IF('Cálculos '!Y112="","",'Cálculos '!Y112)</f>
        <v/>
      </c>
      <c r="S106" s="63" t="str">
        <f>IF('Cálculos '!Z112="","",'Cálculos '!Z112)</f>
        <v/>
      </c>
      <c r="T106" s="63" t="str">
        <f>IF('Cálculos '!AA112="","",'Cálculos '!AA112)</f>
        <v/>
      </c>
      <c r="U106" s="63" t="str">
        <f>IF('Cálculos '!AB112="","",'Cálculos '!AB112)</f>
        <v/>
      </c>
      <c r="V106" s="63" t="str">
        <f>IF('Cálculos '!AC112="","",'Cálculos '!AC112)</f>
        <v/>
      </c>
      <c r="W106" s="63" t="str">
        <f>IF('Cálculos '!AD112="","",'Cálculos '!AD112)</f>
        <v/>
      </c>
      <c r="X106" s="63" t="str">
        <f>IF('Cálculos '!AE112="","",'Cálculos '!AE112)</f>
        <v/>
      </c>
      <c r="Y106" s="63" t="str">
        <f>IF('Cálculos '!AF112="","",'Cálculos '!AF112)</f>
        <v/>
      </c>
      <c r="Z106" s="63" t="str">
        <f>IF('Cálculos '!AG112="","",'Cálculos '!AG112)</f>
        <v/>
      </c>
      <c r="AA106" s="63" t="str">
        <f>IF('Cálculos '!AH112="","",'Cálculos '!AH112)</f>
        <v/>
      </c>
      <c r="AB106" s="63" t="str">
        <f>IF('Cálculos '!AI112="","",'Cálculos '!AI112)</f>
        <v/>
      </c>
      <c r="AC106" s="63" t="str">
        <f>IF('Cálculos '!AJ112="","",'Cálculos '!AJ112)</f>
        <v/>
      </c>
      <c r="AD106" s="63" t="str">
        <f>IF('Cálculos '!AK112="","",'Cálculos '!AK112)</f>
        <v/>
      </c>
      <c r="AE106" s="63" t="str">
        <f>IF('Cálculos '!AL112="","",'Cálculos '!AL112)</f>
        <v/>
      </c>
      <c r="AF106" s="63" t="str">
        <f>IF('Cálculos '!AM112="","",'Cálculos '!AM112)</f>
        <v/>
      </c>
      <c r="AG106" s="63" t="str">
        <f>IF('Cálculos '!AN112="","",'Cálculos '!AN112)</f>
        <v/>
      </c>
      <c r="AH106" s="63" t="str">
        <f>IF('Cálculos '!AO112="","",'Cálculos '!AO112)</f>
        <v/>
      </c>
      <c r="AI106" s="63" t="str">
        <f>IF('Cálculos '!AP112="","",'Cálculos '!AP112)</f>
        <v/>
      </c>
      <c r="AJ106" s="63" t="str">
        <f>IF('Cálculos '!AQ112="","",'Cálculos '!AQ112)</f>
        <v/>
      </c>
      <c r="AK106" s="63" t="str">
        <f t="shared" si="43"/>
        <v/>
      </c>
      <c r="AM106" s="53">
        <f t="shared" si="78"/>
        <v>104</v>
      </c>
      <c r="AN106" s="127" t="str">
        <f t="shared" si="77"/>
        <v/>
      </c>
      <c r="AO106" s="127" t="str">
        <f t="shared" si="44"/>
        <v/>
      </c>
      <c r="AP106" s="54" t="str">
        <f t="shared" si="45"/>
        <v/>
      </c>
      <c r="AQ106" s="54" t="str">
        <f t="shared" si="46"/>
        <v/>
      </c>
      <c r="AR106" s="54" t="str">
        <f t="shared" si="47"/>
        <v/>
      </c>
      <c r="AS106" s="54" t="str">
        <f t="shared" si="48"/>
        <v/>
      </c>
      <c r="AT106" s="54" t="str">
        <f t="shared" si="49"/>
        <v/>
      </c>
      <c r="AU106" s="54" t="str">
        <f t="shared" si="50"/>
        <v/>
      </c>
      <c r="AV106" s="54" t="str">
        <f t="shared" si="51"/>
        <v/>
      </c>
      <c r="AW106" s="54" t="str">
        <f t="shared" si="52"/>
        <v/>
      </c>
      <c r="AX106" s="54" t="str">
        <f t="shared" si="53"/>
        <v/>
      </c>
      <c r="AY106" s="54" t="str">
        <f t="shared" si="54"/>
        <v/>
      </c>
      <c r="AZ106" s="54" t="str">
        <f t="shared" si="55"/>
        <v/>
      </c>
      <c r="BA106" s="54" t="str">
        <f t="shared" si="56"/>
        <v/>
      </c>
      <c r="BB106" s="54" t="str">
        <f t="shared" si="57"/>
        <v/>
      </c>
      <c r="BC106" s="54" t="str">
        <f t="shared" si="58"/>
        <v/>
      </c>
      <c r="BD106" s="54" t="str">
        <f t="shared" si="59"/>
        <v/>
      </c>
      <c r="BE106" s="54" t="str">
        <f t="shared" si="60"/>
        <v/>
      </c>
      <c r="BF106" s="54" t="str">
        <f t="shared" si="61"/>
        <v/>
      </c>
      <c r="BG106" s="54" t="str">
        <f t="shared" si="62"/>
        <v/>
      </c>
      <c r="BH106" s="54" t="str">
        <f t="shared" si="63"/>
        <v/>
      </c>
      <c r="BI106" s="54" t="str">
        <f t="shared" si="64"/>
        <v/>
      </c>
      <c r="BJ106" s="54" t="str">
        <f t="shared" si="65"/>
        <v/>
      </c>
      <c r="BK106" s="54" t="str">
        <f t="shared" si="66"/>
        <v/>
      </c>
      <c r="BL106" s="54" t="str">
        <f t="shared" si="67"/>
        <v/>
      </c>
      <c r="BM106" s="54" t="str">
        <f t="shared" si="68"/>
        <v/>
      </c>
      <c r="BN106" s="54" t="str">
        <f t="shared" si="69"/>
        <v/>
      </c>
      <c r="BO106" s="54" t="str">
        <f t="shared" si="70"/>
        <v/>
      </c>
      <c r="BP106" s="54" t="str">
        <f t="shared" si="71"/>
        <v/>
      </c>
      <c r="BQ106" s="54" t="str">
        <f t="shared" si="72"/>
        <v/>
      </c>
      <c r="BR106" s="54" t="str">
        <f t="shared" si="73"/>
        <v/>
      </c>
      <c r="BS106" s="54" t="str">
        <f t="shared" si="74"/>
        <v/>
      </c>
      <c r="BT106" s="54" t="str">
        <f t="shared" si="75"/>
        <v/>
      </c>
      <c r="BU106" s="54" t="str">
        <f t="shared" si="76"/>
        <v/>
      </c>
      <c r="BV106" s="55" t="str">
        <f>IF('Cálculos '!E112="","",AVERAGE(AN106:BU106))</f>
        <v/>
      </c>
    </row>
    <row r="107" spans="2:74" hidden="1" x14ac:dyDescent="0.3">
      <c r="B107" s="53">
        <f t="shared" si="39"/>
        <v>105</v>
      </c>
      <c r="C107" s="63" t="str">
        <f>IF('Cálculos '!J113="","",'Cálculos '!J113)</f>
        <v/>
      </c>
      <c r="D107" s="63" t="str">
        <f>IF('Cálculos '!K113="","",'Cálculos '!K113)</f>
        <v/>
      </c>
      <c r="E107" s="63" t="str">
        <f>IF('Cálculos '!L113="","",'Cálculos '!L113)</f>
        <v/>
      </c>
      <c r="F107" s="63" t="str">
        <f>IF('Cálculos '!M113="","",'Cálculos '!M113)</f>
        <v/>
      </c>
      <c r="G107" s="63" t="str">
        <f>IF('Cálculos '!N113="","",'Cálculos '!N113)</f>
        <v/>
      </c>
      <c r="H107" s="63" t="str">
        <f>IF('Cálculos '!O113="","",'Cálculos '!O113)</f>
        <v/>
      </c>
      <c r="I107" s="63" t="str">
        <f>IF('Cálculos '!P113="","",'Cálculos '!P113)</f>
        <v/>
      </c>
      <c r="J107" s="63" t="str">
        <f>IF('Cálculos '!Q113="","",'Cálculos '!Q113)</f>
        <v/>
      </c>
      <c r="K107" s="63" t="str">
        <f>IF('Cálculos '!R113="","",'Cálculos '!R113)</f>
        <v/>
      </c>
      <c r="L107" s="63" t="str">
        <f>IF('Cálculos '!S113="","",'Cálculos '!S113)</f>
        <v/>
      </c>
      <c r="M107" s="63" t="str">
        <f>IF('Cálculos '!T113="","",'Cálculos '!T113)</f>
        <v/>
      </c>
      <c r="N107" s="63" t="str">
        <f>IF('Cálculos '!U113="","",'Cálculos '!U113)</f>
        <v/>
      </c>
      <c r="O107" s="63" t="str">
        <f>IF('Cálculos '!V113="","",'Cálculos '!V113)</f>
        <v/>
      </c>
      <c r="P107" s="63" t="str">
        <f>IF('Cálculos '!W113="","",'Cálculos '!W113)</f>
        <v/>
      </c>
      <c r="Q107" s="63" t="str">
        <f>IF('Cálculos '!X113="","",'Cálculos '!X113)</f>
        <v/>
      </c>
      <c r="R107" s="63" t="str">
        <f>IF('Cálculos '!Y113="","",'Cálculos '!Y113)</f>
        <v/>
      </c>
      <c r="S107" s="63" t="str">
        <f>IF('Cálculos '!Z113="","",'Cálculos '!Z113)</f>
        <v/>
      </c>
      <c r="T107" s="63" t="str">
        <f>IF('Cálculos '!AA113="","",'Cálculos '!AA113)</f>
        <v/>
      </c>
      <c r="U107" s="63" t="str">
        <f>IF('Cálculos '!AB113="","",'Cálculos '!AB113)</f>
        <v/>
      </c>
      <c r="V107" s="63" t="str">
        <f>IF('Cálculos '!AC113="","",'Cálculos '!AC113)</f>
        <v/>
      </c>
      <c r="W107" s="63" t="str">
        <f>IF('Cálculos '!AD113="","",'Cálculos '!AD113)</f>
        <v/>
      </c>
      <c r="X107" s="63" t="str">
        <f>IF('Cálculos '!AE113="","",'Cálculos '!AE113)</f>
        <v/>
      </c>
      <c r="Y107" s="63" t="str">
        <f>IF('Cálculos '!AF113="","",'Cálculos '!AF113)</f>
        <v/>
      </c>
      <c r="Z107" s="63" t="str">
        <f>IF('Cálculos '!AG113="","",'Cálculos '!AG113)</f>
        <v/>
      </c>
      <c r="AA107" s="63" t="str">
        <f>IF('Cálculos '!AH113="","",'Cálculos '!AH113)</f>
        <v/>
      </c>
      <c r="AB107" s="63" t="str">
        <f>IF('Cálculos '!AI113="","",'Cálculos '!AI113)</f>
        <v/>
      </c>
      <c r="AC107" s="63" t="str">
        <f>IF('Cálculos '!AJ113="","",'Cálculos '!AJ113)</f>
        <v/>
      </c>
      <c r="AD107" s="63" t="str">
        <f>IF('Cálculos '!AK113="","",'Cálculos '!AK113)</f>
        <v/>
      </c>
      <c r="AE107" s="63" t="str">
        <f>IF('Cálculos '!AL113="","",'Cálculos '!AL113)</f>
        <v/>
      </c>
      <c r="AF107" s="63" t="str">
        <f>IF('Cálculos '!AM113="","",'Cálculos '!AM113)</f>
        <v/>
      </c>
      <c r="AG107" s="63" t="str">
        <f>IF('Cálculos '!AN113="","",'Cálculos '!AN113)</f>
        <v/>
      </c>
      <c r="AH107" s="63" t="str">
        <f>IF('Cálculos '!AO113="","",'Cálculos '!AO113)</f>
        <v/>
      </c>
      <c r="AI107" s="63" t="str">
        <f>IF('Cálculos '!AP113="","",'Cálculos '!AP113)</f>
        <v/>
      </c>
      <c r="AJ107" s="63" t="str">
        <f>IF('Cálculos '!AQ113="","",'Cálculos '!AQ113)</f>
        <v/>
      </c>
      <c r="AK107" s="63" t="str">
        <f t="shared" si="43"/>
        <v/>
      </c>
      <c r="AM107" s="53">
        <f t="shared" si="78"/>
        <v>105</v>
      </c>
      <c r="AN107" s="127" t="str">
        <f t="shared" si="77"/>
        <v/>
      </c>
      <c r="AO107" s="127" t="str">
        <f t="shared" si="44"/>
        <v/>
      </c>
      <c r="AP107" s="54" t="str">
        <f t="shared" si="45"/>
        <v/>
      </c>
      <c r="AQ107" s="54" t="str">
        <f t="shared" si="46"/>
        <v/>
      </c>
      <c r="AR107" s="54" t="str">
        <f t="shared" si="47"/>
        <v/>
      </c>
      <c r="AS107" s="54" t="str">
        <f t="shared" si="48"/>
        <v/>
      </c>
      <c r="AT107" s="54" t="str">
        <f t="shared" si="49"/>
        <v/>
      </c>
      <c r="AU107" s="54" t="str">
        <f t="shared" si="50"/>
        <v/>
      </c>
      <c r="AV107" s="54" t="str">
        <f t="shared" si="51"/>
        <v/>
      </c>
      <c r="AW107" s="54" t="str">
        <f t="shared" si="52"/>
        <v/>
      </c>
      <c r="AX107" s="54" t="str">
        <f t="shared" si="53"/>
        <v/>
      </c>
      <c r="AY107" s="54" t="str">
        <f t="shared" si="54"/>
        <v/>
      </c>
      <c r="AZ107" s="54" t="str">
        <f t="shared" si="55"/>
        <v/>
      </c>
      <c r="BA107" s="54" t="str">
        <f t="shared" si="56"/>
        <v/>
      </c>
      <c r="BB107" s="54" t="str">
        <f t="shared" si="57"/>
        <v/>
      </c>
      <c r="BC107" s="54" t="str">
        <f t="shared" si="58"/>
        <v/>
      </c>
      <c r="BD107" s="54" t="str">
        <f t="shared" si="59"/>
        <v/>
      </c>
      <c r="BE107" s="54" t="str">
        <f t="shared" si="60"/>
        <v/>
      </c>
      <c r="BF107" s="54" t="str">
        <f t="shared" si="61"/>
        <v/>
      </c>
      <c r="BG107" s="54" t="str">
        <f t="shared" si="62"/>
        <v/>
      </c>
      <c r="BH107" s="54" t="str">
        <f t="shared" si="63"/>
        <v/>
      </c>
      <c r="BI107" s="54" t="str">
        <f t="shared" si="64"/>
        <v/>
      </c>
      <c r="BJ107" s="54" t="str">
        <f t="shared" si="65"/>
        <v/>
      </c>
      <c r="BK107" s="54" t="str">
        <f t="shared" si="66"/>
        <v/>
      </c>
      <c r="BL107" s="54" t="str">
        <f t="shared" si="67"/>
        <v/>
      </c>
      <c r="BM107" s="54" t="str">
        <f t="shared" si="68"/>
        <v/>
      </c>
      <c r="BN107" s="54" t="str">
        <f t="shared" si="69"/>
        <v/>
      </c>
      <c r="BO107" s="54" t="str">
        <f t="shared" si="70"/>
        <v/>
      </c>
      <c r="BP107" s="54" t="str">
        <f t="shared" si="71"/>
        <v/>
      </c>
      <c r="BQ107" s="54" t="str">
        <f t="shared" si="72"/>
        <v/>
      </c>
      <c r="BR107" s="54" t="str">
        <f t="shared" si="73"/>
        <v/>
      </c>
      <c r="BS107" s="54" t="str">
        <f t="shared" si="74"/>
        <v/>
      </c>
      <c r="BT107" s="54" t="str">
        <f t="shared" si="75"/>
        <v/>
      </c>
      <c r="BU107" s="54" t="str">
        <f t="shared" si="76"/>
        <v/>
      </c>
      <c r="BV107" s="55" t="str">
        <f>IF('Cálculos '!E113="","",AVERAGE(AN107:BU107))</f>
        <v/>
      </c>
    </row>
    <row r="108" spans="2:74" hidden="1" x14ac:dyDescent="0.3">
      <c r="B108" s="53">
        <f t="shared" si="39"/>
        <v>106</v>
      </c>
      <c r="C108" s="63" t="str">
        <f>IF('Cálculos '!J114="","",'Cálculos '!J114)</f>
        <v/>
      </c>
      <c r="D108" s="63" t="str">
        <f>IF('Cálculos '!K114="","",'Cálculos '!K114)</f>
        <v/>
      </c>
      <c r="E108" s="63" t="str">
        <f>IF('Cálculos '!L114="","",'Cálculos '!L114)</f>
        <v/>
      </c>
      <c r="F108" s="63" t="str">
        <f>IF('Cálculos '!M114="","",'Cálculos '!M114)</f>
        <v/>
      </c>
      <c r="G108" s="63" t="str">
        <f>IF('Cálculos '!N114="","",'Cálculos '!N114)</f>
        <v/>
      </c>
      <c r="H108" s="63" t="str">
        <f>IF('Cálculos '!O114="","",'Cálculos '!O114)</f>
        <v/>
      </c>
      <c r="I108" s="63" t="str">
        <f>IF('Cálculos '!P114="","",'Cálculos '!P114)</f>
        <v/>
      </c>
      <c r="J108" s="63" t="str">
        <f>IF('Cálculos '!Q114="","",'Cálculos '!Q114)</f>
        <v/>
      </c>
      <c r="K108" s="63" t="str">
        <f>IF('Cálculos '!R114="","",'Cálculos '!R114)</f>
        <v/>
      </c>
      <c r="L108" s="63" t="str">
        <f>IF('Cálculos '!S114="","",'Cálculos '!S114)</f>
        <v/>
      </c>
      <c r="M108" s="63" t="str">
        <f>IF('Cálculos '!T114="","",'Cálculos '!T114)</f>
        <v/>
      </c>
      <c r="N108" s="63" t="str">
        <f>IF('Cálculos '!U114="","",'Cálculos '!U114)</f>
        <v/>
      </c>
      <c r="O108" s="63" t="str">
        <f>IF('Cálculos '!V114="","",'Cálculos '!V114)</f>
        <v/>
      </c>
      <c r="P108" s="63" t="str">
        <f>IF('Cálculos '!W114="","",'Cálculos '!W114)</f>
        <v/>
      </c>
      <c r="Q108" s="63" t="str">
        <f>IF('Cálculos '!X114="","",'Cálculos '!X114)</f>
        <v/>
      </c>
      <c r="R108" s="63" t="str">
        <f>IF('Cálculos '!Y114="","",'Cálculos '!Y114)</f>
        <v/>
      </c>
      <c r="S108" s="63" t="str">
        <f>IF('Cálculos '!Z114="","",'Cálculos '!Z114)</f>
        <v/>
      </c>
      <c r="T108" s="63" t="str">
        <f>IF('Cálculos '!AA114="","",'Cálculos '!AA114)</f>
        <v/>
      </c>
      <c r="U108" s="63" t="str">
        <f>IF('Cálculos '!AB114="","",'Cálculos '!AB114)</f>
        <v/>
      </c>
      <c r="V108" s="63" t="str">
        <f>IF('Cálculos '!AC114="","",'Cálculos '!AC114)</f>
        <v/>
      </c>
      <c r="W108" s="63" t="str">
        <f>IF('Cálculos '!AD114="","",'Cálculos '!AD114)</f>
        <v/>
      </c>
      <c r="X108" s="63" t="str">
        <f>IF('Cálculos '!AE114="","",'Cálculos '!AE114)</f>
        <v/>
      </c>
      <c r="Y108" s="63" t="str">
        <f>IF('Cálculos '!AF114="","",'Cálculos '!AF114)</f>
        <v/>
      </c>
      <c r="Z108" s="63" t="str">
        <f>IF('Cálculos '!AG114="","",'Cálculos '!AG114)</f>
        <v/>
      </c>
      <c r="AA108" s="63" t="str">
        <f>IF('Cálculos '!AH114="","",'Cálculos '!AH114)</f>
        <v/>
      </c>
      <c r="AB108" s="63" t="str">
        <f>IF('Cálculos '!AI114="","",'Cálculos '!AI114)</f>
        <v/>
      </c>
      <c r="AC108" s="63" t="str">
        <f>IF('Cálculos '!AJ114="","",'Cálculos '!AJ114)</f>
        <v/>
      </c>
      <c r="AD108" s="63" t="str">
        <f>IF('Cálculos '!AK114="","",'Cálculos '!AK114)</f>
        <v/>
      </c>
      <c r="AE108" s="63" t="str">
        <f>IF('Cálculos '!AL114="","",'Cálculos '!AL114)</f>
        <v/>
      </c>
      <c r="AF108" s="63" t="str">
        <f>IF('Cálculos '!AM114="","",'Cálculos '!AM114)</f>
        <v/>
      </c>
      <c r="AG108" s="63" t="str">
        <f>IF('Cálculos '!AN114="","",'Cálculos '!AN114)</f>
        <v/>
      </c>
      <c r="AH108" s="63" t="str">
        <f>IF('Cálculos '!AO114="","",'Cálculos '!AO114)</f>
        <v/>
      </c>
      <c r="AI108" s="63" t="str">
        <f>IF('Cálculos '!AP114="","",'Cálculos '!AP114)</f>
        <v/>
      </c>
      <c r="AJ108" s="63" t="str">
        <f>IF('Cálculos '!AQ114="","",'Cálculos '!AQ114)</f>
        <v/>
      </c>
      <c r="AK108" s="63" t="str">
        <f t="shared" si="43"/>
        <v/>
      </c>
      <c r="AM108" s="53">
        <f t="shared" si="78"/>
        <v>106</v>
      </c>
      <c r="AN108" s="127" t="str">
        <f t="shared" si="77"/>
        <v/>
      </c>
      <c r="AO108" s="127" t="str">
        <f t="shared" si="44"/>
        <v/>
      </c>
      <c r="AP108" s="54" t="str">
        <f t="shared" si="45"/>
        <v/>
      </c>
      <c r="AQ108" s="54" t="str">
        <f t="shared" si="46"/>
        <v/>
      </c>
      <c r="AR108" s="54" t="str">
        <f t="shared" si="47"/>
        <v/>
      </c>
      <c r="AS108" s="54" t="str">
        <f t="shared" si="48"/>
        <v/>
      </c>
      <c r="AT108" s="54" t="str">
        <f t="shared" si="49"/>
        <v/>
      </c>
      <c r="AU108" s="54" t="str">
        <f t="shared" si="50"/>
        <v/>
      </c>
      <c r="AV108" s="54" t="str">
        <f t="shared" si="51"/>
        <v/>
      </c>
      <c r="AW108" s="54" t="str">
        <f t="shared" si="52"/>
        <v/>
      </c>
      <c r="AX108" s="54" t="str">
        <f t="shared" si="53"/>
        <v/>
      </c>
      <c r="AY108" s="54" t="str">
        <f t="shared" si="54"/>
        <v/>
      </c>
      <c r="AZ108" s="54" t="str">
        <f t="shared" si="55"/>
        <v/>
      </c>
      <c r="BA108" s="54" t="str">
        <f t="shared" si="56"/>
        <v/>
      </c>
      <c r="BB108" s="54" t="str">
        <f t="shared" si="57"/>
        <v/>
      </c>
      <c r="BC108" s="54" t="str">
        <f t="shared" si="58"/>
        <v/>
      </c>
      <c r="BD108" s="54" t="str">
        <f t="shared" si="59"/>
        <v/>
      </c>
      <c r="BE108" s="54" t="str">
        <f t="shared" si="60"/>
        <v/>
      </c>
      <c r="BF108" s="54" t="str">
        <f t="shared" si="61"/>
        <v/>
      </c>
      <c r="BG108" s="54" t="str">
        <f t="shared" si="62"/>
        <v/>
      </c>
      <c r="BH108" s="54" t="str">
        <f t="shared" si="63"/>
        <v/>
      </c>
      <c r="BI108" s="54" t="str">
        <f t="shared" si="64"/>
        <v/>
      </c>
      <c r="BJ108" s="54" t="str">
        <f t="shared" si="65"/>
        <v/>
      </c>
      <c r="BK108" s="54" t="str">
        <f t="shared" si="66"/>
        <v/>
      </c>
      <c r="BL108" s="54" t="str">
        <f t="shared" si="67"/>
        <v/>
      </c>
      <c r="BM108" s="54" t="str">
        <f t="shared" si="68"/>
        <v/>
      </c>
      <c r="BN108" s="54" t="str">
        <f t="shared" si="69"/>
        <v/>
      </c>
      <c r="BO108" s="54" t="str">
        <f t="shared" si="70"/>
        <v/>
      </c>
      <c r="BP108" s="54" t="str">
        <f t="shared" si="71"/>
        <v/>
      </c>
      <c r="BQ108" s="54" t="str">
        <f t="shared" si="72"/>
        <v/>
      </c>
      <c r="BR108" s="54" t="str">
        <f t="shared" si="73"/>
        <v/>
      </c>
      <c r="BS108" s="54" t="str">
        <f t="shared" si="74"/>
        <v/>
      </c>
      <c r="BT108" s="54" t="str">
        <f t="shared" si="75"/>
        <v/>
      </c>
      <c r="BU108" s="54" t="str">
        <f t="shared" si="76"/>
        <v/>
      </c>
      <c r="BV108" s="55" t="str">
        <f>IF('Cálculos '!E114="","",AVERAGE(AN108:BU108))</f>
        <v/>
      </c>
    </row>
    <row r="109" spans="2:74" hidden="1" x14ac:dyDescent="0.3">
      <c r="B109" s="53">
        <f t="shared" si="39"/>
        <v>107</v>
      </c>
      <c r="C109" s="63" t="str">
        <f>IF('Cálculos '!J115="","",'Cálculos '!J115)</f>
        <v/>
      </c>
      <c r="D109" s="63" t="str">
        <f>IF('Cálculos '!K115="","",'Cálculos '!K115)</f>
        <v/>
      </c>
      <c r="E109" s="63" t="str">
        <f>IF('Cálculos '!L115="","",'Cálculos '!L115)</f>
        <v/>
      </c>
      <c r="F109" s="63" t="str">
        <f>IF('Cálculos '!M115="","",'Cálculos '!M115)</f>
        <v/>
      </c>
      <c r="G109" s="63" t="str">
        <f>IF('Cálculos '!N115="","",'Cálculos '!N115)</f>
        <v/>
      </c>
      <c r="H109" s="63" t="str">
        <f>IF('Cálculos '!O115="","",'Cálculos '!O115)</f>
        <v/>
      </c>
      <c r="I109" s="63" t="str">
        <f>IF('Cálculos '!P115="","",'Cálculos '!P115)</f>
        <v/>
      </c>
      <c r="J109" s="63" t="str">
        <f>IF('Cálculos '!Q115="","",'Cálculos '!Q115)</f>
        <v/>
      </c>
      <c r="K109" s="63" t="str">
        <f>IF('Cálculos '!R115="","",'Cálculos '!R115)</f>
        <v/>
      </c>
      <c r="L109" s="63" t="str">
        <f>IF('Cálculos '!S115="","",'Cálculos '!S115)</f>
        <v/>
      </c>
      <c r="M109" s="63" t="str">
        <f>IF('Cálculos '!T115="","",'Cálculos '!T115)</f>
        <v/>
      </c>
      <c r="N109" s="63" t="str">
        <f>IF('Cálculos '!U115="","",'Cálculos '!U115)</f>
        <v/>
      </c>
      <c r="O109" s="63" t="str">
        <f>IF('Cálculos '!V115="","",'Cálculos '!V115)</f>
        <v/>
      </c>
      <c r="P109" s="63" t="str">
        <f>IF('Cálculos '!W115="","",'Cálculos '!W115)</f>
        <v/>
      </c>
      <c r="Q109" s="63" t="str">
        <f>IF('Cálculos '!X115="","",'Cálculos '!X115)</f>
        <v/>
      </c>
      <c r="R109" s="63" t="str">
        <f>IF('Cálculos '!Y115="","",'Cálculos '!Y115)</f>
        <v/>
      </c>
      <c r="S109" s="63" t="str">
        <f>IF('Cálculos '!Z115="","",'Cálculos '!Z115)</f>
        <v/>
      </c>
      <c r="T109" s="63" t="str">
        <f>IF('Cálculos '!AA115="","",'Cálculos '!AA115)</f>
        <v/>
      </c>
      <c r="U109" s="63" t="str">
        <f>IF('Cálculos '!AB115="","",'Cálculos '!AB115)</f>
        <v/>
      </c>
      <c r="V109" s="63" t="str">
        <f>IF('Cálculos '!AC115="","",'Cálculos '!AC115)</f>
        <v/>
      </c>
      <c r="W109" s="63" t="str">
        <f>IF('Cálculos '!AD115="","",'Cálculos '!AD115)</f>
        <v/>
      </c>
      <c r="X109" s="63" t="str">
        <f>IF('Cálculos '!AE115="","",'Cálculos '!AE115)</f>
        <v/>
      </c>
      <c r="Y109" s="63" t="str">
        <f>IF('Cálculos '!AF115="","",'Cálculos '!AF115)</f>
        <v/>
      </c>
      <c r="Z109" s="63" t="str">
        <f>IF('Cálculos '!AG115="","",'Cálculos '!AG115)</f>
        <v/>
      </c>
      <c r="AA109" s="63" t="str">
        <f>IF('Cálculos '!AH115="","",'Cálculos '!AH115)</f>
        <v/>
      </c>
      <c r="AB109" s="63" t="str">
        <f>IF('Cálculos '!AI115="","",'Cálculos '!AI115)</f>
        <v/>
      </c>
      <c r="AC109" s="63" t="str">
        <f>IF('Cálculos '!AJ115="","",'Cálculos '!AJ115)</f>
        <v/>
      </c>
      <c r="AD109" s="63" t="str">
        <f>IF('Cálculos '!AK115="","",'Cálculos '!AK115)</f>
        <v/>
      </c>
      <c r="AE109" s="63" t="str">
        <f>IF('Cálculos '!AL115="","",'Cálculos '!AL115)</f>
        <v/>
      </c>
      <c r="AF109" s="63" t="str">
        <f>IF('Cálculos '!AM115="","",'Cálculos '!AM115)</f>
        <v/>
      </c>
      <c r="AG109" s="63" t="str">
        <f>IF('Cálculos '!AN115="","",'Cálculos '!AN115)</f>
        <v/>
      </c>
      <c r="AH109" s="63" t="str">
        <f>IF('Cálculos '!AO115="","",'Cálculos '!AO115)</f>
        <v/>
      </c>
      <c r="AI109" s="63" t="str">
        <f>IF('Cálculos '!AP115="","",'Cálculos '!AP115)</f>
        <v/>
      </c>
      <c r="AJ109" s="63" t="str">
        <f>IF('Cálculos '!AQ115="","",'Cálculos '!AQ115)</f>
        <v/>
      </c>
      <c r="AK109" s="63" t="str">
        <f t="shared" si="43"/>
        <v/>
      </c>
      <c r="AM109" s="53">
        <f t="shared" si="78"/>
        <v>107</v>
      </c>
      <c r="AN109" s="127" t="str">
        <f t="shared" si="77"/>
        <v/>
      </c>
      <c r="AO109" s="127" t="str">
        <f t="shared" si="44"/>
        <v/>
      </c>
      <c r="AP109" s="54" t="str">
        <f t="shared" si="45"/>
        <v/>
      </c>
      <c r="AQ109" s="54" t="str">
        <f t="shared" si="46"/>
        <v/>
      </c>
      <c r="AR109" s="54" t="str">
        <f t="shared" si="47"/>
        <v/>
      </c>
      <c r="AS109" s="54" t="str">
        <f t="shared" si="48"/>
        <v/>
      </c>
      <c r="AT109" s="54" t="str">
        <f t="shared" si="49"/>
        <v/>
      </c>
      <c r="AU109" s="54" t="str">
        <f t="shared" si="50"/>
        <v/>
      </c>
      <c r="AV109" s="54" t="str">
        <f t="shared" si="51"/>
        <v/>
      </c>
      <c r="AW109" s="54" t="str">
        <f t="shared" si="52"/>
        <v/>
      </c>
      <c r="AX109" s="54" t="str">
        <f t="shared" si="53"/>
        <v/>
      </c>
      <c r="AY109" s="54" t="str">
        <f t="shared" si="54"/>
        <v/>
      </c>
      <c r="AZ109" s="54" t="str">
        <f t="shared" si="55"/>
        <v/>
      </c>
      <c r="BA109" s="54" t="str">
        <f t="shared" si="56"/>
        <v/>
      </c>
      <c r="BB109" s="54" t="str">
        <f t="shared" si="57"/>
        <v/>
      </c>
      <c r="BC109" s="54" t="str">
        <f t="shared" si="58"/>
        <v/>
      </c>
      <c r="BD109" s="54" t="str">
        <f t="shared" si="59"/>
        <v/>
      </c>
      <c r="BE109" s="54" t="str">
        <f t="shared" si="60"/>
        <v/>
      </c>
      <c r="BF109" s="54" t="str">
        <f t="shared" si="61"/>
        <v/>
      </c>
      <c r="BG109" s="54" t="str">
        <f t="shared" si="62"/>
        <v/>
      </c>
      <c r="BH109" s="54" t="str">
        <f t="shared" si="63"/>
        <v/>
      </c>
      <c r="BI109" s="54" t="str">
        <f t="shared" si="64"/>
        <v/>
      </c>
      <c r="BJ109" s="54" t="str">
        <f t="shared" si="65"/>
        <v/>
      </c>
      <c r="BK109" s="54" t="str">
        <f t="shared" si="66"/>
        <v/>
      </c>
      <c r="BL109" s="54" t="str">
        <f t="shared" si="67"/>
        <v/>
      </c>
      <c r="BM109" s="54" t="str">
        <f t="shared" si="68"/>
        <v/>
      </c>
      <c r="BN109" s="54" t="str">
        <f t="shared" si="69"/>
        <v/>
      </c>
      <c r="BO109" s="54" t="str">
        <f t="shared" si="70"/>
        <v/>
      </c>
      <c r="BP109" s="54" t="str">
        <f t="shared" si="71"/>
        <v/>
      </c>
      <c r="BQ109" s="54" t="str">
        <f t="shared" si="72"/>
        <v/>
      </c>
      <c r="BR109" s="54" t="str">
        <f t="shared" si="73"/>
        <v/>
      </c>
      <c r="BS109" s="54" t="str">
        <f t="shared" si="74"/>
        <v/>
      </c>
      <c r="BT109" s="54" t="str">
        <f t="shared" si="75"/>
        <v/>
      </c>
      <c r="BU109" s="54" t="str">
        <f t="shared" si="76"/>
        <v/>
      </c>
      <c r="BV109" s="55" t="str">
        <f>IF('Cálculos '!E115="","",AVERAGE(AN109:BU109))</f>
        <v/>
      </c>
    </row>
    <row r="110" spans="2:74" hidden="1" x14ac:dyDescent="0.3">
      <c r="B110" s="53">
        <f t="shared" si="39"/>
        <v>108</v>
      </c>
      <c r="C110" s="63" t="str">
        <f>IF('Cálculos '!J116="","",'Cálculos '!J116)</f>
        <v/>
      </c>
      <c r="D110" s="63" t="str">
        <f>IF('Cálculos '!K116="","",'Cálculos '!K116)</f>
        <v/>
      </c>
      <c r="E110" s="63" t="str">
        <f>IF('Cálculos '!L116="","",'Cálculos '!L116)</f>
        <v/>
      </c>
      <c r="F110" s="63" t="str">
        <f>IF('Cálculos '!M116="","",'Cálculos '!M116)</f>
        <v/>
      </c>
      <c r="G110" s="63" t="str">
        <f>IF('Cálculos '!N116="","",'Cálculos '!N116)</f>
        <v/>
      </c>
      <c r="H110" s="63" t="str">
        <f>IF('Cálculos '!O116="","",'Cálculos '!O116)</f>
        <v/>
      </c>
      <c r="I110" s="63" t="str">
        <f>IF('Cálculos '!P116="","",'Cálculos '!P116)</f>
        <v/>
      </c>
      <c r="J110" s="63" t="str">
        <f>IF('Cálculos '!Q116="","",'Cálculos '!Q116)</f>
        <v/>
      </c>
      <c r="K110" s="63" t="str">
        <f>IF('Cálculos '!R116="","",'Cálculos '!R116)</f>
        <v/>
      </c>
      <c r="L110" s="63" t="str">
        <f>IF('Cálculos '!S116="","",'Cálculos '!S116)</f>
        <v/>
      </c>
      <c r="M110" s="63" t="str">
        <f>IF('Cálculos '!T116="","",'Cálculos '!T116)</f>
        <v/>
      </c>
      <c r="N110" s="63" t="str">
        <f>IF('Cálculos '!U116="","",'Cálculos '!U116)</f>
        <v/>
      </c>
      <c r="O110" s="63" t="str">
        <f>IF('Cálculos '!V116="","",'Cálculos '!V116)</f>
        <v/>
      </c>
      <c r="P110" s="63" t="str">
        <f>IF('Cálculos '!W116="","",'Cálculos '!W116)</f>
        <v/>
      </c>
      <c r="Q110" s="63" t="str">
        <f>IF('Cálculos '!X116="","",'Cálculos '!X116)</f>
        <v/>
      </c>
      <c r="R110" s="63" t="str">
        <f>IF('Cálculos '!Y116="","",'Cálculos '!Y116)</f>
        <v/>
      </c>
      <c r="S110" s="63" t="str">
        <f>IF('Cálculos '!Z116="","",'Cálculos '!Z116)</f>
        <v/>
      </c>
      <c r="T110" s="63" t="str">
        <f>IF('Cálculos '!AA116="","",'Cálculos '!AA116)</f>
        <v/>
      </c>
      <c r="U110" s="63" t="str">
        <f>IF('Cálculos '!AB116="","",'Cálculos '!AB116)</f>
        <v/>
      </c>
      <c r="V110" s="63" t="str">
        <f>IF('Cálculos '!AC116="","",'Cálculos '!AC116)</f>
        <v/>
      </c>
      <c r="W110" s="63" t="str">
        <f>IF('Cálculos '!AD116="","",'Cálculos '!AD116)</f>
        <v/>
      </c>
      <c r="X110" s="63" t="str">
        <f>IF('Cálculos '!AE116="","",'Cálculos '!AE116)</f>
        <v/>
      </c>
      <c r="Y110" s="63" t="str">
        <f>IF('Cálculos '!AF116="","",'Cálculos '!AF116)</f>
        <v/>
      </c>
      <c r="Z110" s="63" t="str">
        <f>IF('Cálculos '!AG116="","",'Cálculos '!AG116)</f>
        <v/>
      </c>
      <c r="AA110" s="63" t="str">
        <f>IF('Cálculos '!AH116="","",'Cálculos '!AH116)</f>
        <v/>
      </c>
      <c r="AB110" s="63" t="str">
        <f>IF('Cálculos '!AI116="","",'Cálculos '!AI116)</f>
        <v/>
      </c>
      <c r="AC110" s="63" t="str">
        <f>IF('Cálculos '!AJ116="","",'Cálculos '!AJ116)</f>
        <v/>
      </c>
      <c r="AD110" s="63" t="str">
        <f>IF('Cálculos '!AK116="","",'Cálculos '!AK116)</f>
        <v/>
      </c>
      <c r="AE110" s="63" t="str">
        <f>IF('Cálculos '!AL116="","",'Cálculos '!AL116)</f>
        <v/>
      </c>
      <c r="AF110" s="63" t="str">
        <f>IF('Cálculos '!AM116="","",'Cálculos '!AM116)</f>
        <v/>
      </c>
      <c r="AG110" s="63" t="str">
        <f>IF('Cálculos '!AN116="","",'Cálculos '!AN116)</f>
        <v/>
      </c>
      <c r="AH110" s="63" t="str">
        <f>IF('Cálculos '!AO116="","",'Cálculos '!AO116)</f>
        <v/>
      </c>
      <c r="AI110" s="63" t="str">
        <f>IF('Cálculos '!AP116="","",'Cálculos '!AP116)</f>
        <v/>
      </c>
      <c r="AJ110" s="63" t="str">
        <f>IF('Cálculos '!AQ116="","",'Cálculos '!AQ116)</f>
        <v/>
      </c>
      <c r="AK110" s="63" t="str">
        <f t="shared" si="43"/>
        <v/>
      </c>
      <c r="AM110" s="53">
        <f t="shared" si="78"/>
        <v>108</v>
      </c>
      <c r="AN110" s="127" t="str">
        <f t="shared" si="77"/>
        <v/>
      </c>
      <c r="AO110" s="127" t="str">
        <f t="shared" si="44"/>
        <v/>
      </c>
      <c r="AP110" s="54" t="str">
        <f t="shared" si="45"/>
        <v/>
      </c>
      <c r="AQ110" s="54" t="str">
        <f t="shared" si="46"/>
        <v/>
      </c>
      <c r="AR110" s="54" t="str">
        <f t="shared" si="47"/>
        <v/>
      </c>
      <c r="AS110" s="54" t="str">
        <f t="shared" si="48"/>
        <v/>
      </c>
      <c r="AT110" s="54" t="str">
        <f t="shared" si="49"/>
        <v/>
      </c>
      <c r="AU110" s="54" t="str">
        <f t="shared" si="50"/>
        <v/>
      </c>
      <c r="AV110" s="54" t="str">
        <f t="shared" si="51"/>
        <v/>
      </c>
      <c r="AW110" s="54" t="str">
        <f t="shared" si="52"/>
        <v/>
      </c>
      <c r="AX110" s="54" t="str">
        <f t="shared" si="53"/>
        <v/>
      </c>
      <c r="AY110" s="54" t="str">
        <f t="shared" si="54"/>
        <v/>
      </c>
      <c r="AZ110" s="54" t="str">
        <f t="shared" si="55"/>
        <v/>
      </c>
      <c r="BA110" s="54" t="str">
        <f t="shared" si="56"/>
        <v/>
      </c>
      <c r="BB110" s="54" t="str">
        <f t="shared" si="57"/>
        <v/>
      </c>
      <c r="BC110" s="54" t="str">
        <f t="shared" si="58"/>
        <v/>
      </c>
      <c r="BD110" s="54" t="str">
        <f t="shared" si="59"/>
        <v/>
      </c>
      <c r="BE110" s="54" t="str">
        <f t="shared" si="60"/>
        <v/>
      </c>
      <c r="BF110" s="54" t="str">
        <f t="shared" si="61"/>
        <v/>
      </c>
      <c r="BG110" s="54" t="str">
        <f t="shared" si="62"/>
        <v/>
      </c>
      <c r="BH110" s="54" t="str">
        <f t="shared" si="63"/>
        <v/>
      </c>
      <c r="BI110" s="54" t="str">
        <f t="shared" si="64"/>
        <v/>
      </c>
      <c r="BJ110" s="54" t="str">
        <f t="shared" si="65"/>
        <v/>
      </c>
      <c r="BK110" s="54" t="str">
        <f t="shared" si="66"/>
        <v/>
      </c>
      <c r="BL110" s="54" t="str">
        <f t="shared" si="67"/>
        <v/>
      </c>
      <c r="BM110" s="54" t="str">
        <f t="shared" si="68"/>
        <v/>
      </c>
      <c r="BN110" s="54" t="str">
        <f t="shared" si="69"/>
        <v/>
      </c>
      <c r="BO110" s="54" t="str">
        <f t="shared" si="70"/>
        <v/>
      </c>
      <c r="BP110" s="54" t="str">
        <f t="shared" si="71"/>
        <v/>
      </c>
      <c r="BQ110" s="54" t="str">
        <f t="shared" si="72"/>
        <v/>
      </c>
      <c r="BR110" s="54" t="str">
        <f t="shared" si="73"/>
        <v/>
      </c>
      <c r="BS110" s="54" t="str">
        <f t="shared" si="74"/>
        <v/>
      </c>
      <c r="BT110" s="54" t="str">
        <f t="shared" si="75"/>
        <v/>
      </c>
      <c r="BU110" s="54" t="str">
        <f t="shared" si="76"/>
        <v/>
      </c>
      <c r="BV110" s="55" t="str">
        <f>IF('Cálculos '!E116="","",AVERAGE(AN110:BU110))</f>
        <v/>
      </c>
    </row>
    <row r="111" spans="2:74" hidden="1" x14ac:dyDescent="0.3">
      <c r="B111" s="53">
        <f t="shared" si="39"/>
        <v>109</v>
      </c>
      <c r="C111" s="63" t="str">
        <f>IF('Cálculos '!J117="","",'Cálculos '!J117)</f>
        <v/>
      </c>
      <c r="D111" s="63" t="str">
        <f>IF('Cálculos '!K117="","",'Cálculos '!K117)</f>
        <v/>
      </c>
      <c r="E111" s="63" t="str">
        <f>IF('Cálculos '!L117="","",'Cálculos '!L117)</f>
        <v/>
      </c>
      <c r="F111" s="63" t="str">
        <f>IF('Cálculos '!M117="","",'Cálculos '!M117)</f>
        <v/>
      </c>
      <c r="G111" s="63" t="str">
        <f>IF('Cálculos '!N117="","",'Cálculos '!N117)</f>
        <v/>
      </c>
      <c r="H111" s="63" t="str">
        <f>IF('Cálculos '!O117="","",'Cálculos '!O117)</f>
        <v/>
      </c>
      <c r="I111" s="63" t="str">
        <f>IF('Cálculos '!P117="","",'Cálculos '!P117)</f>
        <v/>
      </c>
      <c r="J111" s="63" t="str">
        <f>IF('Cálculos '!Q117="","",'Cálculos '!Q117)</f>
        <v/>
      </c>
      <c r="K111" s="63" t="str">
        <f>IF('Cálculos '!R117="","",'Cálculos '!R117)</f>
        <v/>
      </c>
      <c r="L111" s="63" t="str">
        <f>IF('Cálculos '!S117="","",'Cálculos '!S117)</f>
        <v/>
      </c>
      <c r="M111" s="63" t="str">
        <f>IF('Cálculos '!T117="","",'Cálculos '!T117)</f>
        <v/>
      </c>
      <c r="N111" s="63" t="str">
        <f>IF('Cálculos '!U117="","",'Cálculos '!U117)</f>
        <v/>
      </c>
      <c r="O111" s="63" t="str">
        <f>IF('Cálculos '!V117="","",'Cálculos '!V117)</f>
        <v/>
      </c>
      <c r="P111" s="63" t="str">
        <f>IF('Cálculos '!W117="","",'Cálculos '!W117)</f>
        <v/>
      </c>
      <c r="Q111" s="63" t="str">
        <f>IF('Cálculos '!X117="","",'Cálculos '!X117)</f>
        <v/>
      </c>
      <c r="R111" s="63" t="str">
        <f>IF('Cálculos '!Y117="","",'Cálculos '!Y117)</f>
        <v/>
      </c>
      <c r="S111" s="63" t="str">
        <f>IF('Cálculos '!Z117="","",'Cálculos '!Z117)</f>
        <v/>
      </c>
      <c r="T111" s="63" t="str">
        <f>IF('Cálculos '!AA117="","",'Cálculos '!AA117)</f>
        <v/>
      </c>
      <c r="U111" s="63" t="str">
        <f>IF('Cálculos '!AB117="","",'Cálculos '!AB117)</f>
        <v/>
      </c>
      <c r="V111" s="63" t="str">
        <f>IF('Cálculos '!AC117="","",'Cálculos '!AC117)</f>
        <v/>
      </c>
      <c r="W111" s="63" t="str">
        <f>IF('Cálculos '!AD117="","",'Cálculos '!AD117)</f>
        <v/>
      </c>
      <c r="X111" s="63" t="str">
        <f>IF('Cálculos '!AE117="","",'Cálculos '!AE117)</f>
        <v/>
      </c>
      <c r="Y111" s="63" t="str">
        <f>IF('Cálculos '!AF117="","",'Cálculos '!AF117)</f>
        <v/>
      </c>
      <c r="Z111" s="63" t="str">
        <f>IF('Cálculos '!AG117="","",'Cálculos '!AG117)</f>
        <v/>
      </c>
      <c r="AA111" s="63" t="str">
        <f>IF('Cálculos '!AH117="","",'Cálculos '!AH117)</f>
        <v/>
      </c>
      <c r="AB111" s="63" t="str">
        <f>IF('Cálculos '!AI117="","",'Cálculos '!AI117)</f>
        <v/>
      </c>
      <c r="AC111" s="63" t="str">
        <f>IF('Cálculos '!AJ117="","",'Cálculos '!AJ117)</f>
        <v/>
      </c>
      <c r="AD111" s="63" t="str">
        <f>IF('Cálculos '!AK117="","",'Cálculos '!AK117)</f>
        <v/>
      </c>
      <c r="AE111" s="63" t="str">
        <f>IF('Cálculos '!AL117="","",'Cálculos '!AL117)</f>
        <v/>
      </c>
      <c r="AF111" s="63" t="str">
        <f>IF('Cálculos '!AM117="","",'Cálculos '!AM117)</f>
        <v/>
      </c>
      <c r="AG111" s="63" t="str">
        <f>IF('Cálculos '!AN117="","",'Cálculos '!AN117)</f>
        <v/>
      </c>
      <c r="AH111" s="63" t="str">
        <f>IF('Cálculos '!AO117="","",'Cálculos '!AO117)</f>
        <v/>
      </c>
      <c r="AI111" s="63" t="str">
        <f>IF('Cálculos '!AP117="","",'Cálculos '!AP117)</f>
        <v/>
      </c>
      <c r="AJ111" s="63" t="str">
        <f>IF('Cálculos '!AQ117="","",'Cálculos '!AQ117)</f>
        <v/>
      </c>
      <c r="AK111" s="63" t="str">
        <f t="shared" si="43"/>
        <v/>
      </c>
      <c r="AM111" s="53">
        <f t="shared" si="78"/>
        <v>109</v>
      </c>
      <c r="AN111" s="127" t="str">
        <f t="shared" si="77"/>
        <v/>
      </c>
      <c r="AO111" s="127" t="str">
        <f t="shared" si="44"/>
        <v/>
      </c>
      <c r="AP111" s="54" t="str">
        <f t="shared" si="45"/>
        <v/>
      </c>
      <c r="AQ111" s="54" t="str">
        <f t="shared" si="46"/>
        <v/>
      </c>
      <c r="AR111" s="54" t="str">
        <f t="shared" si="47"/>
        <v/>
      </c>
      <c r="AS111" s="54" t="str">
        <f t="shared" si="48"/>
        <v/>
      </c>
      <c r="AT111" s="54" t="str">
        <f t="shared" si="49"/>
        <v/>
      </c>
      <c r="AU111" s="54" t="str">
        <f t="shared" si="50"/>
        <v/>
      </c>
      <c r="AV111" s="54" t="str">
        <f t="shared" si="51"/>
        <v/>
      </c>
      <c r="AW111" s="54" t="str">
        <f t="shared" si="52"/>
        <v/>
      </c>
      <c r="AX111" s="54" t="str">
        <f t="shared" si="53"/>
        <v/>
      </c>
      <c r="AY111" s="54" t="str">
        <f t="shared" si="54"/>
        <v/>
      </c>
      <c r="AZ111" s="54" t="str">
        <f t="shared" si="55"/>
        <v/>
      </c>
      <c r="BA111" s="54" t="str">
        <f t="shared" si="56"/>
        <v/>
      </c>
      <c r="BB111" s="54" t="str">
        <f t="shared" si="57"/>
        <v/>
      </c>
      <c r="BC111" s="54" t="str">
        <f t="shared" si="58"/>
        <v/>
      </c>
      <c r="BD111" s="54" t="str">
        <f t="shared" si="59"/>
        <v/>
      </c>
      <c r="BE111" s="54" t="str">
        <f t="shared" si="60"/>
        <v/>
      </c>
      <c r="BF111" s="54" t="str">
        <f t="shared" si="61"/>
        <v/>
      </c>
      <c r="BG111" s="54" t="str">
        <f t="shared" si="62"/>
        <v/>
      </c>
      <c r="BH111" s="54" t="str">
        <f t="shared" si="63"/>
        <v/>
      </c>
      <c r="BI111" s="54" t="str">
        <f t="shared" si="64"/>
        <v/>
      </c>
      <c r="BJ111" s="54" t="str">
        <f t="shared" si="65"/>
        <v/>
      </c>
      <c r="BK111" s="54" t="str">
        <f t="shared" si="66"/>
        <v/>
      </c>
      <c r="BL111" s="54" t="str">
        <f t="shared" si="67"/>
        <v/>
      </c>
      <c r="BM111" s="54" t="str">
        <f t="shared" si="68"/>
        <v/>
      </c>
      <c r="BN111" s="54" t="str">
        <f t="shared" si="69"/>
        <v/>
      </c>
      <c r="BO111" s="54" t="str">
        <f t="shared" si="70"/>
        <v/>
      </c>
      <c r="BP111" s="54" t="str">
        <f t="shared" si="71"/>
        <v/>
      </c>
      <c r="BQ111" s="54" t="str">
        <f t="shared" si="72"/>
        <v/>
      </c>
      <c r="BR111" s="54" t="str">
        <f t="shared" si="73"/>
        <v/>
      </c>
      <c r="BS111" s="54" t="str">
        <f t="shared" si="74"/>
        <v/>
      </c>
      <c r="BT111" s="54" t="str">
        <f t="shared" si="75"/>
        <v/>
      </c>
      <c r="BU111" s="54" t="str">
        <f t="shared" si="76"/>
        <v/>
      </c>
      <c r="BV111" s="55" t="str">
        <f>IF('Cálculos '!E117="","",AVERAGE(AN111:BU111))</f>
        <v/>
      </c>
    </row>
    <row r="112" spans="2:74" hidden="1" x14ac:dyDescent="0.3">
      <c r="B112" s="53">
        <f t="shared" si="39"/>
        <v>110</v>
      </c>
      <c r="C112" s="63" t="str">
        <f>IF('Cálculos '!J118="","",'Cálculos '!J118)</f>
        <v/>
      </c>
      <c r="D112" s="63" t="str">
        <f>IF('Cálculos '!K118="","",'Cálculos '!K118)</f>
        <v/>
      </c>
      <c r="E112" s="63" t="str">
        <f>IF('Cálculos '!L118="","",'Cálculos '!L118)</f>
        <v/>
      </c>
      <c r="F112" s="63" t="str">
        <f>IF('Cálculos '!M118="","",'Cálculos '!M118)</f>
        <v/>
      </c>
      <c r="G112" s="63" t="str">
        <f>IF('Cálculos '!N118="","",'Cálculos '!N118)</f>
        <v/>
      </c>
      <c r="H112" s="63" t="str">
        <f>IF('Cálculos '!O118="","",'Cálculos '!O118)</f>
        <v/>
      </c>
      <c r="I112" s="63" t="str">
        <f>IF('Cálculos '!P118="","",'Cálculos '!P118)</f>
        <v/>
      </c>
      <c r="J112" s="63" t="str">
        <f>IF('Cálculos '!Q118="","",'Cálculos '!Q118)</f>
        <v/>
      </c>
      <c r="K112" s="63" t="str">
        <f>IF('Cálculos '!R118="","",'Cálculos '!R118)</f>
        <v/>
      </c>
      <c r="L112" s="63" t="str">
        <f>IF('Cálculos '!S118="","",'Cálculos '!S118)</f>
        <v/>
      </c>
      <c r="M112" s="63" t="str">
        <f>IF('Cálculos '!T118="","",'Cálculos '!T118)</f>
        <v/>
      </c>
      <c r="N112" s="63" t="str">
        <f>IF('Cálculos '!U118="","",'Cálculos '!U118)</f>
        <v/>
      </c>
      <c r="O112" s="63" t="str">
        <f>IF('Cálculos '!V118="","",'Cálculos '!V118)</f>
        <v/>
      </c>
      <c r="P112" s="63" t="str">
        <f>IF('Cálculos '!W118="","",'Cálculos '!W118)</f>
        <v/>
      </c>
      <c r="Q112" s="63" t="str">
        <f>IF('Cálculos '!X118="","",'Cálculos '!X118)</f>
        <v/>
      </c>
      <c r="R112" s="63" t="str">
        <f>IF('Cálculos '!Y118="","",'Cálculos '!Y118)</f>
        <v/>
      </c>
      <c r="S112" s="63" t="str">
        <f>IF('Cálculos '!Z118="","",'Cálculos '!Z118)</f>
        <v/>
      </c>
      <c r="T112" s="63" t="str">
        <f>IF('Cálculos '!AA118="","",'Cálculos '!AA118)</f>
        <v/>
      </c>
      <c r="U112" s="63" t="str">
        <f>IF('Cálculos '!AB118="","",'Cálculos '!AB118)</f>
        <v/>
      </c>
      <c r="V112" s="63" t="str">
        <f>IF('Cálculos '!AC118="","",'Cálculos '!AC118)</f>
        <v/>
      </c>
      <c r="W112" s="63" t="str">
        <f>IF('Cálculos '!AD118="","",'Cálculos '!AD118)</f>
        <v/>
      </c>
      <c r="X112" s="63" t="str">
        <f>IF('Cálculos '!AE118="","",'Cálculos '!AE118)</f>
        <v/>
      </c>
      <c r="Y112" s="63" t="str">
        <f>IF('Cálculos '!AF118="","",'Cálculos '!AF118)</f>
        <v/>
      </c>
      <c r="Z112" s="63" t="str">
        <f>IF('Cálculos '!AG118="","",'Cálculos '!AG118)</f>
        <v/>
      </c>
      <c r="AA112" s="63" t="str">
        <f>IF('Cálculos '!AH118="","",'Cálculos '!AH118)</f>
        <v/>
      </c>
      <c r="AB112" s="63" t="str">
        <f>IF('Cálculos '!AI118="","",'Cálculos '!AI118)</f>
        <v/>
      </c>
      <c r="AC112" s="63" t="str">
        <f>IF('Cálculos '!AJ118="","",'Cálculos '!AJ118)</f>
        <v/>
      </c>
      <c r="AD112" s="63" t="str">
        <f>IF('Cálculos '!AK118="","",'Cálculos '!AK118)</f>
        <v/>
      </c>
      <c r="AE112" s="63" t="str">
        <f>IF('Cálculos '!AL118="","",'Cálculos '!AL118)</f>
        <v/>
      </c>
      <c r="AF112" s="63" t="str">
        <f>IF('Cálculos '!AM118="","",'Cálculos '!AM118)</f>
        <v/>
      </c>
      <c r="AG112" s="63" t="str">
        <f>IF('Cálculos '!AN118="","",'Cálculos '!AN118)</f>
        <v/>
      </c>
      <c r="AH112" s="63" t="str">
        <f>IF('Cálculos '!AO118="","",'Cálculos '!AO118)</f>
        <v/>
      </c>
      <c r="AI112" s="63" t="str">
        <f>IF('Cálculos '!AP118="","",'Cálculos '!AP118)</f>
        <v/>
      </c>
      <c r="AJ112" s="63" t="str">
        <f>IF('Cálculos '!AQ118="","",'Cálculos '!AQ118)</f>
        <v/>
      </c>
      <c r="AK112" s="63" t="str">
        <f t="shared" ref="AK112:AK175" si="79">IF(C112="","",AVERAGE(C112:AJ112))</f>
        <v/>
      </c>
      <c r="AM112" s="53">
        <f t="shared" si="78"/>
        <v>110</v>
      </c>
      <c r="AN112" s="127" t="str">
        <f t="shared" si="77"/>
        <v/>
      </c>
      <c r="AO112" s="127" t="str">
        <f t="shared" si="44"/>
        <v/>
      </c>
      <c r="AP112" s="54" t="str">
        <f t="shared" si="45"/>
        <v/>
      </c>
      <c r="AQ112" s="54" t="str">
        <f t="shared" si="46"/>
        <v/>
      </c>
      <c r="AR112" s="54" t="str">
        <f t="shared" si="47"/>
        <v/>
      </c>
      <c r="AS112" s="54" t="str">
        <f t="shared" si="48"/>
        <v/>
      </c>
      <c r="AT112" s="54" t="str">
        <f t="shared" si="49"/>
        <v/>
      </c>
      <c r="AU112" s="54" t="str">
        <f t="shared" si="50"/>
        <v/>
      </c>
      <c r="AV112" s="54" t="str">
        <f t="shared" si="51"/>
        <v/>
      </c>
      <c r="AW112" s="54" t="str">
        <f t="shared" si="52"/>
        <v/>
      </c>
      <c r="AX112" s="54" t="str">
        <f t="shared" si="53"/>
        <v/>
      </c>
      <c r="AY112" s="54" t="str">
        <f t="shared" si="54"/>
        <v/>
      </c>
      <c r="AZ112" s="54" t="str">
        <f t="shared" si="55"/>
        <v/>
      </c>
      <c r="BA112" s="54" t="str">
        <f t="shared" si="56"/>
        <v/>
      </c>
      <c r="BB112" s="54" t="str">
        <f t="shared" si="57"/>
        <v/>
      </c>
      <c r="BC112" s="54" t="str">
        <f t="shared" si="58"/>
        <v/>
      </c>
      <c r="BD112" s="54" t="str">
        <f t="shared" si="59"/>
        <v/>
      </c>
      <c r="BE112" s="54" t="str">
        <f t="shared" si="60"/>
        <v/>
      </c>
      <c r="BF112" s="54" t="str">
        <f t="shared" si="61"/>
        <v/>
      </c>
      <c r="BG112" s="54" t="str">
        <f t="shared" si="62"/>
        <v/>
      </c>
      <c r="BH112" s="54" t="str">
        <f t="shared" si="63"/>
        <v/>
      </c>
      <c r="BI112" s="54" t="str">
        <f t="shared" si="64"/>
        <v/>
      </c>
      <c r="BJ112" s="54" t="str">
        <f t="shared" si="65"/>
        <v/>
      </c>
      <c r="BK112" s="54" t="str">
        <f t="shared" si="66"/>
        <v/>
      </c>
      <c r="BL112" s="54" t="str">
        <f t="shared" si="67"/>
        <v/>
      </c>
      <c r="BM112" s="54" t="str">
        <f t="shared" si="68"/>
        <v/>
      </c>
      <c r="BN112" s="54" t="str">
        <f t="shared" si="69"/>
        <v/>
      </c>
      <c r="BO112" s="54" t="str">
        <f t="shared" si="70"/>
        <v/>
      </c>
      <c r="BP112" s="54" t="str">
        <f t="shared" si="71"/>
        <v/>
      </c>
      <c r="BQ112" s="54" t="str">
        <f t="shared" si="72"/>
        <v/>
      </c>
      <c r="BR112" s="54" t="str">
        <f t="shared" si="73"/>
        <v/>
      </c>
      <c r="BS112" s="54" t="str">
        <f t="shared" si="74"/>
        <v/>
      </c>
      <c r="BT112" s="54" t="str">
        <f t="shared" si="75"/>
        <v/>
      </c>
      <c r="BU112" s="54" t="str">
        <f t="shared" si="76"/>
        <v/>
      </c>
      <c r="BV112" s="55" t="str">
        <f>IF('Cálculos '!E118="","",AVERAGE(AN112:BU112))</f>
        <v/>
      </c>
    </row>
    <row r="113" spans="2:74" hidden="1" x14ac:dyDescent="0.3">
      <c r="B113" s="53">
        <f t="shared" si="39"/>
        <v>111</v>
      </c>
      <c r="C113" s="63" t="str">
        <f>IF('Cálculos '!J119="","",'Cálculos '!J119)</f>
        <v/>
      </c>
      <c r="D113" s="63" t="str">
        <f>IF('Cálculos '!K119="","",'Cálculos '!K119)</f>
        <v/>
      </c>
      <c r="E113" s="63" t="str">
        <f>IF('Cálculos '!L119="","",'Cálculos '!L119)</f>
        <v/>
      </c>
      <c r="F113" s="63" t="str">
        <f>IF('Cálculos '!M119="","",'Cálculos '!M119)</f>
        <v/>
      </c>
      <c r="G113" s="63" t="str">
        <f>IF('Cálculos '!N119="","",'Cálculos '!N119)</f>
        <v/>
      </c>
      <c r="H113" s="63" t="str">
        <f>IF('Cálculos '!O119="","",'Cálculos '!O119)</f>
        <v/>
      </c>
      <c r="I113" s="63" t="str">
        <f>IF('Cálculos '!P119="","",'Cálculos '!P119)</f>
        <v/>
      </c>
      <c r="J113" s="63" t="str">
        <f>IF('Cálculos '!Q119="","",'Cálculos '!Q119)</f>
        <v/>
      </c>
      <c r="K113" s="63" t="str">
        <f>IF('Cálculos '!R119="","",'Cálculos '!R119)</f>
        <v/>
      </c>
      <c r="L113" s="63" t="str">
        <f>IF('Cálculos '!S119="","",'Cálculos '!S119)</f>
        <v/>
      </c>
      <c r="M113" s="63" t="str">
        <f>IF('Cálculos '!T119="","",'Cálculos '!T119)</f>
        <v/>
      </c>
      <c r="N113" s="63" t="str">
        <f>IF('Cálculos '!U119="","",'Cálculos '!U119)</f>
        <v/>
      </c>
      <c r="O113" s="63" t="str">
        <f>IF('Cálculos '!V119="","",'Cálculos '!V119)</f>
        <v/>
      </c>
      <c r="P113" s="63" t="str">
        <f>IF('Cálculos '!W119="","",'Cálculos '!W119)</f>
        <v/>
      </c>
      <c r="Q113" s="63" t="str">
        <f>IF('Cálculos '!X119="","",'Cálculos '!X119)</f>
        <v/>
      </c>
      <c r="R113" s="63" t="str">
        <f>IF('Cálculos '!Y119="","",'Cálculos '!Y119)</f>
        <v/>
      </c>
      <c r="S113" s="63" t="str">
        <f>IF('Cálculos '!Z119="","",'Cálculos '!Z119)</f>
        <v/>
      </c>
      <c r="T113" s="63" t="str">
        <f>IF('Cálculos '!AA119="","",'Cálculos '!AA119)</f>
        <v/>
      </c>
      <c r="U113" s="63" t="str">
        <f>IF('Cálculos '!AB119="","",'Cálculos '!AB119)</f>
        <v/>
      </c>
      <c r="V113" s="63" t="str">
        <f>IF('Cálculos '!AC119="","",'Cálculos '!AC119)</f>
        <v/>
      </c>
      <c r="W113" s="63" t="str">
        <f>IF('Cálculos '!AD119="","",'Cálculos '!AD119)</f>
        <v/>
      </c>
      <c r="X113" s="63" t="str">
        <f>IF('Cálculos '!AE119="","",'Cálculos '!AE119)</f>
        <v/>
      </c>
      <c r="Y113" s="63" t="str">
        <f>IF('Cálculos '!AF119="","",'Cálculos '!AF119)</f>
        <v/>
      </c>
      <c r="Z113" s="63" t="str">
        <f>IF('Cálculos '!AG119="","",'Cálculos '!AG119)</f>
        <v/>
      </c>
      <c r="AA113" s="63" t="str">
        <f>IF('Cálculos '!AH119="","",'Cálculos '!AH119)</f>
        <v/>
      </c>
      <c r="AB113" s="63" t="str">
        <f>IF('Cálculos '!AI119="","",'Cálculos '!AI119)</f>
        <v/>
      </c>
      <c r="AC113" s="63" t="str">
        <f>IF('Cálculos '!AJ119="","",'Cálculos '!AJ119)</f>
        <v/>
      </c>
      <c r="AD113" s="63" t="str">
        <f>IF('Cálculos '!AK119="","",'Cálculos '!AK119)</f>
        <v/>
      </c>
      <c r="AE113" s="63" t="str">
        <f>IF('Cálculos '!AL119="","",'Cálculos '!AL119)</f>
        <v/>
      </c>
      <c r="AF113" s="63" t="str">
        <f>IF('Cálculos '!AM119="","",'Cálculos '!AM119)</f>
        <v/>
      </c>
      <c r="AG113" s="63" t="str">
        <f>IF('Cálculos '!AN119="","",'Cálculos '!AN119)</f>
        <v/>
      </c>
      <c r="AH113" s="63" t="str">
        <f>IF('Cálculos '!AO119="","",'Cálculos '!AO119)</f>
        <v/>
      </c>
      <c r="AI113" s="63" t="str">
        <f>IF('Cálculos '!AP119="","",'Cálculos '!AP119)</f>
        <v/>
      </c>
      <c r="AJ113" s="63" t="str">
        <f>IF('Cálculos '!AQ119="","",'Cálculos '!AQ119)</f>
        <v/>
      </c>
      <c r="AK113" s="63" t="str">
        <f t="shared" si="79"/>
        <v/>
      </c>
      <c r="AM113" s="53">
        <f t="shared" si="78"/>
        <v>111</v>
      </c>
      <c r="AN113" s="127" t="str">
        <f t="shared" si="77"/>
        <v/>
      </c>
      <c r="AO113" s="127" t="str">
        <f t="shared" si="44"/>
        <v/>
      </c>
      <c r="AP113" s="54" t="str">
        <f t="shared" si="45"/>
        <v/>
      </c>
      <c r="AQ113" s="54" t="str">
        <f t="shared" si="46"/>
        <v/>
      </c>
      <c r="AR113" s="54" t="str">
        <f t="shared" si="47"/>
        <v/>
      </c>
      <c r="AS113" s="54" t="str">
        <f t="shared" si="48"/>
        <v/>
      </c>
      <c r="AT113" s="54" t="str">
        <f t="shared" si="49"/>
        <v/>
      </c>
      <c r="AU113" s="54" t="str">
        <f t="shared" si="50"/>
        <v/>
      </c>
      <c r="AV113" s="54" t="str">
        <f t="shared" si="51"/>
        <v/>
      </c>
      <c r="AW113" s="54" t="str">
        <f t="shared" si="52"/>
        <v/>
      </c>
      <c r="AX113" s="54" t="str">
        <f t="shared" si="53"/>
        <v/>
      </c>
      <c r="AY113" s="54" t="str">
        <f t="shared" si="54"/>
        <v/>
      </c>
      <c r="AZ113" s="54" t="str">
        <f t="shared" si="55"/>
        <v/>
      </c>
      <c r="BA113" s="54" t="str">
        <f t="shared" si="56"/>
        <v/>
      </c>
      <c r="BB113" s="54" t="str">
        <f t="shared" si="57"/>
        <v/>
      </c>
      <c r="BC113" s="54" t="str">
        <f t="shared" si="58"/>
        <v/>
      </c>
      <c r="BD113" s="54" t="str">
        <f t="shared" si="59"/>
        <v/>
      </c>
      <c r="BE113" s="54" t="str">
        <f t="shared" si="60"/>
        <v/>
      </c>
      <c r="BF113" s="54" t="str">
        <f t="shared" si="61"/>
        <v/>
      </c>
      <c r="BG113" s="54" t="str">
        <f t="shared" si="62"/>
        <v/>
      </c>
      <c r="BH113" s="54" t="str">
        <f t="shared" si="63"/>
        <v/>
      </c>
      <c r="BI113" s="54" t="str">
        <f t="shared" si="64"/>
        <v/>
      </c>
      <c r="BJ113" s="54" t="str">
        <f t="shared" si="65"/>
        <v/>
      </c>
      <c r="BK113" s="54" t="str">
        <f t="shared" si="66"/>
        <v/>
      </c>
      <c r="BL113" s="54" t="str">
        <f t="shared" si="67"/>
        <v/>
      </c>
      <c r="BM113" s="54" t="str">
        <f t="shared" si="68"/>
        <v/>
      </c>
      <c r="BN113" s="54" t="str">
        <f t="shared" si="69"/>
        <v/>
      </c>
      <c r="BO113" s="54" t="str">
        <f t="shared" si="70"/>
        <v/>
      </c>
      <c r="BP113" s="54" t="str">
        <f t="shared" si="71"/>
        <v/>
      </c>
      <c r="BQ113" s="54" t="str">
        <f t="shared" si="72"/>
        <v/>
      </c>
      <c r="BR113" s="54" t="str">
        <f t="shared" si="73"/>
        <v/>
      </c>
      <c r="BS113" s="54" t="str">
        <f t="shared" si="74"/>
        <v/>
      </c>
      <c r="BT113" s="54" t="str">
        <f t="shared" si="75"/>
        <v/>
      </c>
      <c r="BU113" s="54" t="str">
        <f t="shared" si="76"/>
        <v/>
      </c>
      <c r="BV113" s="55" t="str">
        <f>IF('Cálculos '!E119="","",AVERAGE(AN113:BU113))</f>
        <v/>
      </c>
    </row>
    <row r="114" spans="2:74" hidden="1" x14ac:dyDescent="0.3">
      <c r="B114" s="53">
        <f t="shared" si="39"/>
        <v>112</v>
      </c>
      <c r="C114" s="63" t="str">
        <f>IF('Cálculos '!J120="","",'Cálculos '!J120)</f>
        <v/>
      </c>
      <c r="D114" s="63" t="str">
        <f>IF('Cálculos '!K120="","",'Cálculos '!K120)</f>
        <v/>
      </c>
      <c r="E114" s="63" t="str">
        <f>IF('Cálculos '!L120="","",'Cálculos '!L120)</f>
        <v/>
      </c>
      <c r="F114" s="63" t="str">
        <f>IF('Cálculos '!M120="","",'Cálculos '!M120)</f>
        <v/>
      </c>
      <c r="G114" s="63" t="str">
        <f>IF('Cálculos '!N120="","",'Cálculos '!N120)</f>
        <v/>
      </c>
      <c r="H114" s="63" t="str">
        <f>IF('Cálculos '!O120="","",'Cálculos '!O120)</f>
        <v/>
      </c>
      <c r="I114" s="63" t="str">
        <f>IF('Cálculos '!P120="","",'Cálculos '!P120)</f>
        <v/>
      </c>
      <c r="J114" s="63" t="str">
        <f>IF('Cálculos '!Q120="","",'Cálculos '!Q120)</f>
        <v/>
      </c>
      <c r="K114" s="63" t="str">
        <f>IF('Cálculos '!R120="","",'Cálculos '!R120)</f>
        <v/>
      </c>
      <c r="L114" s="63" t="str">
        <f>IF('Cálculos '!S120="","",'Cálculos '!S120)</f>
        <v/>
      </c>
      <c r="M114" s="63" t="str">
        <f>IF('Cálculos '!T120="","",'Cálculos '!T120)</f>
        <v/>
      </c>
      <c r="N114" s="63" t="str">
        <f>IF('Cálculos '!U120="","",'Cálculos '!U120)</f>
        <v/>
      </c>
      <c r="O114" s="63" t="str">
        <f>IF('Cálculos '!V120="","",'Cálculos '!V120)</f>
        <v/>
      </c>
      <c r="P114" s="63" t="str">
        <f>IF('Cálculos '!W120="","",'Cálculos '!W120)</f>
        <v/>
      </c>
      <c r="Q114" s="63" t="str">
        <f>IF('Cálculos '!X120="","",'Cálculos '!X120)</f>
        <v/>
      </c>
      <c r="R114" s="63" t="str">
        <f>IF('Cálculos '!Y120="","",'Cálculos '!Y120)</f>
        <v/>
      </c>
      <c r="S114" s="63" t="str">
        <f>IF('Cálculos '!Z120="","",'Cálculos '!Z120)</f>
        <v/>
      </c>
      <c r="T114" s="63" t="str">
        <f>IF('Cálculos '!AA120="","",'Cálculos '!AA120)</f>
        <v/>
      </c>
      <c r="U114" s="63" t="str">
        <f>IF('Cálculos '!AB120="","",'Cálculos '!AB120)</f>
        <v/>
      </c>
      <c r="V114" s="63" t="str">
        <f>IF('Cálculos '!AC120="","",'Cálculos '!AC120)</f>
        <v/>
      </c>
      <c r="W114" s="63" t="str">
        <f>IF('Cálculos '!AD120="","",'Cálculos '!AD120)</f>
        <v/>
      </c>
      <c r="X114" s="63" t="str">
        <f>IF('Cálculos '!AE120="","",'Cálculos '!AE120)</f>
        <v/>
      </c>
      <c r="Y114" s="63" t="str">
        <f>IF('Cálculos '!AF120="","",'Cálculos '!AF120)</f>
        <v/>
      </c>
      <c r="Z114" s="63" t="str">
        <f>IF('Cálculos '!AG120="","",'Cálculos '!AG120)</f>
        <v/>
      </c>
      <c r="AA114" s="63" t="str">
        <f>IF('Cálculos '!AH120="","",'Cálculos '!AH120)</f>
        <v/>
      </c>
      <c r="AB114" s="63" t="str">
        <f>IF('Cálculos '!AI120="","",'Cálculos '!AI120)</f>
        <v/>
      </c>
      <c r="AC114" s="63" t="str">
        <f>IF('Cálculos '!AJ120="","",'Cálculos '!AJ120)</f>
        <v/>
      </c>
      <c r="AD114" s="63" t="str">
        <f>IF('Cálculos '!AK120="","",'Cálculos '!AK120)</f>
        <v/>
      </c>
      <c r="AE114" s="63" t="str">
        <f>IF('Cálculos '!AL120="","",'Cálculos '!AL120)</f>
        <v/>
      </c>
      <c r="AF114" s="63" t="str">
        <f>IF('Cálculos '!AM120="","",'Cálculos '!AM120)</f>
        <v/>
      </c>
      <c r="AG114" s="63" t="str">
        <f>IF('Cálculos '!AN120="","",'Cálculos '!AN120)</f>
        <v/>
      </c>
      <c r="AH114" s="63" t="str">
        <f>IF('Cálculos '!AO120="","",'Cálculos '!AO120)</f>
        <v/>
      </c>
      <c r="AI114" s="63" t="str">
        <f>IF('Cálculos '!AP120="","",'Cálculos '!AP120)</f>
        <v/>
      </c>
      <c r="AJ114" s="63" t="str">
        <f>IF('Cálculos '!AQ120="","",'Cálculos '!AQ120)</f>
        <v/>
      </c>
      <c r="AK114" s="63" t="str">
        <f t="shared" si="79"/>
        <v/>
      </c>
      <c r="AM114" s="53">
        <f t="shared" si="78"/>
        <v>112</v>
      </c>
      <c r="AN114" s="127" t="str">
        <f t="shared" si="77"/>
        <v/>
      </c>
      <c r="AO114" s="127" t="str">
        <f t="shared" si="44"/>
        <v/>
      </c>
      <c r="AP114" s="54" t="str">
        <f t="shared" si="45"/>
        <v/>
      </c>
      <c r="AQ114" s="54" t="str">
        <f t="shared" si="46"/>
        <v/>
      </c>
      <c r="AR114" s="54" t="str">
        <f t="shared" si="47"/>
        <v/>
      </c>
      <c r="AS114" s="54" t="str">
        <f t="shared" si="48"/>
        <v/>
      </c>
      <c r="AT114" s="54" t="str">
        <f t="shared" si="49"/>
        <v/>
      </c>
      <c r="AU114" s="54" t="str">
        <f t="shared" si="50"/>
        <v/>
      </c>
      <c r="AV114" s="54" t="str">
        <f t="shared" si="51"/>
        <v/>
      </c>
      <c r="AW114" s="54" t="str">
        <f t="shared" si="52"/>
        <v/>
      </c>
      <c r="AX114" s="54" t="str">
        <f t="shared" si="53"/>
        <v/>
      </c>
      <c r="AY114" s="54" t="str">
        <f t="shared" si="54"/>
        <v/>
      </c>
      <c r="AZ114" s="54" t="str">
        <f t="shared" si="55"/>
        <v/>
      </c>
      <c r="BA114" s="54" t="str">
        <f t="shared" si="56"/>
        <v/>
      </c>
      <c r="BB114" s="54" t="str">
        <f t="shared" si="57"/>
        <v/>
      </c>
      <c r="BC114" s="54" t="str">
        <f t="shared" si="58"/>
        <v/>
      </c>
      <c r="BD114" s="54" t="str">
        <f t="shared" si="59"/>
        <v/>
      </c>
      <c r="BE114" s="54" t="str">
        <f t="shared" si="60"/>
        <v/>
      </c>
      <c r="BF114" s="54" t="str">
        <f t="shared" si="61"/>
        <v/>
      </c>
      <c r="BG114" s="54" t="str">
        <f t="shared" si="62"/>
        <v/>
      </c>
      <c r="BH114" s="54" t="str">
        <f t="shared" si="63"/>
        <v/>
      </c>
      <c r="BI114" s="54" t="str">
        <f t="shared" si="64"/>
        <v/>
      </c>
      <c r="BJ114" s="54" t="str">
        <f t="shared" si="65"/>
        <v/>
      </c>
      <c r="BK114" s="54" t="str">
        <f t="shared" si="66"/>
        <v/>
      </c>
      <c r="BL114" s="54" t="str">
        <f t="shared" si="67"/>
        <v/>
      </c>
      <c r="BM114" s="54" t="str">
        <f t="shared" si="68"/>
        <v/>
      </c>
      <c r="BN114" s="54" t="str">
        <f t="shared" si="69"/>
        <v/>
      </c>
      <c r="BO114" s="54" t="str">
        <f t="shared" si="70"/>
        <v/>
      </c>
      <c r="BP114" s="54" t="str">
        <f t="shared" si="71"/>
        <v/>
      </c>
      <c r="BQ114" s="54" t="str">
        <f t="shared" si="72"/>
        <v/>
      </c>
      <c r="BR114" s="54" t="str">
        <f t="shared" si="73"/>
        <v/>
      </c>
      <c r="BS114" s="54" t="str">
        <f t="shared" si="74"/>
        <v/>
      </c>
      <c r="BT114" s="54" t="str">
        <f t="shared" si="75"/>
        <v/>
      </c>
      <c r="BU114" s="54" t="str">
        <f t="shared" si="76"/>
        <v/>
      </c>
      <c r="BV114" s="55" t="str">
        <f>IF('Cálculos '!E120="","",AVERAGE(AN114:BU114))</f>
        <v/>
      </c>
    </row>
    <row r="115" spans="2:74" hidden="1" x14ac:dyDescent="0.3">
      <c r="B115" s="53">
        <f t="shared" si="39"/>
        <v>113</v>
      </c>
      <c r="C115" s="63" t="str">
        <f>IF('Cálculos '!J121="","",'Cálculos '!J121)</f>
        <v/>
      </c>
      <c r="D115" s="63" t="str">
        <f>IF('Cálculos '!K121="","",'Cálculos '!K121)</f>
        <v/>
      </c>
      <c r="E115" s="63" t="str">
        <f>IF('Cálculos '!L121="","",'Cálculos '!L121)</f>
        <v/>
      </c>
      <c r="F115" s="63" t="str">
        <f>IF('Cálculos '!M121="","",'Cálculos '!M121)</f>
        <v/>
      </c>
      <c r="G115" s="63" t="str">
        <f>IF('Cálculos '!N121="","",'Cálculos '!N121)</f>
        <v/>
      </c>
      <c r="H115" s="63" t="str">
        <f>IF('Cálculos '!O121="","",'Cálculos '!O121)</f>
        <v/>
      </c>
      <c r="I115" s="63" t="str">
        <f>IF('Cálculos '!P121="","",'Cálculos '!P121)</f>
        <v/>
      </c>
      <c r="J115" s="63" t="str">
        <f>IF('Cálculos '!Q121="","",'Cálculos '!Q121)</f>
        <v/>
      </c>
      <c r="K115" s="63" t="str">
        <f>IF('Cálculos '!R121="","",'Cálculos '!R121)</f>
        <v/>
      </c>
      <c r="L115" s="63" t="str">
        <f>IF('Cálculos '!S121="","",'Cálculos '!S121)</f>
        <v/>
      </c>
      <c r="M115" s="63" t="str">
        <f>IF('Cálculos '!T121="","",'Cálculos '!T121)</f>
        <v/>
      </c>
      <c r="N115" s="63" t="str">
        <f>IF('Cálculos '!U121="","",'Cálculos '!U121)</f>
        <v/>
      </c>
      <c r="O115" s="63" t="str">
        <f>IF('Cálculos '!V121="","",'Cálculos '!V121)</f>
        <v/>
      </c>
      <c r="P115" s="63" t="str">
        <f>IF('Cálculos '!W121="","",'Cálculos '!W121)</f>
        <v/>
      </c>
      <c r="Q115" s="63" t="str">
        <f>IF('Cálculos '!X121="","",'Cálculos '!X121)</f>
        <v/>
      </c>
      <c r="R115" s="63" t="str">
        <f>IF('Cálculos '!Y121="","",'Cálculos '!Y121)</f>
        <v/>
      </c>
      <c r="S115" s="63" t="str">
        <f>IF('Cálculos '!Z121="","",'Cálculos '!Z121)</f>
        <v/>
      </c>
      <c r="T115" s="63" t="str">
        <f>IF('Cálculos '!AA121="","",'Cálculos '!AA121)</f>
        <v/>
      </c>
      <c r="U115" s="63" t="str">
        <f>IF('Cálculos '!AB121="","",'Cálculos '!AB121)</f>
        <v/>
      </c>
      <c r="V115" s="63" t="str">
        <f>IF('Cálculos '!AC121="","",'Cálculos '!AC121)</f>
        <v/>
      </c>
      <c r="W115" s="63" t="str">
        <f>IF('Cálculos '!AD121="","",'Cálculos '!AD121)</f>
        <v/>
      </c>
      <c r="X115" s="63" t="str">
        <f>IF('Cálculos '!AE121="","",'Cálculos '!AE121)</f>
        <v/>
      </c>
      <c r="Y115" s="63" t="str">
        <f>IF('Cálculos '!AF121="","",'Cálculos '!AF121)</f>
        <v/>
      </c>
      <c r="Z115" s="63" t="str">
        <f>IF('Cálculos '!AG121="","",'Cálculos '!AG121)</f>
        <v/>
      </c>
      <c r="AA115" s="63" t="str">
        <f>IF('Cálculos '!AH121="","",'Cálculos '!AH121)</f>
        <v/>
      </c>
      <c r="AB115" s="63" t="str">
        <f>IF('Cálculos '!AI121="","",'Cálculos '!AI121)</f>
        <v/>
      </c>
      <c r="AC115" s="63" t="str">
        <f>IF('Cálculos '!AJ121="","",'Cálculos '!AJ121)</f>
        <v/>
      </c>
      <c r="AD115" s="63" t="str">
        <f>IF('Cálculos '!AK121="","",'Cálculos '!AK121)</f>
        <v/>
      </c>
      <c r="AE115" s="63" t="str">
        <f>IF('Cálculos '!AL121="","",'Cálculos '!AL121)</f>
        <v/>
      </c>
      <c r="AF115" s="63" t="str">
        <f>IF('Cálculos '!AM121="","",'Cálculos '!AM121)</f>
        <v/>
      </c>
      <c r="AG115" s="63" t="str">
        <f>IF('Cálculos '!AN121="","",'Cálculos '!AN121)</f>
        <v/>
      </c>
      <c r="AH115" s="63" t="str">
        <f>IF('Cálculos '!AO121="","",'Cálculos '!AO121)</f>
        <v/>
      </c>
      <c r="AI115" s="63" t="str">
        <f>IF('Cálculos '!AP121="","",'Cálculos '!AP121)</f>
        <v/>
      </c>
      <c r="AJ115" s="63" t="str">
        <f>IF('Cálculos '!AQ121="","",'Cálculos '!AQ121)</f>
        <v/>
      </c>
      <c r="AK115" s="63" t="str">
        <f t="shared" si="79"/>
        <v/>
      </c>
      <c r="AM115" s="53">
        <f t="shared" si="78"/>
        <v>113</v>
      </c>
      <c r="AN115" s="127" t="str">
        <f t="shared" si="77"/>
        <v/>
      </c>
      <c r="AO115" s="127" t="str">
        <f t="shared" si="44"/>
        <v/>
      </c>
      <c r="AP115" s="54" t="str">
        <f t="shared" si="45"/>
        <v/>
      </c>
      <c r="AQ115" s="54" t="str">
        <f t="shared" si="46"/>
        <v/>
      </c>
      <c r="AR115" s="54" t="str">
        <f t="shared" si="47"/>
        <v/>
      </c>
      <c r="AS115" s="54" t="str">
        <f t="shared" si="48"/>
        <v/>
      </c>
      <c r="AT115" s="54" t="str">
        <f t="shared" si="49"/>
        <v/>
      </c>
      <c r="AU115" s="54" t="str">
        <f t="shared" si="50"/>
        <v/>
      </c>
      <c r="AV115" s="54" t="str">
        <f t="shared" si="51"/>
        <v/>
      </c>
      <c r="AW115" s="54" t="str">
        <f t="shared" si="52"/>
        <v/>
      </c>
      <c r="AX115" s="54" t="str">
        <f t="shared" si="53"/>
        <v/>
      </c>
      <c r="AY115" s="54" t="str">
        <f t="shared" si="54"/>
        <v/>
      </c>
      <c r="AZ115" s="54" t="str">
        <f t="shared" si="55"/>
        <v/>
      </c>
      <c r="BA115" s="54" t="str">
        <f t="shared" si="56"/>
        <v/>
      </c>
      <c r="BB115" s="54" t="str">
        <f t="shared" si="57"/>
        <v/>
      </c>
      <c r="BC115" s="54" t="str">
        <f t="shared" si="58"/>
        <v/>
      </c>
      <c r="BD115" s="54" t="str">
        <f t="shared" si="59"/>
        <v/>
      </c>
      <c r="BE115" s="54" t="str">
        <f t="shared" si="60"/>
        <v/>
      </c>
      <c r="BF115" s="54" t="str">
        <f t="shared" si="61"/>
        <v/>
      </c>
      <c r="BG115" s="54" t="str">
        <f t="shared" si="62"/>
        <v/>
      </c>
      <c r="BH115" s="54" t="str">
        <f t="shared" si="63"/>
        <v/>
      </c>
      <c r="BI115" s="54" t="str">
        <f t="shared" si="64"/>
        <v/>
      </c>
      <c r="BJ115" s="54" t="str">
        <f t="shared" si="65"/>
        <v/>
      </c>
      <c r="BK115" s="54" t="str">
        <f t="shared" si="66"/>
        <v/>
      </c>
      <c r="BL115" s="54" t="str">
        <f t="shared" si="67"/>
        <v/>
      </c>
      <c r="BM115" s="54" t="str">
        <f t="shared" si="68"/>
        <v/>
      </c>
      <c r="BN115" s="54" t="str">
        <f t="shared" si="69"/>
        <v/>
      </c>
      <c r="BO115" s="54" t="str">
        <f t="shared" si="70"/>
        <v/>
      </c>
      <c r="BP115" s="54" t="str">
        <f t="shared" si="71"/>
        <v/>
      </c>
      <c r="BQ115" s="54" t="str">
        <f t="shared" si="72"/>
        <v/>
      </c>
      <c r="BR115" s="54" t="str">
        <f t="shared" si="73"/>
        <v/>
      </c>
      <c r="BS115" s="54" t="str">
        <f t="shared" si="74"/>
        <v/>
      </c>
      <c r="BT115" s="54" t="str">
        <f t="shared" si="75"/>
        <v/>
      </c>
      <c r="BU115" s="54" t="str">
        <f t="shared" si="76"/>
        <v/>
      </c>
      <c r="BV115" s="55" t="str">
        <f>IF('Cálculos '!E121="","",AVERAGE(AN115:BU115))</f>
        <v/>
      </c>
    </row>
    <row r="116" spans="2:74" hidden="1" x14ac:dyDescent="0.3">
      <c r="B116" s="53">
        <f t="shared" si="39"/>
        <v>114</v>
      </c>
      <c r="C116" s="63" t="str">
        <f>IF('Cálculos '!J122="","",'Cálculos '!J122)</f>
        <v/>
      </c>
      <c r="D116" s="63" t="str">
        <f>IF('Cálculos '!K122="","",'Cálculos '!K122)</f>
        <v/>
      </c>
      <c r="E116" s="63" t="str">
        <f>IF('Cálculos '!L122="","",'Cálculos '!L122)</f>
        <v/>
      </c>
      <c r="F116" s="63" t="str">
        <f>IF('Cálculos '!M122="","",'Cálculos '!M122)</f>
        <v/>
      </c>
      <c r="G116" s="63" t="str">
        <f>IF('Cálculos '!N122="","",'Cálculos '!N122)</f>
        <v/>
      </c>
      <c r="H116" s="63" t="str">
        <f>IF('Cálculos '!O122="","",'Cálculos '!O122)</f>
        <v/>
      </c>
      <c r="I116" s="63" t="str">
        <f>IF('Cálculos '!P122="","",'Cálculos '!P122)</f>
        <v/>
      </c>
      <c r="J116" s="63" t="str">
        <f>IF('Cálculos '!Q122="","",'Cálculos '!Q122)</f>
        <v/>
      </c>
      <c r="K116" s="63" t="str">
        <f>IF('Cálculos '!R122="","",'Cálculos '!R122)</f>
        <v/>
      </c>
      <c r="L116" s="63" t="str">
        <f>IF('Cálculos '!S122="","",'Cálculos '!S122)</f>
        <v/>
      </c>
      <c r="M116" s="63" t="str">
        <f>IF('Cálculos '!T122="","",'Cálculos '!T122)</f>
        <v/>
      </c>
      <c r="N116" s="63" t="str">
        <f>IF('Cálculos '!U122="","",'Cálculos '!U122)</f>
        <v/>
      </c>
      <c r="O116" s="63" t="str">
        <f>IF('Cálculos '!V122="","",'Cálculos '!V122)</f>
        <v/>
      </c>
      <c r="P116" s="63" t="str">
        <f>IF('Cálculos '!W122="","",'Cálculos '!W122)</f>
        <v/>
      </c>
      <c r="Q116" s="63" t="str">
        <f>IF('Cálculos '!X122="","",'Cálculos '!X122)</f>
        <v/>
      </c>
      <c r="R116" s="63" t="str">
        <f>IF('Cálculos '!Y122="","",'Cálculos '!Y122)</f>
        <v/>
      </c>
      <c r="S116" s="63" t="str">
        <f>IF('Cálculos '!Z122="","",'Cálculos '!Z122)</f>
        <v/>
      </c>
      <c r="T116" s="63" t="str">
        <f>IF('Cálculos '!AA122="","",'Cálculos '!AA122)</f>
        <v/>
      </c>
      <c r="U116" s="63" t="str">
        <f>IF('Cálculos '!AB122="","",'Cálculos '!AB122)</f>
        <v/>
      </c>
      <c r="V116" s="63" t="str">
        <f>IF('Cálculos '!AC122="","",'Cálculos '!AC122)</f>
        <v/>
      </c>
      <c r="W116" s="63" t="str">
        <f>IF('Cálculos '!AD122="","",'Cálculos '!AD122)</f>
        <v/>
      </c>
      <c r="X116" s="63" t="str">
        <f>IF('Cálculos '!AE122="","",'Cálculos '!AE122)</f>
        <v/>
      </c>
      <c r="Y116" s="63" t="str">
        <f>IF('Cálculos '!AF122="","",'Cálculos '!AF122)</f>
        <v/>
      </c>
      <c r="Z116" s="63" t="str">
        <f>IF('Cálculos '!AG122="","",'Cálculos '!AG122)</f>
        <v/>
      </c>
      <c r="AA116" s="63" t="str">
        <f>IF('Cálculos '!AH122="","",'Cálculos '!AH122)</f>
        <v/>
      </c>
      <c r="AB116" s="63" t="str">
        <f>IF('Cálculos '!AI122="","",'Cálculos '!AI122)</f>
        <v/>
      </c>
      <c r="AC116" s="63" t="str">
        <f>IF('Cálculos '!AJ122="","",'Cálculos '!AJ122)</f>
        <v/>
      </c>
      <c r="AD116" s="63" t="str">
        <f>IF('Cálculos '!AK122="","",'Cálculos '!AK122)</f>
        <v/>
      </c>
      <c r="AE116" s="63" t="str">
        <f>IF('Cálculos '!AL122="","",'Cálculos '!AL122)</f>
        <v/>
      </c>
      <c r="AF116" s="63" t="str">
        <f>IF('Cálculos '!AM122="","",'Cálculos '!AM122)</f>
        <v/>
      </c>
      <c r="AG116" s="63" t="str">
        <f>IF('Cálculos '!AN122="","",'Cálculos '!AN122)</f>
        <v/>
      </c>
      <c r="AH116" s="63" t="str">
        <f>IF('Cálculos '!AO122="","",'Cálculos '!AO122)</f>
        <v/>
      </c>
      <c r="AI116" s="63" t="str">
        <f>IF('Cálculos '!AP122="","",'Cálculos '!AP122)</f>
        <v/>
      </c>
      <c r="AJ116" s="63" t="str">
        <f>IF('Cálculos '!AQ122="","",'Cálculos '!AQ122)</f>
        <v/>
      </c>
      <c r="AK116" s="63" t="str">
        <f t="shared" si="79"/>
        <v/>
      </c>
      <c r="AM116" s="53">
        <f t="shared" si="78"/>
        <v>114</v>
      </c>
      <c r="AN116" s="127" t="str">
        <f t="shared" si="77"/>
        <v/>
      </c>
      <c r="AO116" s="127" t="str">
        <f t="shared" si="44"/>
        <v/>
      </c>
      <c r="AP116" s="54" t="str">
        <f t="shared" si="45"/>
        <v/>
      </c>
      <c r="AQ116" s="54" t="str">
        <f t="shared" si="46"/>
        <v/>
      </c>
      <c r="AR116" s="54" t="str">
        <f t="shared" si="47"/>
        <v/>
      </c>
      <c r="AS116" s="54" t="str">
        <f t="shared" si="48"/>
        <v/>
      </c>
      <c r="AT116" s="54" t="str">
        <f t="shared" si="49"/>
        <v/>
      </c>
      <c r="AU116" s="54" t="str">
        <f t="shared" si="50"/>
        <v/>
      </c>
      <c r="AV116" s="54" t="str">
        <f t="shared" si="51"/>
        <v/>
      </c>
      <c r="AW116" s="54" t="str">
        <f t="shared" si="52"/>
        <v/>
      </c>
      <c r="AX116" s="54" t="str">
        <f t="shared" si="53"/>
        <v/>
      </c>
      <c r="AY116" s="54" t="str">
        <f t="shared" si="54"/>
        <v/>
      </c>
      <c r="AZ116" s="54" t="str">
        <f t="shared" si="55"/>
        <v/>
      </c>
      <c r="BA116" s="54" t="str">
        <f t="shared" si="56"/>
        <v/>
      </c>
      <c r="BB116" s="54" t="str">
        <f t="shared" si="57"/>
        <v/>
      </c>
      <c r="BC116" s="54" t="str">
        <f t="shared" si="58"/>
        <v/>
      </c>
      <c r="BD116" s="54" t="str">
        <f t="shared" si="59"/>
        <v/>
      </c>
      <c r="BE116" s="54" t="str">
        <f t="shared" si="60"/>
        <v/>
      </c>
      <c r="BF116" s="54" t="str">
        <f t="shared" si="61"/>
        <v/>
      </c>
      <c r="BG116" s="54" t="str">
        <f t="shared" si="62"/>
        <v/>
      </c>
      <c r="BH116" s="54" t="str">
        <f t="shared" si="63"/>
        <v/>
      </c>
      <c r="BI116" s="54" t="str">
        <f t="shared" si="64"/>
        <v/>
      </c>
      <c r="BJ116" s="54" t="str">
        <f t="shared" si="65"/>
        <v/>
      </c>
      <c r="BK116" s="54" t="str">
        <f t="shared" si="66"/>
        <v/>
      </c>
      <c r="BL116" s="54" t="str">
        <f t="shared" si="67"/>
        <v/>
      </c>
      <c r="BM116" s="54" t="str">
        <f t="shared" si="68"/>
        <v/>
      </c>
      <c r="BN116" s="54" t="str">
        <f t="shared" si="69"/>
        <v/>
      </c>
      <c r="BO116" s="54" t="str">
        <f t="shared" si="70"/>
        <v/>
      </c>
      <c r="BP116" s="54" t="str">
        <f t="shared" si="71"/>
        <v/>
      </c>
      <c r="BQ116" s="54" t="str">
        <f t="shared" si="72"/>
        <v/>
      </c>
      <c r="BR116" s="54" t="str">
        <f t="shared" si="73"/>
        <v/>
      </c>
      <c r="BS116" s="54" t="str">
        <f t="shared" si="74"/>
        <v/>
      </c>
      <c r="BT116" s="54" t="str">
        <f t="shared" si="75"/>
        <v/>
      </c>
      <c r="BU116" s="54" t="str">
        <f t="shared" si="76"/>
        <v/>
      </c>
      <c r="BV116" s="55" t="str">
        <f>IF('Cálculos '!E122="","",AVERAGE(AN116:BU116))</f>
        <v/>
      </c>
    </row>
    <row r="117" spans="2:74" hidden="1" x14ac:dyDescent="0.3">
      <c r="B117" s="53">
        <f t="shared" si="39"/>
        <v>115</v>
      </c>
      <c r="C117" s="63" t="str">
        <f>IF('Cálculos '!J123="","",'Cálculos '!J123)</f>
        <v/>
      </c>
      <c r="D117" s="63" t="str">
        <f>IF('Cálculos '!K123="","",'Cálculos '!K123)</f>
        <v/>
      </c>
      <c r="E117" s="63" t="str">
        <f>IF('Cálculos '!L123="","",'Cálculos '!L123)</f>
        <v/>
      </c>
      <c r="F117" s="63" t="str">
        <f>IF('Cálculos '!M123="","",'Cálculos '!M123)</f>
        <v/>
      </c>
      <c r="G117" s="63" t="str">
        <f>IF('Cálculos '!N123="","",'Cálculos '!N123)</f>
        <v/>
      </c>
      <c r="H117" s="63" t="str">
        <f>IF('Cálculos '!O123="","",'Cálculos '!O123)</f>
        <v/>
      </c>
      <c r="I117" s="63" t="str">
        <f>IF('Cálculos '!P123="","",'Cálculos '!P123)</f>
        <v/>
      </c>
      <c r="J117" s="63" t="str">
        <f>IF('Cálculos '!Q123="","",'Cálculos '!Q123)</f>
        <v/>
      </c>
      <c r="K117" s="63" t="str">
        <f>IF('Cálculos '!R123="","",'Cálculos '!R123)</f>
        <v/>
      </c>
      <c r="L117" s="63" t="str">
        <f>IF('Cálculos '!S123="","",'Cálculos '!S123)</f>
        <v/>
      </c>
      <c r="M117" s="63" t="str">
        <f>IF('Cálculos '!T123="","",'Cálculos '!T123)</f>
        <v/>
      </c>
      <c r="N117" s="63" t="str">
        <f>IF('Cálculos '!U123="","",'Cálculos '!U123)</f>
        <v/>
      </c>
      <c r="O117" s="63" t="str">
        <f>IF('Cálculos '!V123="","",'Cálculos '!V123)</f>
        <v/>
      </c>
      <c r="P117" s="63" t="str">
        <f>IF('Cálculos '!W123="","",'Cálculos '!W123)</f>
        <v/>
      </c>
      <c r="Q117" s="63" t="str">
        <f>IF('Cálculos '!X123="","",'Cálculos '!X123)</f>
        <v/>
      </c>
      <c r="R117" s="63" t="str">
        <f>IF('Cálculos '!Y123="","",'Cálculos '!Y123)</f>
        <v/>
      </c>
      <c r="S117" s="63" t="str">
        <f>IF('Cálculos '!Z123="","",'Cálculos '!Z123)</f>
        <v/>
      </c>
      <c r="T117" s="63" t="str">
        <f>IF('Cálculos '!AA123="","",'Cálculos '!AA123)</f>
        <v/>
      </c>
      <c r="U117" s="63" t="str">
        <f>IF('Cálculos '!AB123="","",'Cálculos '!AB123)</f>
        <v/>
      </c>
      <c r="V117" s="63" t="str">
        <f>IF('Cálculos '!AC123="","",'Cálculos '!AC123)</f>
        <v/>
      </c>
      <c r="W117" s="63" t="str">
        <f>IF('Cálculos '!AD123="","",'Cálculos '!AD123)</f>
        <v/>
      </c>
      <c r="X117" s="63" t="str">
        <f>IF('Cálculos '!AE123="","",'Cálculos '!AE123)</f>
        <v/>
      </c>
      <c r="Y117" s="63" t="str">
        <f>IF('Cálculos '!AF123="","",'Cálculos '!AF123)</f>
        <v/>
      </c>
      <c r="Z117" s="63" t="str">
        <f>IF('Cálculos '!AG123="","",'Cálculos '!AG123)</f>
        <v/>
      </c>
      <c r="AA117" s="63" t="str">
        <f>IF('Cálculos '!AH123="","",'Cálculos '!AH123)</f>
        <v/>
      </c>
      <c r="AB117" s="63" t="str">
        <f>IF('Cálculos '!AI123="","",'Cálculos '!AI123)</f>
        <v/>
      </c>
      <c r="AC117" s="63" t="str">
        <f>IF('Cálculos '!AJ123="","",'Cálculos '!AJ123)</f>
        <v/>
      </c>
      <c r="AD117" s="63" t="str">
        <f>IF('Cálculos '!AK123="","",'Cálculos '!AK123)</f>
        <v/>
      </c>
      <c r="AE117" s="63" t="str">
        <f>IF('Cálculos '!AL123="","",'Cálculos '!AL123)</f>
        <v/>
      </c>
      <c r="AF117" s="63" t="str">
        <f>IF('Cálculos '!AM123="","",'Cálculos '!AM123)</f>
        <v/>
      </c>
      <c r="AG117" s="63" t="str">
        <f>IF('Cálculos '!AN123="","",'Cálculos '!AN123)</f>
        <v/>
      </c>
      <c r="AH117" s="63" t="str">
        <f>IF('Cálculos '!AO123="","",'Cálculos '!AO123)</f>
        <v/>
      </c>
      <c r="AI117" s="63" t="str">
        <f>IF('Cálculos '!AP123="","",'Cálculos '!AP123)</f>
        <v/>
      </c>
      <c r="AJ117" s="63" t="str">
        <f>IF('Cálculos '!AQ123="","",'Cálculos '!AQ123)</f>
        <v/>
      </c>
      <c r="AK117" s="63" t="str">
        <f t="shared" si="79"/>
        <v/>
      </c>
      <c r="AM117" s="53">
        <f t="shared" si="78"/>
        <v>115</v>
      </c>
      <c r="AN117" s="127" t="str">
        <f t="shared" si="77"/>
        <v/>
      </c>
      <c r="AO117" s="127" t="str">
        <f t="shared" si="44"/>
        <v/>
      </c>
      <c r="AP117" s="54" t="str">
        <f t="shared" si="45"/>
        <v/>
      </c>
      <c r="AQ117" s="54" t="str">
        <f t="shared" si="46"/>
        <v/>
      </c>
      <c r="AR117" s="54" t="str">
        <f t="shared" si="47"/>
        <v/>
      </c>
      <c r="AS117" s="54" t="str">
        <f t="shared" si="48"/>
        <v/>
      </c>
      <c r="AT117" s="54" t="str">
        <f t="shared" si="49"/>
        <v/>
      </c>
      <c r="AU117" s="54" t="str">
        <f t="shared" si="50"/>
        <v/>
      </c>
      <c r="AV117" s="54" t="str">
        <f t="shared" si="51"/>
        <v/>
      </c>
      <c r="AW117" s="54" t="str">
        <f t="shared" si="52"/>
        <v/>
      </c>
      <c r="AX117" s="54" t="str">
        <f t="shared" si="53"/>
        <v/>
      </c>
      <c r="AY117" s="54" t="str">
        <f t="shared" si="54"/>
        <v/>
      </c>
      <c r="AZ117" s="54" t="str">
        <f t="shared" si="55"/>
        <v/>
      </c>
      <c r="BA117" s="54" t="str">
        <f t="shared" si="56"/>
        <v/>
      </c>
      <c r="BB117" s="54" t="str">
        <f t="shared" si="57"/>
        <v/>
      </c>
      <c r="BC117" s="54" t="str">
        <f t="shared" si="58"/>
        <v/>
      </c>
      <c r="BD117" s="54" t="str">
        <f t="shared" si="59"/>
        <v/>
      </c>
      <c r="BE117" s="54" t="str">
        <f t="shared" si="60"/>
        <v/>
      </c>
      <c r="BF117" s="54" t="str">
        <f t="shared" si="61"/>
        <v/>
      </c>
      <c r="BG117" s="54" t="str">
        <f t="shared" si="62"/>
        <v/>
      </c>
      <c r="BH117" s="54" t="str">
        <f t="shared" si="63"/>
        <v/>
      </c>
      <c r="BI117" s="54" t="str">
        <f t="shared" si="64"/>
        <v/>
      </c>
      <c r="BJ117" s="54" t="str">
        <f t="shared" si="65"/>
        <v/>
      </c>
      <c r="BK117" s="54" t="str">
        <f t="shared" si="66"/>
        <v/>
      </c>
      <c r="BL117" s="54" t="str">
        <f t="shared" si="67"/>
        <v/>
      </c>
      <c r="BM117" s="54" t="str">
        <f t="shared" si="68"/>
        <v/>
      </c>
      <c r="BN117" s="54" t="str">
        <f t="shared" si="69"/>
        <v/>
      </c>
      <c r="BO117" s="54" t="str">
        <f t="shared" si="70"/>
        <v/>
      </c>
      <c r="BP117" s="54" t="str">
        <f t="shared" si="71"/>
        <v/>
      </c>
      <c r="BQ117" s="54" t="str">
        <f t="shared" si="72"/>
        <v/>
      </c>
      <c r="BR117" s="54" t="str">
        <f t="shared" si="73"/>
        <v/>
      </c>
      <c r="BS117" s="54" t="str">
        <f t="shared" si="74"/>
        <v/>
      </c>
      <c r="BT117" s="54" t="str">
        <f t="shared" si="75"/>
        <v/>
      </c>
      <c r="BU117" s="54" t="str">
        <f t="shared" si="76"/>
        <v/>
      </c>
      <c r="BV117" s="55" t="str">
        <f>IF('Cálculos '!E123="","",AVERAGE(AN117:BU117))</f>
        <v/>
      </c>
    </row>
    <row r="118" spans="2:74" hidden="1" x14ac:dyDescent="0.3">
      <c r="B118" s="53">
        <f t="shared" si="39"/>
        <v>116</v>
      </c>
      <c r="C118" s="63" t="str">
        <f>IF('Cálculos '!J124="","",'Cálculos '!J124)</f>
        <v/>
      </c>
      <c r="D118" s="63" t="str">
        <f>IF('Cálculos '!K124="","",'Cálculos '!K124)</f>
        <v/>
      </c>
      <c r="E118" s="63" t="str">
        <f>IF('Cálculos '!L124="","",'Cálculos '!L124)</f>
        <v/>
      </c>
      <c r="F118" s="63" t="str">
        <f>IF('Cálculos '!M124="","",'Cálculos '!M124)</f>
        <v/>
      </c>
      <c r="G118" s="63" t="str">
        <f>IF('Cálculos '!N124="","",'Cálculos '!N124)</f>
        <v/>
      </c>
      <c r="H118" s="63" t="str">
        <f>IF('Cálculos '!O124="","",'Cálculos '!O124)</f>
        <v/>
      </c>
      <c r="I118" s="63" t="str">
        <f>IF('Cálculos '!P124="","",'Cálculos '!P124)</f>
        <v/>
      </c>
      <c r="J118" s="63" t="str">
        <f>IF('Cálculos '!Q124="","",'Cálculos '!Q124)</f>
        <v/>
      </c>
      <c r="K118" s="63" t="str">
        <f>IF('Cálculos '!R124="","",'Cálculos '!R124)</f>
        <v/>
      </c>
      <c r="L118" s="63" t="str">
        <f>IF('Cálculos '!S124="","",'Cálculos '!S124)</f>
        <v/>
      </c>
      <c r="M118" s="63" t="str">
        <f>IF('Cálculos '!T124="","",'Cálculos '!T124)</f>
        <v/>
      </c>
      <c r="N118" s="63" t="str">
        <f>IF('Cálculos '!U124="","",'Cálculos '!U124)</f>
        <v/>
      </c>
      <c r="O118" s="63" t="str">
        <f>IF('Cálculos '!V124="","",'Cálculos '!V124)</f>
        <v/>
      </c>
      <c r="P118" s="63" t="str">
        <f>IF('Cálculos '!W124="","",'Cálculos '!W124)</f>
        <v/>
      </c>
      <c r="Q118" s="63" t="str">
        <f>IF('Cálculos '!X124="","",'Cálculos '!X124)</f>
        <v/>
      </c>
      <c r="R118" s="63" t="str">
        <f>IF('Cálculos '!Y124="","",'Cálculos '!Y124)</f>
        <v/>
      </c>
      <c r="S118" s="63" t="str">
        <f>IF('Cálculos '!Z124="","",'Cálculos '!Z124)</f>
        <v/>
      </c>
      <c r="T118" s="63" t="str">
        <f>IF('Cálculos '!AA124="","",'Cálculos '!AA124)</f>
        <v/>
      </c>
      <c r="U118" s="63" t="str">
        <f>IF('Cálculos '!AB124="","",'Cálculos '!AB124)</f>
        <v/>
      </c>
      <c r="V118" s="63" t="str">
        <f>IF('Cálculos '!AC124="","",'Cálculos '!AC124)</f>
        <v/>
      </c>
      <c r="W118" s="63" t="str">
        <f>IF('Cálculos '!AD124="","",'Cálculos '!AD124)</f>
        <v/>
      </c>
      <c r="X118" s="63" t="str">
        <f>IF('Cálculos '!AE124="","",'Cálculos '!AE124)</f>
        <v/>
      </c>
      <c r="Y118" s="63" t="str">
        <f>IF('Cálculos '!AF124="","",'Cálculos '!AF124)</f>
        <v/>
      </c>
      <c r="Z118" s="63" t="str">
        <f>IF('Cálculos '!AG124="","",'Cálculos '!AG124)</f>
        <v/>
      </c>
      <c r="AA118" s="63" t="str">
        <f>IF('Cálculos '!AH124="","",'Cálculos '!AH124)</f>
        <v/>
      </c>
      <c r="AB118" s="63" t="str">
        <f>IF('Cálculos '!AI124="","",'Cálculos '!AI124)</f>
        <v/>
      </c>
      <c r="AC118" s="63" t="str">
        <f>IF('Cálculos '!AJ124="","",'Cálculos '!AJ124)</f>
        <v/>
      </c>
      <c r="AD118" s="63" t="str">
        <f>IF('Cálculos '!AK124="","",'Cálculos '!AK124)</f>
        <v/>
      </c>
      <c r="AE118" s="63" t="str">
        <f>IF('Cálculos '!AL124="","",'Cálculos '!AL124)</f>
        <v/>
      </c>
      <c r="AF118" s="63" t="str">
        <f>IF('Cálculos '!AM124="","",'Cálculos '!AM124)</f>
        <v/>
      </c>
      <c r="AG118" s="63" t="str">
        <f>IF('Cálculos '!AN124="","",'Cálculos '!AN124)</f>
        <v/>
      </c>
      <c r="AH118" s="63" t="str">
        <f>IF('Cálculos '!AO124="","",'Cálculos '!AO124)</f>
        <v/>
      </c>
      <c r="AI118" s="63" t="str">
        <f>IF('Cálculos '!AP124="","",'Cálculos '!AP124)</f>
        <v/>
      </c>
      <c r="AJ118" s="63" t="str">
        <f>IF('Cálculos '!AQ124="","",'Cálculos '!AQ124)</f>
        <v/>
      </c>
      <c r="AK118" s="63" t="str">
        <f t="shared" si="79"/>
        <v/>
      </c>
      <c r="AM118" s="53">
        <f t="shared" si="78"/>
        <v>116</v>
      </c>
      <c r="AN118" s="127" t="str">
        <f t="shared" si="77"/>
        <v/>
      </c>
      <c r="AO118" s="127" t="str">
        <f t="shared" si="44"/>
        <v/>
      </c>
      <c r="AP118" s="54" t="str">
        <f t="shared" si="45"/>
        <v/>
      </c>
      <c r="AQ118" s="54" t="str">
        <f t="shared" si="46"/>
        <v/>
      </c>
      <c r="AR118" s="54" t="str">
        <f t="shared" si="47"/>
        <v/>
      </c>
      <c r="AS118" s="54" t="str">
        <f t="shared" si="48"/>
        <v/>
      </c>
      <c r="AT118" s="54" t="str">
        <f t="shared" si="49"/>
        <v/>
      </c>
      <c r="AU118" s="54" t="str">
        <f t="shared" si="50"/>
        <v/>
      </c>
      <c r="AV118" s="54" t="str">
        <f t="shared" si="51"/>
        <v/>
      </c>
      <c r="AW118" s="54" t="str">
        <f t="shared" si="52"/>
        <v/>
      </c>
      <c r="AX118" s="54" t="str">
        <f t="shared" si="53"/>
        <v/>
      </c>
      <c r="AY118" s="54" t="str">
        <f t="shared" si="54"/>
        <v/>
      </c>
      <c r="AZ118" s="54" t="str">
        <f t="shared" si="55"/>
        <v/>
      </c>
      <c r="BA118" s="54" t="str">
        <f t="shared" si="56"/>
        <v/>
      </c>
      <c r="BB118" s="54" t="str">
        <f t="shared" si="57"/>
        <v/>
      </c>
      <c r="BC118" s="54" t="str">
        <f t="shared" si="58"/>
        <v/>
      </c>
      <c r="BD118" s="54" t="str">
        <f t="shared" si="59"/>
        <v/>
      </c>
      <c r="BE118" s="54" t="str">
        <f t="shared" si="60"/>
        <v/>
      </c>
      <c r="BF118" s="54" t="str">
        <f t="shared" si="61"/>
        <v/>
      </c>
      <c r="BG118" s="54" t="str">
        <f t="shared" si="62"/>
        <v/>
      </c>
      <c r="BH118" s="54" t="str">
        <f t="shared" si="63"/>
        <v/>
      </c>
      <c r="BI118" s="54" t="str">
        <f t="shared" si="64"/>
        <v/>
      </c>
      <c r="BJ118" s="54" t="str">
        <f t="shared" si="65"/>
        <v/>
      </c>
      <c r="BK118" s="54" t="str">
        <f t="shared" si="66"/>
        <v/>
      </c>
      <c r="BL118" s="54" t="str">
        <f t="shared" si="67"/>
        <v/>
      </c>
      <c r="BM118" s="54" t="str">
        <f t="shared" si="68"/>
        <v/>
      </c>
      <c r="BN118" s="54" t="str">
        <f t="shared" si="69"/>
        <v/>
      </c>
      <c r="BO118" s="54" t="str">
        <f t="shared" si="70"/>
        <v/>
      </c>
      <c r="BP118" s="54" t="str">
        <f t="shared" si="71"/>
        <v/>
      </c>
      <c r="BQ118" s="54" t="str">
        <f t="shared" si="72"/>
        <v/>
      </c>
      <c r="BR118" s="54" t="str">
        <f t="shared" si="73"/>
        <v/>
      </c>
      <c r="BS118" s="54" t="str">
        <f t="shared" si="74"/>
        <v/>
      </c>
      <c r="BT118" s="54" t="str">
        <f t="shared" si="75"/>
        <v/>
      </c>
      <c r="BU118" s="54" t="str">
        <f t="shared" si="76"/>
        <v/>
      </c>
      <c r="BV118" s="55" t="str">
        <f>IF('Cálculos '!E124="","",AVERAGE(AN118:BU118))</f>
        <v/>
      </c>
    </row>
    <row r="119" spans="2:74" hidden="1" x14ac:dyDescent="0.3">
      <c r="B119" s="53">
        <f t="shared" si="39"/>
        <v>117</v>
      </c>
      <c r="C119" s="63" t="str">
        <f>IF('Cálculos '!J125="","",'Cálculos '!J125)</f>
        <v/>
      </c>
      <c r="D119" s="63" t="str">
        <f>IF('Cálculos '!K125="","",'Cálculos '!K125)</f>
        <v/>
      </c>
      <c r="E119" s="63" t="str">
        <f>IF('Cálculos '!L125="","",'Cálculos '!L125)</f>
        <v/>
      </c>
      <c r="F119" s="63" t="str">
        <f>IF('Cálculos '!M125="","",'Cálculos '!M125)</f>
        <v/>
      </c>
      <c r="G119" s="63" t="str">
        <f>IF('Cálculos '!N125="","",'Cálculos '!N125)</f>
        <v/>
      </c>
      <c r="H119" s="63" t="str">
        <f>IF('Cálculos '!O125="","",'Cálculos '!O125)</f>
        <v/>
      </c>
      <c r="I119" s="63" t="str">
        <f>IF('Cálculos '!P125="","",'Cálculos '!P125)</f>
        <v/>
      </c>
      <c r="J119" s="63" t="str">
        <f>IF('Cálculos '!Q125="","",'Cálculos '!Q125)</f>
        <v/>
      </c>
      <c r="K119" s="63" t="str">
        <f>IF('Cálculos '!R125="","",'Cálculos '!R125)</f>
        <v/>
      </c>
      <c r="L119" s="63" t="str">
        <f>IF('Cálculos '!S125="","",'Cálculos '!S125)</f>
        <v/>
      </c>
      <c r="M119" s="63" t="str">
        <f>IF('Cálculos '!T125="","",'Cálculos '!T125)</f>
        <v/>
      </c>
      <c r="N119" s="63" t="str">
        <f>IF('Cálculos '!U125="","",'Cálculos '!U125)</f>
        <v/>
      </c>
      <c r="O119" s="63" t="str">
        <f>IF('Cálculos '!V125="","",'Cálculos '!V125)</f>
        <v/>
      </c>
      <c r="P119" s="63" t="str">
        <f>IF('Cálculos '!W125="","",'Cálculos '!W125)</f>
        <v/>
      </c>
      <c r="Q119" s="63" t="str">
        <f>IF('Cálculos '!X125="","",'Cálculos '!X125)</f>
        <v/>
      </c>
      <c r="R119" s="63" t="str">
        <f>IF('Cálculos '!Y125="","",'Cálculos '!Y125)</f>
        <v/>
      </c>
      <c r="S119" s="63" t="str">
        <f>IF('Cálculos '!Z125="","",'Cálculos '!Z125)</f>
        <v/>
      </c>
      <c r="T119" s="63" t="str">
        <f>IF('Cálculos '!AA125="","",'Cálculos '!AA125)</f>
        <v/>
      </c>
      <c r="U119" s="63" t="str">
        <f>IF('Cálculos '!AB125="","",'Cálculos '!AB125)</f>
        <v/>
      </c>
      <c r="V119" s="63" t="str">
        <f>IF('Cálculos '!AC125="","",'Cálculos '!AC125)</f>
        <v/>
      </c>
      <c r="W119" s="63" t="str">
        <f>IF('Cálculos '!AD125="","",'Cálculos '!AD125)</f>
        <v/>
      </c>
      <c r="X119" s="63" t="str">
        <f>IF('Cálculos '!AE125="","",'Cálculos '!AE125)</f>
        <v/>
      </c>
      <c r="Y119" s="63" t="str">
        <f>IF('Cálculos '!AF125="","",'Cálculos '!AF125)</f>
        <v/>
      </c>
      <c r="Z119" s="63" t="str">
        <f>IF('Cálculos '!AG125="","",'Cálculos '!AG125)</f>
        <v/>
      </c>
      <c r="AA119" s="63" t="str">
        <f>IF('Cálculos '!AH125="","",'Cálculos '!AH125)</f>
        <v/>
      </c>
      <c r="AB119" s="63" t="str">
        <f>IF('Cálculos '!AI125="","",'Cálculos '!AI125)</f>
        <v/>
      </c>
      <c r="AC119" s="63" t="str">
        <f>IF('Cálculos '!AJ125="","",'Cálculos '!AJ125)</f>
        <v/>
      </c>
      <c r="AD119" s="63" t="str">
        <f>IF('Cálculos '!AK125="","",'Cálculos '!AK125)</f>
        <v/>
      </c>
      <c r="AE119" s="63" t="str">
        <f>IF('Cálculos '!AL125="","",'Cálculos '!AL125)</f>
        <v/>
      </c>
      <c r="AF119" s="63" t="str">
        <f>IF('Cálculos '!AM125="","",'Cálculos '!AM125)</f>
        <v/>
      </c>
      <c r="AG119" s="63" t="str">
        <f>IF('Cálculos '!AN125="","",'Cálculos '!AN125)</f>
        <v/>
      </c>
      <c r="AH119" s="63" t="str">
        <f>IF('Cálculos '!AO125="","",'Cálculos '!AO125)</f>
        <v/>
      </c>
      <c r="AI119" s="63" t="str">
        <f>IF('Cálculos '!AP125="","",'Cálculos '!AP125)</f>
        <v/>
      </c>
      <c r="AJ119" s="63" t="str">
        <f>IF('Cálculos '!AQ125="","",'Cálculos '!AQ125)</f>
        <v/>
      </c>
      <c r="AK119" s="63" t="str">
        <f t="shared" si="79"/>
        <v/>
      </c>
      <c r="AM119" s="53">
        <f t="shared" si="78"/>
        <v>117</v>
      </c>
      <c r="AN119" s="127" t="str">
        <f t="shared" si="77"/>
        <v/>
      </c>
      <c r="AO119" s="127" t="str">
        <f t="shared" si="44"/>
        <v/>
      </c>
      <c r="AP119" s="54" t="str">
        <f t="shared" si="45"/>
        <v/>
      </c>
      <c r="AQ119" s="54" t="str">
        <f t="shared" si="46"/>
        <v/>
      </c>
      <c r="AR119" s="54" t="str">
        <f t="shared" si="47"/>
        <v/>
      </c>
      <c r="AS119" s="54" t="str">
        <f t="shared" si="48"/>
        <v/>
      </c>
      <c r="AT119" s="54" t="str">
        <f t="shared" si="49"/>
        <v/>
      </c>
      <c r="AU119" s="54" t="str">
        <f t="shared" si="50"/>
        <v/>
      </c>
      <c r="AV119" s="54" t="str">
        <f t="shared" si="51"/>
        <v/>
      </c>
      <c r="AW119" s="54" t="str">
        <f t="shared" si="52"/>
        <v/>
      </c>
      <c r="AX119" s="54" t="str">
        <f t="shared" si="53"/>
        <v/>
      </c>
      <c r="AY119" s="54" t="str">
        <f t="shared" si="54"/>
        <v/>
      </c>
      <c r="AZ119" s="54" t="str">
        <f t="shared" si="55"/>
        <v/>
      </c>
      <c r="BA119" s="54" t="str">
        <f t="shared" si="56"/>
        <v/>
      </c>
      <c r="BB119" s="54" t="str">
        <f t="shared" si="57"/>
        <v/>
      </c>
      <c r="BC119" s="54" t="str">
        <f t="shared" si="58"/>
        <v/>
      </c>
      <c r="BD119" s="54" t="str">
        <f t="shared" si="59"/>
        <v/>
      </c>
      <c r="BE119" s="54" t="str">
        <f t="shared" si="60"/>
        <v/>
      </c>
      <c r="BF119" s="54" t="str">
        <f t="shared" si="61"/>
        <v/>
      </c>
      <c r="BG119" s="54" t="str">
        <f t="shared" si="62"/>
        <v/>
      </c>
      <c r="BH119" s="54" t="str">
        <f t="shared" si="63"/>
        <v/>
      </c>
      <c r="BI119" s="54" t="str">
        <f t="shared" si="64"/>
        <v/>
      </c>
      <c r="BJ119" s="54" t="str">
        <f t="shared" si="65"/>
        <v/>
      </c>
      <c r="BK119" s="54" t="str">
        <f t="shared" si="66"/>
        <v/>
      </c>
      <c r="BL119" s="54" t="str">
        <f t="shared" si="67"/>
        <v/>
      </c>
      <c r="BM119" s="54" t="str">
        <f t="shared" si="68"/>
        <v/>
      </c>
      <c r="BN119" s="54" t="str">
        <f t="shared" si="69"/>
        <v/>
      </c>
      <c r="BO119" s="54" t="str">
        <f t="shared" si="70"/>
        <v/>
      </c>
      <c r="BP119" s="54" t="str">
        <f t="shared" si="71"/>
        <v/>
      </c>
      <c r="BQ119" s="54" t="str">
        <f t="shared" si="72"/>
        <v/>
      </c>
      <c r="BR119" s="54" t="str">
        <f t="shared" si="73"/>
        <v/>
      </c>
      <c r="BS119" s="54" t="str">
        <f t="shared" si="74"/>
        <v/>
      </c>
      <c r="BT119" s="54" t="str">
        <f t="shared" si="75"/>
        <v/>
      </c>
      <c r="BU119" s="54" t="str">
        <f t="shared" si="76"/>
        <v/>
      </c>
      <c r="BV119" s="55" t="str">
        <f>IF('Cálculos '!E125="","",AVERAGE(AN119:BU119))</f>
        <v/>
      </c>
    </row>
    <row r="120" spans="2:74" hidden="1" x14ac:dyDescent="0.3">
      <c r="B120" s="53">
        <f t="shared" si="39"/>
        <v>118</v>
      </c>
      <c r="C120" s="63" t="str">
        <f>IF('Cálculos '!J126="","",'Cálculos '!J126)</f>
        <v/>
      </c>
      <c r="D120" s="63" t="str">
        <f>IF('Cálculos '!K126="","",'Cálculos '!K126)</f>
        <v/>
      </c>
      <c r="E120" s="63" t="str">
        <f>IF('Cálculos '!L126="","",'Cálculos '!L126)</f>
        <v/>
      </c>
      <c r="F120" s="63" t="str">
        <f>IF('Cálculos '!M126="","",'Cálculos '!M126)</f>
        <v/>
      </c>
      <c r="G120" s="63" t="str">
        <f>IF('Cálculos '!N126="","",'Cálculos '!N126)</f>
        <v/>
      </c>
      <c r="H120" s="63" t="str">
        <f>IF('Cálculos '!O126="","",'Cálculos '!O126)</f>
        <v/>
      </c>
      <c r="I120" s="63" t="str">
        <f>IF('Cálculos '!P126="","",'Cálculos '!P126)</f>
        <v/>
      </c>
      <c r="J120" s="63" t="str">
        <f>IF('Cálculos '!Q126="","",'Cálculos '!Q126)</f>
        <v/>
      </c>
      <c r="K120" s="63" t="str">
        <f>IF('Cálculos '!R126="","",'Cálculos '!R126)</f>
        <v/>
      </c>
      <c r="L120" s="63" t="str">
        <f>IF('Cálculos '!S126="","",'Cálculos '!S126)</f>
        <v/>
      </c>
      <c r="M120" s="63" t="str">
        <f>IF('Cálculos '!T126="","",'Cálculos '!T126)</f>
        <v/>
      </c>
      <c r="N120" s="63" t="str">
        <f>IF('Cálculos '!U126="","",'Cálculos '!U126)</f>
        <v/>
      </c>
      <c r="O120" s="63" t="str">
        <f>IF('Cálculos '!V126="","",'Cálculos '!V126)</f>
        <v/>
      </c>
      <c r="P120" s="63" t="str">
        <f>IF('Cálculos '!W126="","",'Cálculos '!W126)</f>
        <v/>
      </c>
      <c r="Q120" s="63" t="str">
        <f>IF('Cálculos '!X126="","",'Cálculos '!X126)</f>
        <v/>
      </c>
      <c r="R120" s="63" t="str">
        <f>IF('Cálculos '!Y126="","",'Cálculos '!Y126)</f>
        <v/>
      </c>
      <c r="S120" s="63" t="str">
        <f>IF('Cálculos '!Z126="","",'Cálculos '!Z126)</f>
        <v/>
      </c>
      <c r="T120" s="63" t="str">
        <f>IF('Cálculos '!AA126="","",'Cálculos '!AA126)</f>
        <v/>
      </c>
      <c r="U120" s="63" t="str">
        <f>IF('Cálculos '!AB126="","",'Cálculos '!AB126)</f>
        <v/>
      </c>
      <c r="V120" s="63" t="str">
        <f>IF('Cálculos '!AC126="","",'Cálculos '!AC126)</f>
        <v/>
      </c>
      <c r="W120" s="63" t="str">
        <f>IF('Cálculos '!AD126="","",'Cálculos '!AD126)</f>
        <v/>
      </c>
      <c r="X120" s="63" t="str">
        <f>IF('Cálculos '!AE126="","",'Cálculos '!AE126)</f>
        <v/>
      </c>
      <c r="Y120" s="63" t="str">
        <f>IF('Cálculos '!AF126="","",'Cálculos '!AF126)</f>
        <v/>
      </c>
      <c r="Z120" s="63" t="str">
        <f>IF('Cálculos '!AG126="","",'Cálculos '!AG126)</f>
        <v/>
      </c>
      <c r="AA120" s="63" t="str">
        <f>IF('Cálculos '!AH126="","",'Cálculos '!AH126)</f>
        <v/>
      </c>
      <c r="AB120" s="63" t="str">
        <f>IF('Cálculos '!AI126="","",'Cálculos '!AI126)</f>
        <v/>
      </c>
      <c r="AC120" s="63" t="str">
        <f>IF('Cálculos '!AJ126="","",'Cálculos '!AJ126)</f>
        <v/>
      </c>
      <c r="AD120" s="63" t="str">
        <f>IF('Cálculos '!AK126="","",'Cálculos '!AK126)</f>
        <v/>
      </c>
      <c r="AE120" s="63" t="str">
        <f>IF('Cálculos '!AL126="","",'Cálculos '!AL126)</f>
        <v/>
      </c>
      <c r="AF120" s="63" t="str">
        <f>IF('Cálculos '!AM126="","",'Cálculos '!AM126)</f>
        <v/>
      </c>
      <c r="AG120" s="63" t="str">
        <f>IF('Cálculos '!AN126="","",'Cálculos '!AN126)</f>
        <v/>
      </c>
      <c r="AH120" s="63" t="str">
        <f>IF('Cálculos '!AO126="","",'Cálculos '!AO126)</f>
        <v/>
      </c>
      <c r="AI120" s="63" t="str">
        <f>IF('Cálculos '!AP126="","",'Cálculos '!AP126)</f>
        <v/>
      </c>
      <c r="AJ120" s="63" t="str">
        <f>IF('Cálculos '!AQ126="","",'Cálculos '!AQ126)</f>
        <v/>
      </c>
      <c r="AK120" s="63" t="str">
        <f t="shared" si="79"/>
        <v/>
      </c>
      <c r="AM120" s="53">
        <f t="shared" si="78"/>
        <v>118</v>
      </c>
      <c r="AN120" s="127" t="str">
        <f t="shared" si="77"/>
        <v/>
      </c>
      <c r="AO120" s="127" t="str">
        <f t="shared" si="44"/>
        <v/>
      </c>
      <c r="AP120" s="54" t="str">
        <f t="shared" si="45"/>
        <v/>
      </c>
      <c r="AQ120" s="54" t="str">
        <f t="shared" si="46"/>
        <v/>
      </c>
      <c r="AR120" s="54" t="str">
        <f t="shared" si="47"/>
        <v/>
      </c>
      <c r="AS120" s="54" t="str">
        <f t="shared" si="48"/>
        <v/>
      </c>
      <c r="AT120" s="54" t="str">
        <f t="shared" si="49"/>
        <v/>
      </c>
      <c r="AU120" s="54" t="str">
        <f t="shared" si="50"/>
        <v/>
      </c>
      <c r="AV120" s="54" t="str">
        <f t="shared" si="51"/>
        <v/>
      </c>
      <c r="AW120" s="54" t="str">
        <f t="shared" si="52"/>
        <v/>
      </c>
      <c r="AX120" s="54" t="str">
        <f t="shared" si="53"/>
        <v/>
      </c>
      <c r="AY120" s="54" t="str">
        <f t="shared" si="54"/>
        <v/>
      </c>
      <c r="AZ120" s="54" t="str">
        <f t="shared" si="55"/>
        <v/>
      </c>
      <c r="BA120" s="54" t="str">
        <f t="shared" si="56"/>
        <v/>
      </c>
      <c r="BB120" s="54" t="str">
        <f t="shared" si="57"/>
        <v/>
      </c>
      <c r="BC120" s="54" t="str">
        <f t="shared" si="58"/>
        <v/>
      </c>
      <c r="BD120" s="54" t="str">
        <f t="shared" si="59"/>
        <v/>
      </c>
      <c r="BE120" s="54" t="str">
        <f t="shared" si="60"/>
        <v/>
      </c>
      <c r="BF120" s="54" t="str">
        <f t="shared" si="61"/>
        <v/>
      </c>
      <c r="BG120" s="54" t="str">
        <f t="shared" si="62"/>
        <v/>
      </c>
      <c r="BH120" s="54" t="str">
        <f t="shared" si="63"/>
        <v/>
      </c>
      <c r="BI120" s="54" t="str">
        <f t="shared" si="64"/>
        <v/>
      </c>
      <c r="BJ120" s="54" t="str">
        <f t="shared" si="65"/>
        <v/>
      </c>
      <c r="BK120" s="54" t="str">
        <f t="shared" si="66"/>
        <v/>
      </c>
      <c r="BL120" s="54" t="str">
        <f t="shared" si="67"/>
        <v/>
      </c>
      <c r="BM120" s="54" t="str">
        <f t="shared" si="68"/>
        <v/>
      </c>
      <c r="BN120" s="54" t="str">
        <f t="shared" si="69"/>
        <v/>
      </c>
      <c r="BO120" s="54" t="str">
        <f t="shared" si="70"/>
        <v/>
      </c>
      <c r="BP120" s="54" t="str">
        <f t="shared" si="71"/>
        <v/>
      </c>
      <c r="BQ120" s="54" t="str">
        <f t="shared" si="72"/>
        <v/>
      </c>
      <c r="BR120" s="54" t="str">
        <f t="shared" si="73"/>
        <v/>
      </c>
      <c r="BS120" s="54" t="str">
        <f t="shared" si="74"/>
        <v/>
      </c>
      <c r="BT120" s="54" t="str">
        <f t="shared" si="75"/>
        <v/>
      </c>
      <c r="BU120" s="54" t="str">
        <f t="shared" si="76"/>
        <v/>
      </c>
      <c r="BV120" s="55" t="str">
        <f>IF('Cálculos '!E126="","",AVERAGE(AN120:BU120))</f>
        <v/>
      </c>
    </row>
    <row r="121" spans="2:74" hidden="1" x14ac:dyDescent="0.3">
      <c r="B121" s="53">
        <f t="shared" si="39"/>
        <v>119</v>
      </c>
      <c r="C121" s="63" t="str">
        <f>IF('Cálculos '!J127="","",'Cálculos '!J127)</f>
        <v/>
      </c>
      <c r="D121" s="63" t="str">
        <f>IF('Cálculos '!K127="","",'Cálculos '!K127)</f>
        <v/>
      </c>
      <c r="E121" s="63" t="str">
        <f>IF('Cálculos '!L127="","",'Cálculos '!L127)</f>
        <v/>
      </c>
      <c r="F121" s="63" t="str">
        <f>IF('Cálculos '!M127="","",'Cálculos '!M127)</f>
        <v/>
      </c>
      <c r="G121" s="63" t="str">
        <f>IF('Cálculos '!N127="","",'Cálculos '!N127)</f>
        <v/>
      </c>
      <c r="H121" s="63" t="str">
        <f>IF('Cálculos '!O127="","",'Cálculos '!O127)</f>
        <v/>
      </c>
      <c r="I121" s="63" t="str">
        <f>IF('Cálculos '!P127="","",'Cálculos '!P127)</f>
        <v/>
      </c>
      <c r="J121" s="63" t="str">
        <f>IF('Cálculos '!Q127="","",'Cálculos '!Q127)</f>
        <v/>
      </c>
      <c r="K121" s="63" t="str">
        <f>IF('Cálculos '!R127="","",'Cálculos '!R127)</f>
        <v/>
      </c>
      <c r="L121" s="63" t="str">
        <f>IF('Cálculos '!S127="","",'Cálculos '!S127)</f>
        <v/>
      </c>
      <c r="M121" s="63" t="str">
        <f>IF('Cálculos '!T127="","",'Cálculos '!T127)</f>
        <v/>
      </c>
      <c r="N121" s="63" t="str">
        <f>IF('Cálculos '!U127="","",'Cálculos '!U127)</f>
        <v/>
      </c>
      <c r="O121" s="63" t="str">
        <f>IF('Cálculos '!V127="","",'Cálculos '!V127)</f>
        <v/>
      </c>
      <c r="P121" s="63" t="str">
        <f>IF('Cálculos '!W127="","",'Cálculos '!W127)</f>
        <v/>
      </c>
      <c r="Q121" s="63" t="str">
        <f>IF('Cálculos '!X127="","",'Cálculos '!X127)</f>
        <v/>
      </c>
      <c r="R121" s="63" t="str">
        <f>IF('Cálculos '!Y127="","",'Cálculos '!Y127)</f>
        <v/>
      </c>
      <c r="S121" s="63" t="str">
        <f>IF('Cálculos '!Z127="","",'Cálculos '!Z127)</f>
        <v/>
      </c>
      <c r="T121" s="63" t="str">
        <f>IF('Cálculos '!AA127="","",'Cálculos '!AA127)</f>
        <v/>
      </c>
      <c r="U121" s="63" t="str">
        <f>IF('Cálculos '!AB127="","",'Cálculos '!AB127)</f>
        <v/>
      </c>
      <c r="V121" s="63" t="str">
        <f>IF('Cálculos '!AC127="","",'Cálculos '!AC127)</f>
        <v/>
      </c>
      <c r="W121" s="63" t="str">
        <f>IF('Cálculos '!AD127="","",'Cálculos '!AD127)</f>
        <v/>
      </c>
      <c r="X121" s="63" t="str">
        <f>IF('Cálculos '!AE127="","",'Cálculos '!AE127)</f>
        <v/>
      </c>
      <c r="Y121" s="63" t="str">
        <f>IF('Cálculos '!AF127="","",'Cálculos '!AF127)</f>
        <v/>
      </c>
      <c r="Z121" s="63" t="str">
        <f>IF('Cálculos '!AG127="","",'Cálculos '!AG127)</f>
        <v/>
      </c>
      <c r="AA121" s="63" t="str">
        <f>IF('Cálculos '!AH127="","",'Cálculos '!AH127)</f>
        <v/>
      </c>
      <c r="AB121" s="63" t="str">
        <f>IF('Cálculos '!AI127="","",'Cálculos '!AI127)</f>
        <v/>
      </c>
      <c r="AC121" s="63" t="str">
        <f>IF('Cálculos '!AJ127="","",'Cálculos '!AJ127)</f>
        <v/>
      </c>
      <c r="AD121" s="63" t="str">
        <f>IF('Cálculos '!AK127="","",'Cálculos '!AK127)</f>
        <v/>
      </c>
      <c r="AE121" s="63" t="str">
        <f>IF('Cálculos '!AL127="","",'Cálculos '!AL127)</f>
        <v/>
      </c>
      <c r="AF121" s="63" t="str">
        <f>IF('Cálculos '!AM127="","",'Cálculos '!AM127)</f>
        <v/>
      </c>
      <c r="AG121" s="63" t="str">
        <f>IF('Cálculos '!AN127="","",'Cálculos '!AN127)</f>
        <v/>
      </c>
      <c r="AH121" s="63" t="str">
        <f>IF('Cálculos '!AO127="","",'Cálculos '!AO127)</f>
        <v/>
      </c>
      <c r="AI121" s="63" t="str">
        <f>IF('Cálculos '!AP127="","",'Cálculos '!AP127)</f>
        <v/>
      </c>
      <c r="AJ121" s="63" t="str">
        <f>IF('Cálculos '!AQ127="","",'Cálculos '!AQ127)</f>
        <v/>
      </c>
      <c r="AK121" s="63" t="str">
        <f t="shared" si="79"/>
        <v/>
      </c>
      <c r="AM121" s="53">
        <f t="shared" si="78"/>
        <v>119</v>
      </c>
      <c r="AN121" s="127" t="str">
        <f t="shared" si="77"/>
        <v/>
      </c>
      <c r="AO121" s="127" t="str">
        <f t="shared" si="44"/>
        <v/>
      </c>
      <c r="AP121" s="54" t="str">
        <f t="shared" si="45"/>
        <v/>
      </c>
      <c r="AQ121" s="54" t="str">
        <f t="shared" si="46"/>
        <v/>
      </c>
      <c r="AR121" s="54" t="str">
        <f t="shared" si="47"/>
        <v/>
      </c>
      <c r="AS121" s="54" t="str">
        <f t="shared" si="48"/>
        <v/>
      </c>
      <c r="AT121" s="54" t="str">
        <f t="shared" si="49"/>
        <v/>
      </c>
      <c r="AU121" s="54" t="str">
        <f t="shared" si="50"/>
        <v/>
      </c>
      <c r="AV121" s="54" t="str">
        <f t="shared" si="51"/>
        <v/>
      </c>
      <c r="AW121" s="54" t="str">
        <f t="shared" si="52"/>
        <v/>
      </c>
      <c r="AX121" s="54" t="str">
        <f t="shared" si="53"/>
        <v/>
      </c>
      <c r="AY121" s="54" t="str">
        <f t="shared" si="54"/>
        <v/>
      </c>
      <c r="AZ121" s="54" t="str">
        <f t="shared" si="55"/>
        <v/>
      </c>
      <c r="BA121" s="54" t="str">
        <f t="shared" si="56"/>
        <v/>
      </c>
      <c r="BB121" s="54" t="str">
        <f t="shared" si="57"/>
        <v/>
      </c>
      <c r="BC121" s="54" t="str">
        <f t="shared" si="58"/>
        <v/>
      </c>
      <c r="BD121" s="54" t="str">
        <f t="shared" si="59"/>
        <v/>
      </c>
      <c r="BE121" s="54" t="str">
        <f t="shared" si="60"/>
        <v/>
      </c>
      <c r="BF121" s="54" t="str">
        <f t="shared" si="61"/>
        <v/>
      </c>
      <c r="BG121" s="54" t="str">
        <f t="shared" si="62"/>
        <v/>
      </c>
      <c r="BH121" s="54" t="str">
        <f t="shared" si="63"/>
        <v/>
      </c>
      <c r="BI121" s="54" t="str">
        <f t="shared" si="64"/>
        <v/>
      </c>
      <c r="BJ121" s="54" t="str">
        <f t="shared" si="65"/>
        <v/>
      </c>
      <c r="BK121" s="54" t="str">
        <f t="shared" si="66"/>
        <v/>
      </c>
      <c r="BL121" s="54" t="str">
        <f t="shared" si="67"/>
        <v/>
      </c>
      <c r="BM121" s="54" t="str">
        <f t="shared" si="68"/>
        <v/>
      </c>
      <c r="BN121" s="54" t="str">
        <f t="shared" si="69"/>
        <v/>
      </c>
      <c r="BO121" s="54" t="str">
        <f t="shared" si="70"/>
        <v/>
      </c>
      <c r="BP121" s="54" t="str">
        <f t="shared" si="71"/>
        <v/>
      </c>
      <c r="BQ121" s="54" t="str">
        <f t="shared" si="72"/>
        <v/>
      </c>
      <c r="BR121" s="54" t="str">
        <f t="shared" si="73"/>
        <v/>
      </c>
      <c r="BS121" s="54" t="str">
        <f t="shared" si="74"/>
        <v/>
      </c>
      <c r="BT121" s="54" t="str">
        <f t="shared" si="75"/>
        <v/>
      </c>
      <c r="BU121" s="54" t="str">
        <f t="shared" si="76"/>
        <v/>
      </c>
      <c r="BV121" s="55" t="str">
        <f>IF('Cálculos '!E127="","",AVERAGE(AN121:BU121))</f>
        <v/>
      </c>
    </row>
    <row r="122" spans="2:74" hidden="1" x14ac:dyDescent="0.3">
      <c r="B122" s="53">
        <f t="shared" si="39"/>
        <v>120</v>
      </c>
      <c r="C122" s="63" t="str">
        <f>IF('Cálculos '!J128="","",'Cálculos '!J128)</f>
        <v/>
      </c>
      <c r="D122" s="63" t="str">
        <f>IF('Cálculos '!K128="","",'Cálculos '!K128)</f>
        <v/>
      </c>
      <c r="E122" s="63" t="str">
        <f>IF('Cálculos '!L128="","",'Cálculos '!L128)</f>
        <v/>
      </c>
      <c r="F122" s="63" t="str">
        <f>IF('Cálculos '!M128="","",'Cálculos '!M128)</f>
        <v/>
      </c>
      <c r="G122" s="63" t="str">
        <f>IF('Cálculos '!N128="","",'Cálculos '!N128)</f>
        <v/>
      </c>
      <c r="H122" s="63" t="str">
        <f>IF('Cálculos '!O128="","",'Cálculos '!O128)</f>
        <v/>
      </c>
      <c r="I122" s="63" t="str">
        <f>IF('Cálculos '!P128="","",'Cálculos '!P128)</f>
        <v/>
      </c>
      <c r="J122" s="63" t="str">
        <f>IF('Cálculos '!Q128="","",'Cálculos '!Q128)</f>
        <v/>
      </c>
      <c r="K122" s="63" t="str">
        <f>IF('Cálculos '!R128="","",'Cálculos '!R128)</f>
        <v/>
      </c>
      <c r="L122" s="63" t="str">
        <f>IF('Cálculos '!S128="","",'Cálculos '!S128)</f>
        <v/>
      </c>
      <c r="M122" s="63" t="str">
        <f>IF('Cálculos '!T128="","",'Cálculos '!T128)</f>
        <v/>
      </c>
      <c r="N122" s="63" t="str">
        <f>IF('Cálculos '!U128="","",'Cálculos '!U128)</f>
        <v/>
      </c>
      <c r="O122" s="63" t="str">
        <f>IF('Cálculos '!V128="","",'Cálculos '!V128)</f>
        <v/>
      </c>
      <c r="P122" s="63" t="str">
        <f>IF('Cálculos '!W128="","",'Cálculos '!W128)</f>
        <v/>
      </c>
      <c r="Q122" s="63" t="str">
        <f>IF('Cálculos '!X128="","",'Cálculos '!X128)</f>
        <v/>
      </c>
      <c r="R122" s="63" t="str">
        <f>IF('Cálculos '!Y128="","",'Cálculos '!Y128)</f>
        <v/>
      </c>
      <c r="S122" s="63" t="str">
        <f>IF('Cálculos '!Z128="","",'Cálculos '!Z128)</f>
        <v/>
      </c>
      <c r="T122" s="63" t="str">
        <f>IF('Cálculos '!AA128="","",'Cálculos '!AA128)</f>
        <v/>
      </c>
      <c r="U122" s="63" t="str">
        <f>IF('Cálculos '!AB128="","",'Cálculos '!AB128)</f>
        <v/>
      </c>
      <c r="V122" s="63" t="str">
        <f>IF('Cálculos '!AC128="","",'Cálculos '!AC128)</f>
        <v/>
      </c>
      <c r="W122" s="63" t="str">
        <f>IF('Cálculos '!AD128="","",'Cálculos '!AD128)</f>
        <v/>
      </c>
      <c r="X122" s="63" t="str">
        <f>IF('Cálculos '!AE128="","",'Cálculos '!AE128)</f>
        <v/>
      </c>
      <c r="Y122" s="63" t="str">
        <f>IF('Cálculos '!AF128="","",'Cálculos '!AF128)</f>
        <v/>
      </c>
      <c r="Z122" s="63" t="str">
        <f>IF('Cálculos '!AG128="","",'Cálculos '!AG128)</f>
        <v/>
      </c>
      <c r="AA122" s="63" t="str">
        <f>IF('Cálculos '!AH128="","",'Cálculos '!AH128)</f>
        <v/>
      </c>
      <c r="AB122" s="63" t="str">
        <f>IF('Cálculos '!AI128="","",'Cálculos '!AI128)</f>
        <v/>
      </c>
      <c r="AC122" s="63" t="str">
        <f>IF('Cálculos '!AJ128="","",'Cálculos '!AJ128)</f>
        <v/>
      </c>
      <c r="AD122" s="63" t="str">
        <f>IF('Cálculos '!AK128="","",'Cálculos '!AK128)</f>
        <v/>
      </c>
      <c r="AE122" s="63" t="str">
        <f>IF('Cálculos '!AL128="","",'Cálculos '!AL128)</f>
        <v/>
      </c>
      <c r="AF122" s="63" t="str">
        <f>IF('Cálculos '!AM128="","",'Cálculos '!AM128)</f>
        <v/>
      </c>
      <c r="AG122" s="63" t="str">
        <f>IF('Cálculos '!AN128="","",'Cálculos '!AN128)</f>
        <v/>
      </c>
      <c r="AH122" s="63" t="str">
        <f>IF('Cálculos '!AO128="","",'Cálculos '!AO128)</f>
        <v/>
      </c>
      <c r="AI122" s="63" t="str">
        <f>IF('Cálculos '!AP128="","",'Cálculos '!AP128)</f>
        <v/>
      </c>
      <c r="AJ122" s="63" t="str">
        <f>IF('Cálculos '!AQ128="","",'Cálculos '!AQ128)</f>
        <v/>
      </c>
      <c r="AK122" s="63" t="str">
        <f t="shared" si="79"/>
        <v/>
      </c>
      <c r="AM122" s="53">
        <f t="shared" si="78"/>
        <v>120</v>
      </c>
      <c r="AN122" s="127" t="str">
        <f t="shared" si="77"/>
        <v/>
      </c>
      <c r="AO122" s="127" t="str">
        <f t="shared" si="44"/>
        <v/>
      </c>
      <c r="AP122" s="54" t="str">
        <f t="shared" si="45"/>
        <v/>
      </c>
      <c r="AQ122" s="54" t="str">
        <f t="shared" si="46"/>
        <v/>
      </c>
      <c r="AR122" s="54" t="str">
        <f t="shared" si="47"/>
        <v/>
      </c>
      <c r="AS122" s="54" t="str">
        <f t="shared" si="48"/>
        <v/>
      </c>
      <c r="AT122" s="54" t="str">
        <f t="shared" si="49"/>
        <v/>
      </c>
      <c r="AU122" s="54" t="str">
        <f t="shared" si="50"/>
        <v/>
      </c>
      <c r="AV122" s="54" t="str">
        <f t="shared" si="51"/>
        <v/>
      </c>
      <c r="AW122" s="54" t="str">
        <f t="shared" si="52"/>
        <v/>
      </c>
      <c r="AX122" s="54" t="str">
        <f t="shared" si="53"/>
        <v/>
      </c>
      <c r="AY122" s="54" t="str">
        <f t="shared" si="54"/>
        <v/>
      </c>
      <c r="AZ122" s="54" t="str">
        <f t="shared" si="55"/>
        <v/>
      </c>
      <c r="BA122" s="54" t="str">
        <f t="shared" si="56"/>
        <v/>
      </c>
      <c r="BB122" s="54" t="str">
        <f t="shared" si="57"/>
        <v/>
      </c>
      <c r="BC122" s="54" t="str">
        <f t="shared" si="58"/>
        <v/>
      </c>
      <c r="BD122" s="54" t="str">
        <f t="shared" si="59"/>
        <v/>
      </c>
      <c r="BE122" s="54" t="str">
        <f t="shared" si="60"/>
        <v/>
      </c>
      <c r="BF122" s="54" t="str">
        <f t="shared" si="61"/>
        <v/>
      </c>
      <c r="BG122" s="54" t="str">
        <f t="shared" si="62"/>
        <v/>
      </c>
      <c r="BH122" s="54" t="str">
        <f t="shared" si="63"/>
        <v/>
      </c>
      <c r="BI122" s="54" t="str">
        <f t="shared" si="64"/>
        <v/>
      </c>
      <c r="BJ122" s="54" t="str">
        <f t="shared" si="65"/>
        <v/>
      </c>
      <c r="BK122" s="54" t="str">
        <f t="shared" si="66"/>
        <v/>
      </c>
      <c r="BL122" s="54" t="str">
        <f t="shared" si="67"/>
        <v/>
      </c>
      <c r="BM122" s="54" t="str">
        <f t="shared" si="68"/>
        <v/>
      </c>
      <c r="BN122" s="54" t="str">
        <f t="shared" si="69"/>
        <v/>
      </c>
      <c r="BO122" s="54" t="str">
        <f t="shared" si="70"/>
        <v/>
      </c>
      <c r="BP122" s="54" t="str">
        <f t="shared" si="71"/>
        <v/>
      </c>
      <c r="BQ122" s="54" t="str">
        <f t="shared" si="72"/>
        <v/>
      </c>
      <c r="BR122" s="54" t="str">
        <f t="shared" si="73"/>
        <v/>
      </c>
      <c r="BS122" s="54" t="str">
        <f t="shared" si="74"/>
        <v/>
      </c>
      <c r="BT122" s="54" t="str">
        <f t="shared" si="75"/>
        <v/>
      </c>
      <c r="BU122" s="54" t="str">
        <f t="shared" si="76"/>
        <v/>
      </c>
      <c r="BV122" s="55" t="str">
        <f>IF('Cálculos '!E128="","",AVERAGE(AN122:BU122))</f>
        <v/>
      </c>
    </row>
    <row r="123" spans="2:74" hidden="1" x14ac:dyDescent="0.3">
      <c r="B123" s="53">
        <f t="shared" si="39"/>
        <v>121</v>
      </c>
      <c r="C123" s="63" t="str">
        <f>IF('Cálculos '!J129="","",'Cálculos '!J129)</f>
        <v/>
      </c>
      <c r="D123" s="63" t="str">
        <f>IF('Cálculos '!K129="","",'Cálculos '!K129)</f>
        <v/>
      </c>
      <c r="E123" s="63" t="str">
        <f>IF('Cálculos '!L129="","",'Cálculos '!L129)</f>
        <v/>
      </c>
      <c r="F123" s="63" t="str">
        <f>IF('Cálculos '!M129="","",'Cálculos '!M129)</f>
        <v/>
      </c>
      <c r="G123" s="63" t="str">
        <f>IF('Cálculos '!N129="","",'Cálculos '!N129)</f>
        <v/>
      </c>
      <c r="H123" s="63" t="str">
        <f>IF('Cálculos '!O129="","",'Cálculos '!O129)</f>
        <v/>
      </c>
      <c r="I123" s="63" t="str">
        <f>IF('Cálculos '!P129="","",'Cálculos '!P129)</f>
        <v/>
      </c>
      <c r="J123" s="63" t="str">
        <f>IF('Cálculos '!Q129="","",'Cálculos '!Q129)</f>
        <v/>
      </c>
      <c r="K123" s="63" t="str">
        <f>IF('Cálculos '!R129="","",'Cálculos '!R129)</f>
        <v/>
      </c>
      <c r="L123" s="63" t="str">
        <f>IF('Cálculos '!S129="","",'Cálculos '!S129)</f>
        <v/>
      </c>
      <c r="M123" s="63" t="str">
        <f>IF('Cálculos '!T129="","",'Cálculos '!T129)</f>
        <v/>
      </c>
      <c r="N123" s="63" t="str">
        <f>IF('Cálculos '!U129="","",'Cálculos '!U129)</f>
        <v/>
      </c>
      <c r="O123" s="63" t="str">
        <f>IF('Cálculos '!V129="","",'Cálculos '!V129)</f>
        <v/>
      </c>
      <c r="P123" s="63" t="str">
        <f>IF('Cálculos '!W129="","",'Cálculos '!W129)</f>
        <v/>
      </c>
      <c r="Q123" s="63" t="str">
        <f>IF('Cálculos '!X129="","",'Cálculos '!X129)</f>
        <v/>
      </c>
      <c r="R123" s="63" t="str">
        <f>IF('Cálculos '!Y129="","",'Cálculos '!Y129)</f>
        <v/>
      </c>
      <c r="S123" s="63" t="str">
        <f>IF('Cálculos '!Z129="","",'Cálculos '!Z129)</f>
        <v/>
      </c>
      <c r="T123" s="63" t="str">
        <f>IF('Cálculos '!AA129="","",'Cálculos '!AA129)</f>
        <v/>
      </c>
      <c r="U123" s="63" t="str">
        <f>IF('Cálculos '!AB129="","",'Cálculos '!AB129)</f>
        <v/>
      </c>
      <c r="V123" s="63" t="str">
        <f>IF('Cálculos '!AC129="","",'Cálculos '!AC129)</f>
        <v/>
      </c>
      <c r="W123" s="63" t="str">
        <f>IF('Cálculos '!AD129="","",'Cálculos '!AD129)</f>
        <v/>
      </c>
      <c r="X123" s="63" t="str">
        <f>IF('Cálculos '!AE129="","",'Cálculos '!AE129)</f>
        <v/>
      </c>
      <c r="Y123" s="63" t="str">
        <f>IF('Cálculos '!AF129="","",'Cálculos '!AF129)</f>
        <v/>
      </c>
      <c r="Z123" s="63" t="str">
        <f>IF('Cálculos '!AG129="","",'Cálculos '!AG129)</f>
        <v/>
      </c>
      <c r="AA123" s="63" t="str">
        <f>IF('Cálculos '!AH129="","",'Cálculos '!AH129)</f>
        <v/>
      </c>
      <c r="AB123" s="63" t="str">
        <f>IF('Cálculos '!AI129="","",'Cálculos '!AI129)</f>
        <v/>
      </c>
      <c r="AC123" s="63" t="str">
        <f>IF('Cálculos '!AJ129="","",'Cálculos '!AJ129)</f>
        <v/>
      </c>
      <c r="AD123" s="63" t="str">
        <f>IF('Cálculos '!AK129="","",'Cálculos '!AK129)</f>
        <v/>
      </c>
      <c r="AE123" s="63" t="str">
        <f>IF('Cálculos '!AL129="","",'Cálculos '!AL129)</f>
        <v/>
      </c>
      <c r="AF123" s="63" t="str">
        <f>IF('Cálculos '!AM129="","",'Cálculos '!AM129)</f>
        <v/>
      </c>
      <c r="AG123" s="63" t="str">
        <f>IF('Cálculos '!AN129="","",'Cálculos '!AN129)</f>
        <v/>
      </c>
      <c r="AH123" s="63" t="str">
        <f>IF('Cálculos '!AO129="","",'Cálculos '!AO129)</f>
        <v/>
      </c>
      <c r="AI123" s="63" t="str">
        <f>IF('Cálculos '!AP129="","",'Cálculos '!AP129)</f>
        <v/>
      </c>
      <c r="AJ123" s="63" t="str">
        <f>IF('Cálculos '!AQ129="","",'Cálculos '!AQ129)</f>
        <v/>
      </c>
      <c r="AK123" s="63" t="str">
        <f t="shared" si="79"/>
        <v/>
      </c>
      <c r="AM123" s="53">
        <f t="shared" si="78"/>
        <v>121</v>
      </c>
      <c r="AN123" s="127" t="str">
        <f t="shared" si="77"/>
        <v/>
      </c>
      <c r="AO123" s="127" t="str">
        <f t="shared" si="44"/>
        <v/>
      </c>
      <c r="AP123" s="54" t="str">
        <f t="shared" si="45"/>
        <v/>
      </c>
      <c r="AQ123" s="54" t="str">
        <f t="shared" si="46"/>
        <v/>
      </c>
      <c r="AR123" s="54" t="str">
        <f t="shared" si="47"/>
        <v/>
      </c>
      <c r="AS123" s="54" t="str">
        <f t="shared" si="48"/>
        <v/>
      </c>
      <c r="AT123" s="54" t="str">
        <f t="shared" si="49"/>
        <v/>
      </c>
      <c r="AU123" s="54" t="str">
        <f t="shared" si="50"/>
        <v/>
      </c>
      <c r="AV123" s="54" t="str">
        <f t="shared" si="51"/>
        <v/>
      </c>
      <c r="AW123" s="54" t="str">
        <f t="shared" si="52"/>
        <v/>
      </c>
      <c r="AX123" s="54" t="str">
        <f t="shared" si="53"/>
        <v/>
      </c>
      <c r="AY123" s="54" t="str">
        <f t="shared" si="54"/>
        <v/>
      </c>
      <c r="AZ123" s="54" t="str">
        <f t="shared" si="55"/>
        <v/>
      </c>
      <c r="BA123" s="54" t="str">
        <f t="shared" si="56"/>
        <v/>
      </c>
      <c r="BB123" s="54" t="str">
        <f t="shared" si="57"/>
        <v/>
      </c>
      <c r="BC123" s="54" t="str">
        <f t="shared" si="58"/>
        <v/>
      </c>
      <c r="BD123" s="54" t="str">
        <f t="shared" si="59"/>
        <v/>
      </c>
      <c r="BE123" s="54" t="str">
        <f t="shared" si="60"/>
        <v/>
      </c>
      <c r="BF123" s="54" t="str">
        <f t="shared" si="61"/>
        <v/>
      </c>
      <c r="BG123" s="54" t="str">
        <f t="shared" si="62"/>
        <v/>
      </c>
      <c r="BH123" s="54" t="str">
        <f t="shared" si="63"/>
        <v/>
      </c>
      <c r="BI123" s="54" t="str">
        <f t="shared" si="64"/>
        <v/>
      </c>
      <c r="BJ123" s="54" t="str">
        <f t="shared" si="65"/>
        <v/>
      </c>
      <c r="BK123" s="54" t="str">
        <f t="shared" si="66"/>
        <v/>
      </c>
      <c r="BL123" s="54" t="str">
        <f t="shared" si="67"/>
        <v/>
      </c>
      <c r="BM123" s="54" t="str">
        <f t="shared" si="68"/>
        <v/>
      </c>
      <c r="BN123" s="54" t="str">
        <f t="shared" si="69"/>
        <v/>
      </c>
      <c r="BO123" s="54" t="str">
        <f t="shared" si="70"/>
        <v/>
      </c>
      <c r="BP123" s="54" t="str">
        <f t="shared" si="71"/>
        <v/>
      </c>
      <c r="BQ123" s="54" t="str">
        <f t="shared" si="72"/>
        <v/>
      </c>
      <c r="BR123" s="54" t="str">
        <f t="shared" si="73"/>
        <v/>
      </c>
      <c r="BS123" s="54" t="str">
        <f t="shared" si="74"/>
        <v/>
      </c>
      <c r="BT123" s="54" t="str">
        <f t="shared" si="75"/>
        <v/>
      </c>
      <c r="BU123" s="54" t="str">
        <f t="shared" si="76"/>
        <v/>
      </c>
      <c r="BV123" s="55" t="str">
        <f>IF('Cálculos '!E129="","",AVERAGE(AN123:BU123))</f>
        <v/>
      </c>
    </row>
    <row r="124" spans="2:74" hidden="1" x14ac:dyDescent="0.3">
      <c r="B124" s="53">
        <f t="shared" si="39"/>
        <v>122</v>
      </c>
      <c r="C124" s="63" t="str">
        <f>IF('Cálculos '!J130="","",'Cálculos '!J130)</f>
        <v/>
      </c>
      <c r="D124" s="63" t="str">
        <f>IF('Cálculos '!K130="","",'Cálculos '!K130)</f>
        <v/>
      </c>
      <c r="E124" s="63" t="str">
        <f>IF('Cálculos '!L130="","",'Cálculos '!L130)</f>
        <v/>
      </c>
      <c r="F124" s="63" t="str">
        <f>IF('Cálculos '!M130="","",'Cálculos '!M130)</f>
        <v/>
      </c>
      <c r="G124" s="63" t="str">
        <f>IF('Cálculos '!N130="","",'Cálculos '!N130)</f>
        <v/>
      </c>
      <c r="H124" s="63" t="str">
        <f>IF('Cálculos '!O130="","",'Cálculos '!O130)</f>
        <v/>
      </c>
      <c r="I124" s="63" t="str">
        <f>IF('Cálculos '!P130="","",'Cálculos '!P130)</f>
        <v/>
      </c>
      <c r="J124" s="63" t="str">
        <f>IF('Cálculos '!Q130="","",'Cálculos '!Q130)</f>
        <v/>
      </c>
      <c r="K124" s="63" t="str">
        <f>IF('Cálculos '!R130="","",'Cálculos '!R130)</f>
        <v/>
      </c>
      <c r="L124" s="63" t="str">
        <f>IF('Cálculos '!S130="","",'Cálculos '!S130)</f>
        <v/>
      </c>
      <c r="M124" s="63" t="str">
        <f>IF('Cálculos '!T130="","",'Cálculos '!T130)</f>
        <v/>
      </c>
      <c r="N124" s="63" t="str">
        <f>IF('Cálculos '!U130="","",'Cálculos '!U130)</f>
        <v/>
      </c>
      <c r="O124" s="63" t="str">
        <f>IF('Cálculos '!V130="","",'Cálculos '!V130)</f>
        <v/>
      </c>
      <c r="P124" s="63" t="str">
        <f>IF('Cálculos '!W130="","",'Cálculos '!W130)</f>
        <v/>
      </c>
      <c r="Q124" s="63" t="str">
        <f>IF('Cálculos '!X130="","",'Cálculos '!X130)</f>
        <v/>
      </c>
      <c r="R124" s="63" t="str">
        <f>IF('Cálculos '!Y130="","",'Cálculos '!Y130)</f>
        <v/>
      </c>
      <c r="S124" s="63" t="str">
        <f>IF('Cálculos '!Z130="","",'Cálculos '!Z130)</f>
        <v/>
      </c>
      <c r="T124" s="63" t="str">
        <f>IF('Cálculos '!AA130="","",'Cálculos '!AA130)</f>
        <v/>
      </c>
      <c r="U124" s="63" t="str">
        <f>IF('Cálculos '!AB130="","",'Cálculos '!AB130)</f>
        <v/>
      </c>
      <c r="V124" s="63" t="str">
        <f>IF('Cálculos '!AC130="","",'Cálculos '!AC130)</f>
        <v/>
      </c>
      <c r="W124" s="63" t="str">
        <f>IF('Cálculos '!AD130="","",'Cálculos '!AD130)</f>
        <v/>
      </c>
      <c r="X124" s="63" t="str">
        <f>IF('Cálculos '!AE130="","",'Cálculos '!AE130)</f>
        <v/>
      </c>
      <c r="Y124" s="63" t="str">
        <f>IF('Cálculos '!AF130="","",'Cálculos '!AF130)</f>
        <v/>
      </c>
      <c r="Z124" s="63" t="str">
        <f>IF('Cálculos '!AG130="","",'Cálculos '!AG130)</f>
        <v/>
      </c>
      <c r="AA124" s="63" t="str">
        <f>IF('Cálculos '!AH130="","",'Cálculos '!AH130)</f>
        <v/>
      </c>
      <c r="AB124" s="63" t="str">
        <f>IF('Cálculos '!AI130="","",'Cálculos '!AI130)</f>
        <v/>
      </c>
      <c r="AC124" s="63" t="str">
        <f>IF('Cálculos '!AJ130="","",'Cálculos '!AJ130)</f>
        <v/>
      </c>
      <c r="AD124" s="63" t="str">
        <f>IF('Cálculos '!AK130="","",'Cálculos '!AK130)</f>
        <v/>
      </c>
      <c r="AE124" s="63" t="str">
        <f>IF('Cálculos '!AL130="","",'Cálculos '!AL130)</f>
        <v/>
      </c>
      <c r="AF124" s="63" t="str">
        <f>IF('Cálculos '!AM130="","",'Cálculos '!AM130)</f>
        <v/>
      </c>
      <c r="AG124" s="63" t="str">
        <f>IF('Cálculos '!AN130="","",'Cálculos '!AN130)</f>
        <v/>
      </c>
      <c r="AH124" s="63" t="str">
        <f>IF('Cálculos '!AO130="","",'Cálculos '!AO130)</f>
        <v/>
      </c>
      <c r="AI124" s="63" t="str">
        <f>IF('Cálculos '!AP130="","",'Cálculos '!AP130)</f>
        <v/>
      </c>
      <c r="AJ124" s="63" t="str">
        <f>IF('Cálculos '!AQ130="","",'Cálculos '!AQ130)</f>
        <v/>
      </c>
      <c r="AK124" s="63" t="str">
        <f t="shared" si="79"/>
        <v/>
      </c>
      <c r="AM124" s="53">
        <f t="shared" si="78"/>
        <v>122</v>
      </c>
      <c r="AN124" s="127" t="str">
        <f t="shared" si="77"/>
        <v/>
      </c>
      <c r="AO124" s="127" t="str">
        <f t="shared" si="44"/>
        <v/>
      </c>
      <c r="AP124" s="54" t="str">
        <f t="shared" si="45"/>
        <v/>
      </c>
      <c r="AQ124" s="54" t="str">
        <f t="shared" si="46"/>
        <v/>
      </c>
      <c r="AR124" s="54" t="str">
        <f t="shared" si="47"/>
        <v/>
      </c>
      <c r="AS124" s="54" t="str">
        <f t="shared" si="48"/>
        <v/>
      </c>
      <c r="AT124" s="54" t="str">
        <f t="shared" si="49"/>
        <v/>
      </c>
      <c r="AU124" s="54" t="str">
        <f t="shared" si="50"/>
        <v/>
      </c>
      <c r="AV124" s="54" t="str">
        <f t="shared" si="51"/>
        <v/>
      </c>
      <c r="AW124" s="54" t="str">
        <f t="shared" si="52"/>
        <v/>
      </c>
      <c r="AX124" s="54" t="str">
        <f t="shared" si="53"/>
        <v/>
      </c>
      <c r="AY124" s="54" t="str">
        <f t="shared" si="54"/>
        <v/>
      </c>
      <c r="AZ124" s="54" t="str">
        <f t="shared" si="55"/>
        <v/>
      </c>
      <c r="BA124" s="54" t="str">
        <f t="shared" si="56"/>
        <v/>
      </c>
      <c r="BB124" s="54" t="str">
        <f t="shared" si="57"/>
        <v/>
      </c>
      <c r="BC124" s="54" t="str">
        <f t="shared" si="58"/>
        <v/>
      </c>
      <c r="BD124" s="54" t="str">
        <f t="shared" si="59"/>
        <v/>
      </c>
      <c r="BE124" s="54" t="str">
        <f t="shared" si="60"/>
        <v/>
      </c>
      <c r="BF124" s="54" t="str">
        <f t="shared" si="61"/>
        <v/>
      </c>
      <c r="BG124" s="54" t="str">
        <f t="shared" si="62"/>
        <v/>
      </c>
      <c r="BH124" s="54" t="str">
        <f t="shared" si="63"/>
        <v/>
      </c>
      <c r="BI124" s="54" t="str">
        <f t="shared" si="64"/>
        <v/>
      </c>
      <c r="BJ124" s="54" t="str">
        <f t="shared" si="65"/>
        <v/>
      </c>
      <c r="BK124" s="54" t="str">
        <f t="shared" si="66"/>
        <v/>
      </c>
      <c r="BL124" s="54" t="str">
        <f t="shared" si="67"/>
        <v/>
      </c>
      <c r="BM124" s="54" t="str">
        <f t="shared" si="68"/>
        <v/>
      </c>
      <c r="BN124" s="54" t="str">
        <f t="shared" si="69"/>
        <v/>
      </c>
      <c r="BO124" s="54" t="str">
        <f t="shared" si="70"/>
        <v/>
      </c>
      <c r="BP124" s="54" t="str">
        <f t="shared" si="71"/>
        <v/>
      </c>
      <c r="BQ124" s="54" t="str">
        <f t="shared" si="72"/>
        <v/>
      </c>
      <c r="BR124" s="54" t="str">
        <f t="shared" si="73"/>
        <v/>
      </c>
      <c r="BS124" s="54" t="str">
        <f t="shared" si="74"/>
        <v/>
      </c>
      <c r="BT124" s="54" t="str">
        <f t="shared" si="75"/>
        <v/>
      </c>
      <c r="BU124" s="54" t="str">
        <f t="shared" si="76"/>
        <v/>
      </c>
      <c r="BV124" s="55" t="str">
        <f>IF('Cálculos '!E130="","",AVERAGE(AN124:BU124))</f>
        <v/>
      </c>
    </row>
    <row r="125" spans="2:74" hidden="1" x14ac:dyDescent="0.3">
      <c r="B125" s="53">
        <f t="shared" si="39"/>
        <v>123</v>
      </c>
      <c r="C125" s="63" t="str">
        <f>IF('Cálculos '!J131="","",'Cálculos '!J131)</f>
        <v/>
      </c>
      <c r="D125" s="63" t="str">
        <f>IF('Cálculos '!K131="","",'Cálculos '!K131)</f>
        <v/>
      </c>
      <c r="E125" s="63" t="str">
        <f>IF('Cálculos '!L131="","",'Cálculos '!L131)</f>
        <v/>
      </c>
      <c r="F125" s="63" t="str">
        <f>IF('Cálculos '!M131="","",'Cálculos '!M131)</f>
        <v/>
      </c>
      <c r="G125" s="63" t="str">
        <f>IF('Cálculos '!N131="","",'Cálculos '!N131)</f>
        <v/>
      </c>
      <c r="H125" s="63" t="str">
        <f>IF('Cálculos '!O131="","",'Cálculos '!O131)</f>
        <v/>
      </c>
      <c r="I125" s="63" t="str">
        <f>IF('Cálculos '!P131="","",'Cálculos '!P131)</f>
        <v/>
      </c>
      <c r="J125" s="63" t="str">
        <f>IF('Cálculos '!Q131="","",'Cálculos '!Q131)</f>
        <v/>
      </c>
      <c r="K125" s="63" t="str">
        <f>IF('Cálculos '!R131="","",'Cálculos '!R131)</f>
        <v/>
      </c>
      <c r="L125" s="63" t="str">
        <f>IF('Cálculos '!S131="","",'Cálculos '!S131)</f>
        <v/>
      </c>
      <c r="M125" s="63" t="str">
        <f>IF('Cálculos '!T131="","",'Cálculos '!T131)</f>
        <v/>
      </c>
      <c r="N125" s="63" t="str">
        <f>IF('Cálculos '!U131="","",'Cálculos '!U131)</f>
        <v/>
      </c>
      <c r="O125" s="63" t="str">
        <f>IF('Cálculos '!V131="","",'Cálculos '!V131)</f>
        <v/>
      </c>
      <c r="P125" s="63" t="str">
        <f>IF('Cálculos '!W131="","",'Cálculos '!W131)</f>
        <v/>
      </c>
      <c r="Q125" s="63" t="str">
        <f>IF('Cálculos '!X131="","",'Cálculos '!X131)</f>
        <v/>
      </c>
      <c r="R125" s="63" t="str">
        <f>IF('Cálculos '!Y131="","",'Cálculos '!Y131)</f>
        <v/>
      </c>
      <c r="S125" s="63" t="str">
        <f>IF('Cálculos '!Z131="","",'Cálculos '!Z131)</f>
        <v/>
      </c>
      <c r="T125" s="63" t="str">
        <f>IF('Cálculos '!AA131="","",'Cálculos '!AA131)</f>
        <v/>
      </c>
      <c r="U125" s="63" t="str">
        <f>IF('Cálculos '!AB131="","",'Cálculos '!AB131)</f>
        <v/>
      </c>
      <c r="V125" s="63" t="str">
        <f>IF('Cálculos '!AC131="","",'Cálculos '!AC131)</f>
        <v/>
      </c>
      <c r="W125" s="63" t="str">
        <f>IF('Cálculos '!AD131="","",'Cálculos '!AD131)</f>
        <v/>
      </c>
      <c r="X125" s="63" t="str">
        <f>IF('Cálculos '!AE131="","",'Cálculos '!AE131)</f>
        <v/>
      </c>
      <c r="Y125" s="63" t="str">
        <f>IF('Cálculos '!AF131="","",'Cálculos '!AF131)</f>
        <v/>
      </c>
      <c r="Z125" s="63" t="str">
        <f>IF('Cálculos '!AG131="","",'Cálculos '!AG131)</f>
        <v/>
      </c>
      <c r="AA125" s="63" t="str">
        <f>IF('Cálculos '!AH131="","",'Cálculos '!AH131)</f>
        <v/>
      </c>
      <c r="AB125" s="63" t="str">
        <f>IF('Cálculos '!AI131="","",'Cálculos '!AI131)</f>
        <v/>
      </c>
      <c r="AC125" s="63" t="str">
        <f>IF('Cálculos '!AJ131="","",'Cálculos '!AJ131)</f>
        <v/>
      </c>
      <c r="AD125" s="63" t="str">
        <f>IF('Cálculos '!AK131="","",'Cálculos '!AK131)</f>
        <v/>
      </c>
      <c r="AE125" s="63" t="str">
        <f>IF('Cálculos '!AL131="","",'Cálculos '!AL131)</f>
        <v/>
      </c>
      <c r="AF125" s="63" t="str">
        <f>IF('Cálculos '!AM131="","",'Cálculos '!AM131)</f>
        <v/>
      </c>
      <c r="AG125" s="63" t="str">
        <f>IF('Cálculos '!AN131="","",'Cálculos '!AN131)</f>
        <v/>
      </c>
      <c r="AH125" s="63" t="str">
        <f>IF('Cálculos '!AO131="","",'Cálculos '!AO131)</f>
        <v/>
      </c>
      <c r="AI125" s="63" t="str">
        <f>IF('Cálculos '!AP131="","",'Cálculos '!AP131)</f>
        <v/>
      </c>
      <c r="AJ125" s="63" t="str">
        <f>IF('Cálculos '!AQ131="","",'Cálculos '!AQ131)</f>
        <v/>
      </c>
      <c r="AK125" s="63" t="str">
        <f t="shared" si="79"/>
        <v/>
      </c>
      <c r="AM125" s="53">
        <f t="shared" si="78"/>
        <v>123</v>
      </c>
      <c r="AN125" s="127" t="str">
        <f t="shared" si="77"/>
        <v/>
      </c>
      <c r="AO125" s="127" t="str">
        <f t="shared" si="44"/>
        <v/>
      </c>
      <c r="AP125" s="54" t="str">
        <f t="shared" si="45"/>
        <v/>
      </c>
      <c r="AQ125" s="54" t="str">
        <f t="shared" si="46"/>
        <v/>
      </c>
      <c r="AR125" s="54" t="str">
        <f t="shared" si="47"/>
        <v/>
      </c>
      <c r="AS125" s="54" t="str">
        <f t="shared" si="48"/>
        <v/>
      </c>
      <c r="AT125" s="54" t="str">
        <f t="shared" si="49"/>
        <v/>
      </c>
      <c r="AU125" s="54" t="str">
        <f t="shared" si="50"/>
        <v/>
      </c>
      <c r="AV125" s="54" t="str">
        <f t="shared" si="51"/>
        <v/>
      </c>
      <c r="AW125" s="54" t="str">
        <f t="shared" si="52"/>
        <v/>
      </c>
      <c r="AX125" s="54" t="str">
        <f t="shared" si="53"/>
        <v/>
      </c>
      <c r="AY125" s="54" t="str">
        <f t="shared" si="54"/>
        <v/>
      </c>
      <c r="AZ125" s="54" t="str">
        <f t="shared" si="55"/>
        <v/>
      </c>
      <c r="BA125" s="54" t="str">
        <f t="shared" si="56"/>
        <v/>
      </c>
      <c r="BB125" s="54" t="str">
        <f t="shared" si="57"/>
        <v/>
      </c>
      <c r="BC125" s="54" t="str">
        <f t="shared" si="58"/>
        <v/>
      </c>
      <c r="BD125" s="54" t="str">
        <f t="shared" si="59"/>
        <v/>
      </c>
      <c r="BE125" s="54" t="str">
        <f t="shared" si="60"/>
        <v/>
      </c>
      <c r="BF125" s="54" t="str">
        <f t="shared" si="61"/>
        <v/>
      </c>
      <c r="BG125" s="54" t="str">
        <f t="shared" si="62"/>
        <v/>
      </c>
      <c r="BH125" s="54" t="str">
        <f t="shared" si="63"/>
        <v/>
      </c>
      <c r="BI125" s="54" t="str">
        <f t="shared" si="64"/>
        <v/>
      </c>
      <c r="BJ125" s="54" t="str">
        <f t="shared" si="65"/>
        <v/>
      </c>
      <c r="BK125" s="54" t="str">
        <f t="shared" si="66"/>
        <v/>
      </c>
      <c r="BL125" s="54" t="str">
        <f t="shared" si="67"/>
        <v/>
      </c>
      <c r="BM125" s="54" t="str">
        <f t="shared" si="68"/>
        <v/>
      </c>
      <c r="BN125" s="54" t="str">
        <f t="shared" si="69"/>
        <v/>
      </c>
      <c r="BO125" s="54" t="str">
        <f t="shared" si="70"/>
        <v/>
      </c>
      <c r="BP125" s="54" t="str">
        <f t="shared" si="71"/>
        <v/>
      </c>
      <c r="BQ125" s="54" t="str">
        <f t="shared" si="72"/>
        <v/>
      </c>
      <c r="BR125" s="54" t="str">
        <f t="shared" si="73"/>
        <v/>
      </c>
      <c r="BS125" s="54" t="str">
        <f t="shared" si="74"/>
        <v/>
      </c>
      <c r="BT125" s="54" t="str">
        <f t="shared" si="75"/>
        <v/>
      </c>
      <c r="BU125" s="54" t="str">
        <f t="shared" si="76"/>
        <v/>
      </c>
      <c r="BV125" s="55" t="str">
        <f>IF('Cálculos '!E131="","",AVERAGE(AN125:BU125))</f>
        <v/>
      </c>
    </row>
    <row r="126" spans="2:74" hidden="1" x14ac:dyDescent="0.3">
      <c r="B126" s="53">
        <f t="shared" si="39"/>
        <v>124</v>
      </c>
      <c r="C126" s="63" t="str">
        <f>IF('Cálculos '!J132="","",'Cálculos '!J132)</f>
        <v/>
      </c>
      <c r="D126" s="63" t="str">
        <f>IF('Cálculos '!K132="","",'Cálculos '!K132)</f>
        <v/>
      </c>
      <c r="E126" s="63" t="str">
        <f>IF('Cálculos '!L132="","",'Cálculos '!L132)</f>
        <v/>
      </c>
      <c r="F126" s="63" t="str">
        <f>IF('Cálculos '!M132="","",'Cálculos '!M132)</f>
        <v/>
      </c>
      <c r="G126" s="63" t="str">
        <f>IF('Cálculos '!N132="","",'Cálculos '!N132)</f>
        <v/>
      </c>
      <c r="H126" s="63" t="str">
        <f>IF('Cálculos '!O132="","",'Cálculos '!O132)</f>
        <v/>
      </c>
      <c r="I126" s="63" t="str">
        <f>IF('Cálculos '!P132="","",'Cálculos '!P132)</f>
        <v/>
      </c>
      <c r="J126" s="63" t="str">
        <f>IF('Cálculos '!Q132="","",'Cálculos '!Q132)</f>
        <v/>
      </c>
      <c r="K126" s="63" t="str">
        <f>IF('Cálculos '!R132="","",'Cálculos '!R132)</f>
        <v/>
      </c>
      <c r="L126" s="63" t="str">
        <f>IF('Cálculos '!S132="","",'Cálculos '!S132)</f>
        <v/>
      </c>
      <c r="M126" s="63" t="str">
        <f>IF('Cálculos '!T132="","",'Cálculos '!T132)</f>
        <v/>
      </c>
      <c r="N126" s="63" t="str">
        <f>IF('Cálculos '!U132="","",'Cálculos '!U132)</f>
        <v/>
      </c>
      <c r="O126" s="63" t="str">
        <f>IF('Cálculos '!V132="","",'Cálculos '!V132)</f>
        <v/>
      </c>
      <c r="P126" s="63" t="str">
        <f>IF('Cálculos '!W132="","",'Cálculos '!W132)</f>
        <v/>
      </c>
      <c r="Q126" s="63" t="str">
        <f>IF('Cálculos '!X132="","",'Cálculos '!X132)</f>
        <v/>
      </c>
      <c r="R126" s="63" t="str">
        <f>IF('Cálculos '!Y132="","",'Cálculos '!Y132)</f>
        <v/>
      </c>
      <c r="S126" s="63" t="str">
        <f>IF('Cálculos '!Z132="","",'Cálculos '!Z132)</f>
        <v/>
      </c>
      <c r="T126" s="63" t="str">
        <f>IF('Cálculos '!AA132="","",'Cálculos '!AA132)</f>
        <v/>
      </c>
      <c r="U126" s="63" t="str">
        <f>IF('Cálculos '!AB132="","",'Cálculos '!AB132)</f>
        <v/>
      </c>
      <c r="V126" s="63" t="str">
        <f>IF('Cálculos '!AC132="","",'Cálculos '!AC132)</f>
        <v/>
      </c>
      <c r="W126" s="63" t="str">
        <f>IF('Cálculos '!AD132="","",'Cálculos '!AD132)</f>
        <v/>
      </c>
      <c r="X126" s="63" t="str">
        <f>IF('Cálculos '!AE132="","",'Cálculos '!AE132)</f>
        <v/>
      </c>
      <c r="Y126" s="63" t="str">
        <f>IF('Cálculos '!AF132="","",'Cálculos '!AF132)</f>
        <v/>
      </c>
      <c r="Z126" s="63" t="str">
        <f>IF('Cálculos '!AG132="","",'Cálculos '!AG132)</f>
        <v/>
      </c>
      <c r="AA126" s="63" t="str">
        <f>IF('Cálculos '!AH132="","",'Cálculos '!AH132)</f>
        <v/>
      </c>
      <c r="AB126" s="63" t="str">
        <f>IF('Cálculos '!AI132="","",'Cálculos '!AI132)</f>
        <v/>
      </c>
      <c r="AC126" s="63" t="str">
        <f>IF('Cálculos '!AJ132="","",'Cálculos '!AJ132)</f>
        <v/>
      </c>
      <c r="AD126" s="63" t="str">
        <f>IF('Cálculos '!AK132="","",'Cálculos '!AK132)</f>
        <v/>
      </c>
      <c r="AE126" s="63" t="str">
        <f>IF('Cálculos '!AL132="","",'Cálculos '!AL132)</f>
        <v/>
      </c>
      <c r="AF126" s="63" t="str">
        <f>IF('Cálculos '!AM132="","",'Cálculos '!AM132)</f>
        <v/>
      </c>
      <c r="AG126" s="63" t="str">
        <f>IF('Cálculos '!AN132="","",'Cálculos '!AN132)</f>
        <v/>
      </c>
      <c r="AH126" s="63" t="str">
        <f>IF('Cálculos '!AO132="","",'Cálculos '!AO132)</f>
        <v/>
      </c>
      <c r="AI126" s="63" t="str">
        <f>IF('Cálculos '!AP132="","",'Cálculos '!AP132)</f>
        <v/>
      </c>
      <c r="AJ126" s="63" t="str">
        <f>IF('Cálculos '!AQ132="","",'Cálculos '!AQ132)</f>
        <v/>
      </c>
      <c r="AK126" s="63" t="str">
        <f t="shared" si="79"/>
        <v/>
      </c>
      <c r="AM126" s="53">
        <f t="shared" si="78"/>
        <v>124</v>
      </c>
      <c r="AN126" s="127" t="str">
        <f t="shared" si="77"/>
        <v/>
      </c>
      <c r="AO126" s="127" t="str">
        <f t="shared" si="44"/>
        <v/>
      </c>
      <c r="AP126" s="54" t="str">
        <f t="shared" si="45"/>
        <v/>
      </c>
      <c r="AQ126" s="54" t="str">
        <f t="shared" si="46"/>
        <v/>
      </c>
      <c r="AR126" s="54" t="str">
        <f t="shared" si="47"/>
        <v/>
      </c>
      <c r="AS126" s="54" t="str">
        <f t="shared" si="48"/>
        <v/>
      </c>
      <c r="AT126" s="54" t="str">
        <f t="shared" si="49"/>
        <v/>
      </c>
      <c r="AU126" s="54" t="str">
        <f t="shared" si="50"/>
        <v/>
      </c>
      <c r="AV126" s="54" t="str">
        <f t="shared" si="51"/>
        <v/>
      </c>
      <c r="AW126" s="54" t="str">
        <f t="shared" si="52"/>
        <v/>
      </c>
      <c r="AX126" s="54" t="str">
        <f t="shared" si="53"/>
        <v/>
      </c>
      <c r="AY126" s="54" t="str">
        <f t="shared" si="54"/>
        <v/>
      </c>
      <c r="AZ126" s="54" t="str">
        <f t="shared" si="55"/>
        <v/>
      </c>
      <c r="BA126" s="54" t="str">
        <f t="shared" si="56"/>
        <v/>
      </c>
      <c r="BB126" s="54" t="str">
        <f t="shared" si="57"/>
        <v/>
      </c>
      <c r="BC126" s="54" t="str">
        <f t="shared" si="58"/>
        <v/>
      </c>
      <c r="BD126" s="54" t="str">
        <f t="shared" si="59"/>
        <v/>
      </c>
      <c r="BE126" s="54" t="str">
        <f t="shared" si="60"/>
        <v/>
      </c>
      <c r="BF126" s="54" t="str">
        <f t="shared" si="61"/>
        <v/>
      </c>
      <c r="BG126" s="54" t="str">
        <f t="shared" si="62"/>
        <v/>
      </c>
      <c r="BH126" s="54" t="str">
        <f t="shared" si="63"/>
        <v/>
      </c>
      <c r="BI126" s="54" t="str">
        <f t="shared" si="64"/>
        <v/>
      </c>
      <c r="BJ126" s="54" t="str">
        <f t="shared" si="65"/>
        <v/>
      </c>
      <c r="BK126" s="54" t="str">
        <f t="shared" si="66"/>
        <v/>
      </c>
      <c r="BL126" s="54" t="str">
        <f t="shared" si="67"/>
        <v/>
      </c>
      <c r="BM126" s="54" t="str">
        <f t="shared" si="68"/>
        <v/>
      </c>
      <c r="BN126" s="54" t="str">
        <f t="shared" si="69"/>
        <v/>
      </c>
      <c r="BO126" s="54" t="str">
        <f t="shared" si="70"/>
        <v/>
      </c>
      <c r="BP126" s="54" t="str">
        <f t="shared" si="71"/>
        <v/>
      </c>
      <c r="BQ126" s="54" t="str">
        <f t="shared" si="72"/>
        <v/>
      </c>
      <c r="BR126" s="54" t="str">
        <f t="shared" si="73"/>
        <v/>
      </c>
      <c r="BS126" s="54" t="str">
        <f t="shared" si="74"/>
        <v/>
      </c>
      <c r="BT126" s="54" t="str">
        <f t="shared" si="75"/>
        <v/>
      </c>
      <c r="BU126" s="54" t="str">
        <f t="shared" si="76"/>
        <v/>
      </c>
      <c r="BV126" s="55" t="str">
        <f>IF('Cálculos '!E132="","",AVERAGE(AN126:BU126))</f>
        <v/>
      </c>
    </row>
    <row r="127" spans="2:74" hidden="1" x14ac:dyDescent="0.3">
      <c r="B127" s="53">
        <f t="shared" si="39"/>
        <v>125</v>
      </c>
      <c r="C127" s="63" t="str">
        <f>IF('Cálculos '!J133="","",'Cálculos '!J133)</f>
        <v/>
      </c>
      <c r="D127" s="63" t="str">
        <f>IF('Cálculos '!K133="","",'Cálculos '!K133)</f>
        <v/>
      </c>
      <c r="E127" s="63" t="str">
        <f>IF('Cálculos '!L133="","",'Cálculos '!L133)</f>
        <v/>
      </c>
      <c r="F127" s="63" t="str">
        <f>IF('Cálculos '!M133="","",'Cálculos '!M133)</f>
        <v/>
      </c>
      <c r="G127" s="63" t="str">
        <f>IF('Cálculos '!N133="","",'Cálculos '!N133)</f>
        <v/>
      </c>
      <c r="H127" s="63" t="str">
        <f>IF('Cálculos '!O133="","",'Cálculos '!O133)</f>
        <v/>
      </c>
      <c r="I127" s="63" t="str">
        <f>IF('Cálculos '!P133="","",'Cálculos '!P133)</f>
        <v/>
      </c>
      <c r="J127" s="63" t="str">
        <f>IF('Cálculos '!Q133="","",'Cálculos '!Q133)</f>
        <v/>
      </c>
      <c r="K127" s="63" t="str">
        <f>IF('Cálculos '!R133="","",'Cálculos '!R133)</f>
        <v/>
      </c>
      <c r="L127" s="63" t="str">
        <f>IF('Cálculos '!S133="","",'Cálculos '!S133)</f>
        <v/>
      </c>
      <c r="M127" s="63" t="str">
        <f>IF('Cálculos '!T133="","",'Cálculos '!T133)</f>
        <v/>
      </c>
      <c r="N127" s="63" t="str">
        <f>IF('Cálculos '!U133="","",'Cálculos '!U133)</f>
        <v/>
      </c>
      <c r="O127" s="63" t="str">
        <f>IF('Cálculos '!V133="","",'Cálculos '!V133)</f>
        <v/>
      </c>
      <c r="P127" s="63" t="str">
        <f>IF('Cálculos '!W133="","",'Cálculos '!W133)</f>
        <v/>
      </c>
      <c r="Q127" s="63" t="str">
        <f>IF('Cálculos '!X133="","",'Cálculos '!X133)</f>
        <v/>
      </c>
      <c r="R127" s="63" t="str">
        <f>IF('Cálculos '!Y133="","",'Cálculos '!Y133)</f>
        <v/>
      </c>
      <c r="S127" s="63" t="str">
        <f>IF('Cálculos '!Z133="","",'Cálculos '!Z133)</f>
        <v/>
      </c>
      <c r="T127" s="63" t="str">
        <f>IF('Cálculos '!AA133="","",'Cálculos '!AA133)</f>
        <v/>
      </c>
      <c r="U127" s="63" t="str">
        <f>IF('Cálculos '!AB133="","",'Cálculos '!AB133)</f>
        <v/>
      </c>
      <c r="V127" s="63" t="str">
        <f>IF('Cálculos '!AC133="","",'Cálculos '!AC133)</f>
        <v/>
      </c>
      <c r="W127" s="63" t="str">
        <f>IF('Cálculos '!AD133="","",'Cálculos '!AD133)</f>
        <v/>
      </c>
      <c r="X127" s="63" t="str">
        <f>IF('Cálculos '!AE133="","",'Cálculos '!AE133)</f>
        <v/>
      </c>
      <c r="Y127" s="63" t="str">
        <f>IF('Cálculos '!AF133="","",'Cálculos '!AF133)</f>
        <v/>
      </c>
      <c r="Z127" s="63" t="str">
        <f>IF('Cálculos '!AG133="","",'Cálculos '!AG133)</f>
        <v/>
      </c>
      <c r="AA127" s="63" t="str">
        <f>IF('Cálculos '!AH133="","",'Cálculos '!AH133)</f>
        <v/>
      </c>
      <c r="AB127" s="63" t="str">
        <f>IF('Cálculos '!AI133="","",'Cálculos '!AI133)</f>
        <v/>
      </c>
      <c r="AC127" s="63" t="str">
        <f>IF('Cálculos '!AJ133="","",'Cálculos '!AJ133)</f>
        <v/>
      </c>
      <c r="AD127" s="63" t="str">
        <f>IF('Cálculos '!AK133="","",'Cálculos '!AK133)</f>
        <v/>
      </c>
      <c r="AE127" s="63" t="str">
        <f>IF('Cálculos '!AL133="","",'Cálculos '!AL133)</f>
        <v/>
      </c>
      <c r="AF127" s="63" t="str">
        <f>IF('Cálculos '!AM133="","",'Cálculos '!AM133)</f>
        <v/>
      </c>
      <c r="AG127" s="63" t="str">
        <f>IF('Cálculos '!AN133="","",'Cálculos '!AN133)</f>
        <v/>
      </c>
      <c r="AH127" s="63" t="str">
        <f>IF('Cálculos '!AO133="","",'Cálculos '!AO133)</f>
        <v/>
      </c>
      <c r="AI127" s="63" t="str">
        <f>IF('Cálculos '!AP133="","",'Cálculos '!AP133)</f>
        <v/>
      </c>
      <c r="AJ127" s="63" t="str">
        <f>IF('Cálculos '!AQ133="","",'Cálculos '!AQ133)</f>
        <v/>
      </c>
      <c r="AK127" s="63" t="str">
        <f t="shared" si="79"/>
        <v/>
      </c>
      <c r="AM127" s="53">
        <f t="shared" si="78"/>
        <v>125</v>
      </c>
      <c r="AN127" s="127" t="str">
        <f t="shared" si="77"/>
        <v/>
      </c>
      <c r="AO127" s="127" t="str">
        <f t="shared" si="44"/>
        <v/>
      </c>
      <c r="AP127" s="54" t="str">
        <f t="shared" si="45"/>
        <v/>
      </c>
      <c r="AQ127" s="54" t="str">
        <f t="shared" si="46"/>
        <v/>
      </c>
      <c r="AR127" s="54" t="str">
        <f t="shared" si="47"/>
        <v/>
      </c>
      <c r="AS127" s="54" t="str">
        <f t="shared" si="48"/>
        <v/>
      </c>
      <c r="AT127" s="54" t="str">
        <f t="shared" si="49"/>
        <v/>
      </c>
      <c r="AU127" s="54" t="str">
        <f t="shared" si="50"/>
        <v/>
      </c>
      <c r="AV127" s="54" t="str">
        <f t="shared" si="51"/>
        <v/>
      </c>
      <c r="AW127" s="54" t="str">
        <f t="shared" si="52"/>
        <v/>
      </c>
      <c r="AX127" s="54" t="str">
        <f t="shared" si="53"/>
        <v/>
      </c>
      <c r="AY127" s="54" t="str">
        <f t="shared" si="54"/>
        <v/>
      </c>
      <c r="AZ127" s="54" t="str">
        <f t="shared" si="55"/>
        <v/>
      </c>
      <c r="BA127" s="54" t="str">
        <f t="shared" si="56"/>
        <v/>
      </c>
      <c r="BB127" s="54" t="str">
        <f t="shared" si="57"/>
        <v/>
      </c>
      <c r="BC127" s="54" t="str">
        <f t="shared" si="58"/>
        <v/>
      </c>
      <c r="BD127" s="54" t="str">
        <f t="shared" si="59"/>
        <v/>
      </c>
      <c r="BE127" s="54" t="str">
        <f t="shared" si="60"/>
        <v/>
      </c>
      <c r="BF127" s="54" t="str">
        <f t="shared" si="61"/>
        <v/>
      </c>
      <c r="BG127" s="54" t="str">
        <f t="shared" si="62"/>
        <v/>
      </c>
      <c r="BH127" s="54" t="str">
        <f t="shared" si="63"/>
        <v/>
      </c>
      <c r="BI127" s="54" t="str">
        <f t="shared" si="64"/>
        <v/>
      </c>
      <c r="BJ127" s="54" t="str">
        <f t="shared" si="65"/>
        <v/>
      </c>
      <c r="BK127" s="54" t="str">
        <f t="shared" si="66"/>
        <v/>
      </c>
      <c r="BL127" s="54" t="str">
        <f t="shared" si="67"/>
        <v/>
      </c>
      <c r="BM127" s="54" t="str">
        <f t="shared" si="68"/>
        <v/>
      </c>
      <c r="BN127" s="54" t="str">
        <f t="shared" si="69"/>
        <v/>
      </c>
      <c r="BO127" s="54" t="str">
        <f t="shared" si="70"/>
        <v/>
      </c>
      <c r="BP127" s="54" t="str">
        <f t="shared" si="71"/>
        <v/>
      </c>
      <c r="BQ127" s="54" t="str">
        <f t="shared" si="72"/>
        <v/>
      </c>
      <c r="BR127" s="54" t="str">
        <f t="shared" si="73"/>
        <v/>
      </c>
      <c r="BS127" s="54" t="str">
        <f t="shared" si="74"/>
        <v/>
      </c>
      <c r="BT127" s="54" t="str">
        <f t="shared" si="75"/>
        <v/>
      </c>
      <c r="BU127" s="54" t="str">
        <f t="shared" si="76"/>
        <v/>
      </c>
      <c r="BV127" s="55" t="str">
        <f>IF('Cálculos '!E133="","",AVERAGE(AN127:BU127))</f>
        <v/>
      </c>
    </row>
    <row r="128" spans="2:74" hidden="1" x14ac:dyDescent="0.3">
      <c r="B128" s="53">
        <f t="shared" si="39"/>
        <v>126</v>
      </c>
      <c r="C128" s="63" t="str">
        <f>IF('Cálculos '!J134="","",'Cálculos '!J134)</f>
        <v/>
      </c>
      <c r="D128" s="63" t="str">
        <f>IF('Cálculos '!K134="","",'Cálculos '!K134)</f>
        <v/>
      </c>
      <c r="E128" s="63" t="str">
        <f>IF('Cálculos '!L134="","",'Cálculos '!L134)</f>
        <v/>
      </c>
      <c r="F128" s="63" t="str">
        <f>IF('Cálculos '!M134="","",'Cálculos '!M134)</f>
        <v/>
      </c>
      <c r="G128" s="63" t="str">
        <f>IF('Cálculos '!N134="","",'Cálculos '!N134)</f>
        <v/>
      </c>
      <c r="H128" s="63" t="str">
        <f>IF('Cálculos '!O134="","",'Cálculos '!O134)</f>
        <v/>
      </c>
      <c r="I128" s="63" t="str">
        <f>IF('Cálculos '!P134="","",'Cálculos '!P134)</f>
        <v/>
      </c>
      <c r="J128" s="63" t="str">
        <f>IF('Cálculos '!Q134="","",'Cálculos '!Q134)</f>
        <v/>
      </c>
      <c r="K128" s="63" t="str">
        <f>IF('Cálculos '!R134="","",'Cálculos '!R134)</f>
        <v/>
      </c>
      <c r="L128" s="63" t="str">
        <f>IF('Cálculos '!S134="","",'Cálculos '!S134)</f>
        <v/>
      </c>
      <c r="M128" s="63" t="str">
        <f>IF('Cálculos '!T134="","",'Cálculos '!T134)</f>
        <v/>
      </c>
      <c r="N128" s="63" t="str">
        <f>IF('Cálculos '!U134="","",'Cálculos '!U134)</f>
        <v/>
      </c>
      <c r="O128" s="63" t="str">
        <f>IF('Cálculos '!V134="","",'Cálculos '!V134)</f>
        <v/>
      </c>
      <c r="P128" s="63" t="str">
        <f>IF('Cálculos '!W134="","",'Cálculos '!W134)</f>
        <v/>
      </c>
      <c r="Q128" s="63" t="str">
        <f>IF('Cálculos '!X134="","",'Cálculos '!X134)</f>
        <v/>
      </c>
      <c r="R128" s="63" t="str">
        <f>IF('Cálculos '!Y134="","",'Cálculos '!Y134)</f>
        <v/>
      </c>
      <c r="S128" s="63" t="str">
        <f>IF('Cálculos '!Z134="","",'Cálculos '!Z134)</f>
        <v/>
      </c>
      <c r="T128" s="63" t="str">
        <f>IF('Cálculos '!AA134="","",'Cálculos '!AA134)</f>
        <v/>
      </c>
      <c r="U128" s="63" t="str">
        <f>IF('Cálculos '!AB134="","",'Cálculos '!AB134)</f>
        <v/>
      </c>
      <c r="V128" s="63" t="str">
        <f>IF('Cálculos '!AC134="","",'Cálculos '!AC134)</f>
        <v/>
      </c>
      <c r="W128" s="63" t="str">
        <f>IF('Cálculos '!AD134="","",'Cálculos '!AD134)</f>
        <v/>
      </c>
      <c r="X128" s="63" t="str">
        <f>IF('Cálculos '!AE134="","",'Cálculos '!AE134)</f>
        <v/>
      </c>
      <c r="Y128" s="63" t="str">
        <f>IF('Cálculos '!AF134="","",'Cálculos '!AF134)</f>
        <v/>
      </c>
      <c r="Z128" s="63" t="str">
        <f>IF('Cálculos '!AG134="","",'Cálculos '!AG134)</f>
        <v/>
      </c>
      <c r="AA128" s="63" t="str">
        <f>IF('Cálculos '!AH134="","",'Cálculos '!AH134)</f>
        <v/>
      </c>
      <c r="AB128" s="63" t="str">
        <f>IF('Cálculos '!AI134="","",'Cálculos '!AI134)</f>
        <v/>
      </c>
      <c r="AC128" s="63" t="str">
        <f>IF('Cálculos '!AJ134="","",'Cálculos '!AJ134)</f>
        <v/>
      </c>
      <c r="AD128" s="63" t="str">
        <f>IF('Cálculos '!AK134="","",'Cálculos '!AK134)</f>
        <v/>
      </c>
      <c r="AE128" s="63" t="str">
        <f>IF('Cálculos '!AL134="","",'Cálculos '!AL134)</f>
        <v/>
      </c>
      <c r="AF128" s="63" t="str">
        <f>IF('Cálculos '!AM134="","",'Cálculos '!AM134)</f>
        <v/>
      </c>
      <c r="AG128" s="63" t="str">
        <f>IF('Cálculos '!AN134="","",'Cálculos '!AN134)</f>
        <v/>
      </c>
      <c r="AH128" s="63" t="str">
        <f>IF('Cálculos '!AO134="","",'Cálculos '!AO134)</f>
        <v/>
      </c>
      <c r="AI128" s="63" t="str">
        <f>IF('Cálculos '!AP134="","",'Cálculos '!AP134)</f>
        <v/>
      </c>
      <c r="AJ128" s="63" t="str">
        <f>IF('Cálculos '!AQ134="","",'Cálculos '!AQ134)</f>
        <v/>
      </c>
      <c r="AK128" s="63" t="str">
        <f t="shared" si="79"/>
        <v/>
      </c>
      <c r="AM128" s="53">
        <f t="shared" si="78"/>
        <v>126</v>
      </c>
      <c r="AN128" s="127" t="str">
        <f t="shared" si="77"/>
        <v/>
      </c>
      <c r="AO128" s="127" t="str">
        <f t="shared" si="44"/>
        <v/>
      </c>
      <c r="AP128" s="54" t="str">
        <f t="shared" si="45"/>
        <v/>
      </c>
      <c r="AQ128" s="54" t="str">
        <f t="shared" si="46"/>
        <v/>
      </c>
      <c r="AR128" s="54" t="str">
        <f t="shared" si="47"/>
        <v/>
      </c>
      <c r="AS128" s="54" t="str">
        <f t="shared" si="48"/>
        <v/>
      </c>
      <c r="AT128" s="54" t="str">
        <f t="shared" si="49"/>
        <v/>
      </c>
      <c r="AU128" s="54" t="str">
        <f t="shared" si="50"/>
        <v/>
      </c>
      <c r="AV128" s="54" t="str">
        <f t="shared" si="51"/>
        <v/>
      </c>
      <c r="AW128" s="54" t="str">
        <f t="shared" si="52"/>
        <v/>
      </c>
      <c r="AX128" s="54" t="str">
        <f t="shared" si="53"/>
        <v/>
      </c>
      <c r="AY128" s="54" t="str">
        <f t="shared" si="54"/>
        <v/>
      </c>
      <c r="AZ128" s="54" t="str">
        <f t="shared" si="55"/>
        <v/>
      </c>
      <c r="BA128" s="54" t="str">
        <f t="shared" si="56"/>
        <v/>
      </c>
      <c r="BB128" s="54" t="str">
        <f t="shared" si="57"/>
        <v/>
      </c>
      <c r="BC128" s="54" t="str">
        <f t="shared" si="58"/>
        <v/>
      </c>
      <c r="BD128" s="54" t="str">
        <f t="shared" si="59"/>
        <v/>
      </c>
      <c r="BE128" s="54" t="str">
        <f t="shared" si="60"/>
        <v/>
      </c>
      <c r="BF128" s="54" t="str">
        <f t="shared" si="61"/>
        <v/>
      </c>
      <c r="BG128" s="54" t="str">
        <f t="shared" si="62"/>
        <v/>
      </c>
      <c r="BH128" s="54" t="str">
        <f t="shared" si="63"/>
        <v/>
      </c>
      <c r="BI128" s="54" t="str">
        <f t="shared" si="64"/>
        <v/>
      </c>
      <c r="BJ128" s="54" t="str">
        <f t="shared" si="65"/>
        <v/>
      </c>
      <c r="BK128" s="54" t="str">
        <f t="shared" si="66"/>
        <v/>
      </c>
      <c r="BL128" s="54" t="str">
        <f t="shared" si="67"/>
        <v/>
      </c>
      <c r="BM128" s="54" t="str">
        <f t="shared" si="68"/>
        <v/>
      </c>
      <c r="BN128" s="54" t="str">
        <f t="shared" si="69"/>
        <v/>
      </c>
      <c r="BO128" s="54" t="str">
        <f t="shared" si="70"/>
        <v/>
      </c>
      <c r="BP128" s="54" t="str">
        <f t="shared" si="71"/>
        <v/>
      </c>
      <c r="BQ128" s="54" t="str">
        <f t="shared" si="72"/>
        <v/>
      </c>
      <c r="BR128" s="54" t="str">
        <f t="shared" si="73"/>
        <v/>
      </c>
      <c r="BS128" s="54" t="str">
        <f t="shared" si="74"/>
        <v/>
      </c>
      <c r="BT128" s="54" t="str">
        <f t="shared" si="75"/>
        <v/>
      </c>
      <c r="BU128" s="54" t="str">
        <f t="shared" si="76"/>
        <v/>
      </c>
      <c r="BV128" s="55" t="str">
        <f>IF('Cálculos '!E134="","",AVERAGE(AN128:BU128))</f>
        <v/>
      </c>
    </row>
    <row r="129" spans="2:74" hidden="1" x14ac:dyDescent="0.3">
      <c r="B129" s="53">
        <f t="shared" si="39"/>
        <v>127</v>
      </c>
      <c r="C129" s="63" t="str">
        <f>IF('Cálculos '!J135="","",'Cálculos '!J135)</f>
        <v/>
      </c>
      <c r="D129" s="63" t="str">
        <f>IF('Cálculos '!K135="","",'Cálculos '!K135)</f>
        <v/>
      </c>
      <c r="E129" s="63" t="str">
        <f>IF('Cálculos '!L135="","",'Cálculos '!L135)</f>
        <v/>
      </c>
      <c r="F129" s="63" t="str">
        <f>IF('Cálculos '!M135="","",'Cálculos '!M135)</f>
        <v/>
      </c>
      <c r="G129" s="63" t="str">
        <f>IF('Cálculos '!N135="","",'Cálculos '!N135)</f>
        <v/>
      </c>
      <c r="H129" s="63" t="str">
        <f>IF('Cálculos '!O135="","",'Cálculos '!O135)</f>
        <v/>
      </c>
      <c r="I129" s="63" t="str">
        <f>IF('Cálculos '!P135="","",'Cálculos '!P135)</f>
        <v/>
      </c>
      <c r="J129" s="63" t="str">
        <f>IF('Cálculos '!Q135="","",'Cálculos '!Q135)</f>
        <v/>
      </c>
      <c r="K129" s="63" t="str">
        <f>IF('Cálculos '!R135="","",'Cálculos '!R135)</f>
        <v/>
      </c>
      <c r="L129" s="63" t="str">
        <f>IF('Cálculos '!S135="","",'Cálculos '!S135)</f>
        <v/>
      </c>
      <c r="M129" s="63" t="str">
        <f>IF('Cálculos '!T135="","",'Cálculos '!T135)</f>
        <v/>
      </c>
      <c r="N129" s="63" t="str">
        <f>IF('Cálculos '!U135="","",'Cálculos '!U135)</f>
        <v/>
      </c>
      <c r="O129" s="63" t="str">
        <f>IF('Cálculos '!V135="","",'Cálculos '!V135)</f>
        <v/>
      </c>
      <c r="P129" s="63" t="str">
        <f>IF('Cálculos '!W135="","",'Cálculos '!W135)</f>
        <v/>
      </c>
      <c r="Q129" s="63" t="str">
        <f>IF('Cálculos '!X135="","",'Cálculos '!X135)</f>
        <v/>
      </c>
      <c r="R129" s="63" t="str">
        <f>IF('Cálculos '!Y135="","",'Cálculos '!Y135)</f>
        <v/>
      </c>
      <c r="S129" s="63" t="str">
        <f>IF('Cálculos '!Z135="","",'Cálculos '!Z135)</f>
        <v/>
      </c>
      <c r="T129" s="63" t="str">
        <f>IF('Cálculos '!AA135="","",'Cálculos '!AA135)</f>
        <v/>
      </c>
      <c r="U129" s="63" t="str">
        <f>IF('Cálculos '!AB135="","",'Cálculos '!AB135)</f>
        <v/>
      </c>
      <c r="V129" s="63" t="str">
        <f>IF('Cálculos '!AC135="","",'Cálculos '!AC135)</f>
        <v/>
      </c>
      <c r="W129" s="63" t="str">
        <f>IF('Cálculos '!AD135="","",'Cálculos '!AD135)</f>
        <v/>
      </c>
      <c r="X129" s="63" t="str">
        <f>IF('Cálculos '!AE135="","",'Cálculos '!AE135)</f>
        <v/>
      </c>
      <c r="Y129" s="63" t="str">
        <f>IF('Cálculos '!AF135="","",'Cálculos '!AF135)</f>
        <v/>
      </c>
      <c r="Z129" s="63" t="str">
        <f>IF('Cálculos '!AG135="","",'Cálculos '!AG135)</f>
        <v/>
      </c>
      <c r="AA129" s="63" t="str">
        <f>IF('Cálculos '!AH135="","",'Cálculos '!AH135)</f>
        <v/>
      </c>
      <c r="AB129" s="63" t="str">
        <f>IF('Cálculos '!AI135="","",'Cálculos '!AI135)</f>
        <v/>
      </c>
      <c r="AC129" s="63" t="str">
        <f>IF('Cálculos '!AJ135="","",'Cálculos '!AJ135)</f>
        <v/>
      </c>
      <c r="AD129" s="63" t="str">
        <f>IF('Cálculos '!AK135="","",'Cálculos '!AK135)</f>
        <v/>
      </c>
      <c r="AE129" s="63" t="str">
        <f>IF('Cálculos '!AL135="","",'Cálculos '!AL135)</f>
        <v/>
      </c>
      <c r="AF129" s="63" t="str">
        <f>IF('Cálculos '!AM135="","",'Cálculos '!AM135)</f>
        <v/>
      </c>
      <c r="AG129" s="63" t="str">
        <f>IF('Cálculos '!AN135="","",'Cálculos '!AN135)</f>
        <v/>
      </c>
      <c r="AH129" s="63" t="str">
        <f>IF('Cálculos '!AO135="","",'Cálculos '!AO135)</f>
        <v/>
      </c>
      <c r="AI129" s="63" t="str">
        <f>IF('Cálculos '!AP135="","",'Cálculos '!AP135)</f>
        <v/>
      </c>
      <c r="AJ129" s="63" t="str">
        <f>IF('Cálculos '!AQ135="","",'Cálculos '!AQ135)</f>
        <v/>
      </c>
      <c r="AK129" s="63" t="str">
        <f t="shared" si="79"/>
        <v/>
      </c>
      <c r="AM129" s="53">
        <f t="shared" si="78"/>
        <v>127</v>
      </c>
      <c r="AN129" s="127" t="str">
        <f t="shared" si="77"/>
        <v/>
      </c>
      <c r="AO129" s="127" t="str">
        <f t="shared" si="44"/>
        <v/>
      </c>
      <c r="AP129" s="54" t="str">
        <f t="shared" si="45"/>
        <v/>
      </c>
      <c r="AQ129" s="54" t="str">
        <f t="shared" si="46"/>
        <v/>
      </c>
      <c r="AR129" s="54" t="str">
        <f t="shared" si="47"/>
        <v/>
      </c>
      <c r="AS129" s="54" t="str">
        <f t="shared" si="48"/>
        <v/>
      </c>
      <c r="AT129" s="54" t="str">
        <f t="shared" si="49"/>
        <v/>
      </c>
      <c r="AU129" s="54" t="str">
        <f t="shared" si="50"/>
        <v/>
      </c>
      <c r="AV129" s="54" t="str">
        <f t="shared" si="51"/>
        <v/>
      </c>
      <c r="AW129" s="54" t="str">
        <f t="shared" si="52"/>
        <v/>
      </c>
      <c r="AX129" s="54" t="str">
        <f t="shared" si="53"/>
        <v/>
      </c>
      <c r="AY129" s="54" t="str">
        <f t="shared" si="54"/>
        <v/>
      </c>
      <c r="AZ129" s="54" t="str">
        <f t="shared" si="55"/>
        <v/>
      </c>
      <c r="BA129" s="54" t="str">
        <f t="shared" si="56"/>
        <v/>
      </c>
      <c r="BB129" s="54" t="str">
        <f t="shared" si="57"/>
        <v/>
      </c>
      <c r="BC129" s="54" t="str">
        <f t="shared" si="58"/>
        <v/>
      </c>
      <c r="BD129" s="54" t="str">
        <f t="shared" si="59"/>
        <v/>
      </c>
      <c r="BE129" s="54" t="str">
        <f t="shared" si="60"/>
        <v/>
      </c>
      <c r="BF129" s="54" t="str">
        <f t="shared" si="61"/>
        <v/>
      </c>
      <c r="BG129" s="54" t="str">
        <f t="shared" si="62"/>
        <v/>
      </c>
      <c r="BH129" s="54" t="str">
        <f t="shared" si="63"/>
        <v/>
      </c>
      <c r="BI129" s="54" t="str">
        <f t="shared" si="64"/>
        <v/>
      </c>
      <c r="BJ129" s="54" t="str">
        <f t="shared" si="65"/>
        <v/>
      </c>
      <c r="BK129" s="54" t="str">
        <f t="shared" si="66"/>
        <v/>
      </c>
      <c r="BL129" s="54" t="str">
        <f t="shared" si="67"/>
        <v/>
      </c>
      <c r="BM129" s="54" t="str">
        <f t="shared" si="68"/>
        <v/>
      </c>
      <c r="BN129" s="54" t="str">
        <f t="shared" si="69"/>
        <v/>
      </c>
      <c r="BO129" s="54" t="str">
        <f t="shared" si="70"/>
        <v/>
      </c>
      <c r="BP129" s="54" t="str">
        <f t="shared" si="71"/>
        <v/>
      </c>
      <c r="BQ129" s="54" t="str">
        <f t="shared" si="72"/>
        <v/>
      </c>
      <c r="BR129" s="54" t="str">
        <f t="shared" si="73"/>
        <v/>
      </c>
      <c r="BS129" s="54" t="str">
        <f t="shared" si="74"/>
        <v/>
      </c>
      <c r="BT129" s="54" t="str">
        <f t="shared" si="75"/>
        <v/>
      </c>
      <c r="BU129" s="54" t="str">
        <f t="shared" si="76"/>
        <v/>
      </c>
      <c r="BV129" s="55" t="str">
        <f>IF('Cálculos '!E135="","",AVERAGE(AN129:BU129))</f>
        <v/>
      </c>
    </row>
    <row r="130" spans="2:74" hidden="1" x14ac:dyDescent="0.3">
      <c r="B130" s="53">
        <f t="shared" si="39"/>
        <v>128</v>
      </c>
      <c r="C130" s="63" t="str">
        <f>IF('Cálculos '!J136="","",'Cálculos '!J136)</f>
        <v/>
      </c>
      <c r="D130" s="63" t="str">
        <f>IF('Cálculos '!K136="","",'Cálculos '!K136)</f>
        <v/>
      </c>
      <c r="E130" s="63" t="str">
        <f>IF('Cálculos '!L136="","",'Cálculos '!L136)</f>
        <v/>
      </c>
      <c r="F130" s="63" t="str">
        <f>IF('Cálculos '!M136="","",'Cálculos '!M136)</f>
        <v/>
      </c>
      <c r="G130" s="63" t="str">
        <f>IF('Cálculos '!N136="","",'Cálculos '!N136)</f>
        <v/>
      </c>
      <c r="H130" s="63" t="str">
        <f>IF('Cálculos '!O136="","",'Cálculos '!O136)</f>
        <v/>
      </c>
      <c r="I130" s="63" t="str">
        <f>IF('Cálculos '!P136="","",'Cálculos '!P136)</f>
        <v/>
      </c>
      <c r="J130" s="63" t="str">
        <f>IF('Cálculos '!Q136="","",'Cálculos '!Q136)</f>
        <v/>
      </c>
      <c r="K130" s="63" t="str">
        <f>IF('Cálculos '!R136="","",'Cálculos '!R136)</f>
        <v/>
      </c>
      <c r="L130" s="63" t="str">
        <f>IF('Cálculos '!S136="","",'Cálculos '!S136)</f>
        <v/>
      </c>
      <c r="M130" s="63" t="str">
        <f>IF('Cálculos '!T136="","",'Cálculos '!T136)</f>
        <v/>
      </c>
      <c r="N130" s="63" t="str">
        <f>IF('Cálculos '!U136="","",'Cálculos '!U136)</f>
        <v/>
      </c>
      <c r="O130" s="63" t="str">
        <f>IF('Cálculos '!V136="","",'Cálculos '!V136)</f>
        <v/>
      </c>
      <c r="P130" s="63" t="str">
        <f>IF('Cálculos '!W136="","",'Cálculos '!W136)</f>
        <v/>
      </c>
      <c r="Q130" s="63" t="str">
        <f>IF('Cálculos '!X136="","",'Cálculos '!X136)</f>
        <v/>
      </c>
      <c r="R130" s="63" t="str">
        <f>IF('Cálculos '!Y136="","",'Cálculos '!Y136)</f>
        <v/>
      </c>
      <c r="S130" s="63" t="str">
        <f>IF('Cálculos '!Z136="","",'Cálculos '!Z136)</f>
        <v/>
      </c>
      <c r="T130" s="63" t="str">
        <f>IF('Cálculos '!AA136="","",'Cálculos '!AA136)</f>
        <v/>
      </c>
      <c r="U130" s="63" t="str">
        <f>IF('Cálculos '!AB136="","",'Cálculos '!AB136)</f>
        <v/>
      </c>
      <c r="V130" s="63" t="str">
        <f>IF('Cálculos '!AC136="","",'Cálculos '!AC136)</f>
        <v/>
      </c>
      <c r="W130" s="63" t="str">
        <f>IF('Cálculos '!AD136="","",'Cálculos '!AD136)</f>
        <v/>
      </c>
      <c r="X130" s="63" t="str">
        <f>IF('Cálculos '!AE136="","",'Cálculos '!AE136)</f>
        <v/>
      </c>
      <c r="Y130" s="63" t="str">
        <f>IF('Cálculos '!AF136="","",'Cálculos '!AF136)</f>
        <v/>
      </c>
      <c r="Z130" s="63" t="str">
        <f>IF('Cálculos '!AG136="","",'Cálculos '!AG136)</f>
        <v/>
      </c>
      <c r="AA130" s="63" t="str">
        <f>IF('Cálculos '!AH136="","",'Cálculos '!AH136)</f>
        <v/>
      </c>
      <c r="AB130" s="63" t="str">
        <f>IF('Cálculos '!AI136="","",'Cálculos '!AI136)</f>
        <v/>
      </c>
      <c r="AC130" s="63" t="str">
        <f>IF('Cálculos '!AJ136="","",'Cálculos '!AJ136)</f>
        <v/>
      </c>
      <c r="AD130" s="63" t="str">
        <f>IF('Cálculos '!AK136="","",'Cálculos '!AK136)</f>
        <v/>
      </c>
      <c r="AE130" s="63" t="str">
        <f>IF('Cálculos '!AL136="","",'Cálculos '!AL136)</f>
        <v/>
      </c>
      <c r="AF130" s="63" t="str">
        <f>IF('Cálculos '!AM136="","",'Cálculos '!AM136)</f>
        <v/>
      </c>
      <c r="AG130" s="63" t="str">
        <f>IF('Cálculos '!AN136="","",'Cálculos '!AN136)</f>
        <v/>
      </c>
      <c r="AH130" s="63" t="str">
        <f>IF('Cálculos '!AO136="","",'Cálculos '!AO136)</f>
        <v/>
      </c>
      <c r="AI130" s="63" t="str">
        <f>IF('Cálculos '!AP136="","",'Cálculos '!AP136)</f>
        <v/>
      </c>
      <c r="AJ130" s="63" t="str">
        <f>IF('Cálculos '!AQ136="","",'Cálculos '!AQ136)</f>
        <v/>
      </c>
      <c r="AK130" s="63" t="str">
        <f t="shared" si="79"/>
        <v/>
      </c>
      <c r="AM130" s="53">
        <f t="shared" si="78"/>
        <v>128</v>
      </c>
      <c r="AN130" s="127" t="str">
        <f t="shared" si="77"/>
        <v/>
      </c>
      <c r="AO130" s="127" t="str">
        <f t="shared" si="44"/>
        <v/>
      </c>
      <c r="AP130" s="54" t="str">
        <f t="shared" si="45"/>
        <v/>
      </c>
      <c r="AQ130" s="54" t="str">
        <f t="shared" si="46"/>
        <v/>
      </c>
      <c r="AR130" s="54" t="str">
        <f t="shared" si="47"/>
        <v/>
      </c>
      <c r="AS130" s="54" t="str">
        <f t="shared" si="48"/>
        <v/>
      </c>
      <c r="AT130" s="54" t="str">
        <f t="shared" si="49"/>
        <v/>
      </c>
      <c r="AU130" s="54" t="str">
        <f t="shared" si="50"/>
        <v/>
      </c>
      <c r="AV130" s="54" t="str">
        <f t="shared" si="51"/>
        <v/>
      </c>
      <c r="AW130" s="54" t="str">
        <f t="shared" si="52"/>
        <v/>
      </c>
      <c r="AX130" s="54" t="str">
        <f t="shared" si="53"/>
        <v/>
      </c>
      <c r="AY130" s="54" t="str">
        <f t="shared" si="54"/>
        <v/>
      </c>
      <c r="AZ130" s="54" t="str">
        <f t="shared" si="55"/>
        <v/>
      </c>
      <c r="BA130" s="54" t="str">
        <f t="shared" si="56"/>
        <v/>
      </c>
      <c r="BB130" s="54" t="str">
        <f t="shared" si="57"/>
        <v/>
      </c>
      <c r="BC130" s="54" t="str">
        <f t="shared" si="58"/>
        <v/>
      </c>
      <c r="BD130" s="54" t="str">
        <f t="shared" si="59"/>
        <v/>
      </c>
      <c r="BE130" s="54" t="str">
        <f t="shared" si="60"/>
        <v/>
      </c>
      <c r="BF130" s="54" t="str">
        <f t="shared" si="61"/>
        <v/>
      </c>
      <c r="BG130" s="54" t="str">
        <f t="shared" si="62"/>
        <v/>
      </c>
      <c r="BH130" s="54" t="str">
        <f t="shared" si="63"/>
        <v/>
      </c>
      <c r="BI130" s="54" t="str">
        <f t="shared" si="64"/>
        <v/>
      </c>
      <c r="BJ130" s="54" t="str">
        <f t="shared" si="65"/>
        <v/>
      </c>
      <c r="BK130" s="54" t="str">
        <f t="shared" si="66"/>
        <v/>
      </c>
      <c r="BL130" s="54" t="str">
        <f t="shared" si="67"/>
        <v/>
      </c>
      <c r="BM130" s="54" t="str">
        <f t="shared" si="68"/>
        <v/>
      </c>
      <c r="BN130" s="54" t="str">
        <f t="shared" si="69"/>
        <v/>
      </c>
      <c r="BO130" s="54" t="str">
        <f t="shared" si="70"/>
        <v/>
      </c>
      <c r="BP130" s="54" t="str">
        <f t="shared" si="71"/>
        <v/>
      </c>
      <c r="BQ130" s="54" t="str">
        <f t="shared" si="72"/>
        <v/>
      </c>
      <c r="BR130" s="54" t="str">
        <f t="shared" si="73"/>
        <v/>
      </c>
      <c r="BS130" s="54" t="str">
        <f t="shared" si="74"/>
        <v/>
      </c>
      <c r="BT130" s="54" t="str">
        <f t="shared" si="75"/>
        <v/>
      </c>
      <c r="BU130" s="54" t="str">
        <f t="shared" si="76"/>
        <v/>
      </c>
      <c r="BV130" s="55" t="str">
        <f>IF('Cálculos '!E136="","",AVERAGE(AN130:BU130))</f>
        <v/>
      </c>
    </row>
    <row r="131" spans="2:74" hidden="1" x14ac:dyDescent="0.3">
      <c r="B131" s="53">
        <f t="shared" si="39"/>
        <v>129</v>
      </c>
      <c r="C131" s="63" t="str">
        <f>IF('Cálculos '!J137="","",'Cálculos '!J137)</f>
        <v/>
      </c>
      <c r="D131" s="63" t="str">
        <f>IF('Cálculos '!K137="","",'Cálculos '!K137)</f>
        <v/>
      </c>
      <c r="E131" s="63" t="str">
        <f>IF('Cálculos '!L137="","",'Cálculos '!L137)</f>
        <v/>
      </c>
      <c r="F131" s="63" t="str">
        <f>IF('Cálculos '!M137="","",'Cálculos '!M137)</f>
        <v/>
      </c>
      <c r="G131" s="63" t="str">
        <f>IF('Cálculos '!N137="","",'Cálculos '!N137)</f>
        <v/>
      </c>
      <c r="H131" s="63" t="str">
        <f>IF('Cálculos '!O137="","",'Cálculos '!O137)</f>
        <v/>
      </c>
      <c r="I131" s="63" t="str">
        <f>IF('Cálculos '!P137="","",'Cálculos '!P137)</f>
        <v/>
      </c>
      <c r="J131" s="63" t="str">
        <f>IF('Cálculos '!Q137="","",'Cálculos '!Q137)</f>
        <v/>
      </c>
      <c r="K131" s="63" t="str">
        <f>IF('Cálculos '!R137="","",'Cálculos '!R137)</f>
        <v/>
      </c>
      <c r="L131" s="63" t="str">
        <f>IF('Cálculos '!S137="","",'Cálculos '!S137)</f>
        <v/>
      </c>
      <c r="M131" s="63" t="str">
        <f>IF('Cálculos '!T137="","",'Cálculos '!T137)</f>
        <v/>
      </c>
      <c r="N131" s="63" t="str">
        <f>IF('Cálculos '!U137="","",'Cálculos '!U137)</f>
        <v/>
      </c>
      <c r="O131" s="63" t="str">
        <f>IF('Cálculos '!V137="","",'Cálculos '!V137)</f>
        <v/>
      </c>
      <c r="P131" s="63" t="str">
        <f>IF('Cálculos '!W137="","",'Cálculos '!W137)</f>
        <v/>
      </c>
      <c r="Q131" s="63" t="str">
        <f>IF('Cálculos '!X137="","",'Cálculos '!X137)</f>
        <v/>
      </c>
      <c r="R131" s="63" t="str">
        <f>IF('Cálculos '!Y137="","",'Cálculos '!Y137)</f>
        <v/>
      </c>
      <c r="S131" s="63" t="str">
        <f>IF('Cálculos '!Z137="","",'Cálculos '!Z137)</f>
        <v/>
      </c>
      <c r="T131" s="63" t="str">
        <f>IF('Cálculos '!AA137="","",'Cálculos '!AA137)</f>
        <v/>
      </c>
      <c r="U131" s="63" t="str">
        <f>IF('Cálculos '!AB137="","",'Cálculos '!AB137)</f>
        <v/>
      </c>
      <c r="V131" s="63" t="str">
        <f>IF('Cálculos '!AC137="","",'Cálculos '!AC137)</f>
        <v/>
      </c>
      <c r="W131" s="63" t="str">
        <f>IF('Cálculos '!AD137="","",'Cálculos '!AD137)</f>
        <v/>
      </c>
      <c r="X131" s="63" t="str">
        <f>IF('Cálculos '!AE137="","",'Cálculos '!AE137)</f>
        <v/>
      </c>
      <c r="Y131" s="63" t="str">
        <f>IF('Cálculos '!AF137="","",'Cálculos '!AF137)</f>
        <v/>
      </c>
      <c r="Z131" s="63" t="str">
        <f>IF('Cálculos '!AG137="","",'Cálculos '!AG137)</f>
        <v/>
      </c>
      <c r="AA131" s="63" t="str">
        <f>IF('Cálculos '!AH137="","",'Cálculos '!AH137)</f>
        <v/>
      </c>
      <c r="AB131" s="63" t="str">
        <f>IF('Cálculos '!AI137="","",'Cálculos '!AI137)</f>
        <v/>
      </c>
      <c r="AC131" s="63" t="str">
        <f>IF('Cálculos '!AJ137="","",'Cálculos '!AJ137)</f>
        <v/>
      </c>
      <c r="AD131" s="63" t="str">
        <f>IF('Cálculos '!AK137="","",'Cálculos '!AK137)</f>
        <v/>
      </c>
      <c r="AE131" s="63" t="str">
        <f>IF('Cálculos '!AL137="","",'Cálculos '!AL137)</f>
        <v/>
      </c>
      <c r="AF131" s="63" t="str">
        <f>IF('Cálculos '!AM137="","",'Cálculos '!AM137)</f>
        <v/>
      </c>
      <c r="AG131" s="63" t="str">
        <f>IF('Cálculos '!AN137="","",'Cálculos '!AN137)</f>
        <v/>
      </c>
      <c r="AH131" s="63" t="str">
        <f>IF('Cálculos '!AO137="","",'Cálculos '!AO137)</f>
        <v/>
      </c>
      <c r="AI131" s="63" t="str">
        <f>IF('Cálculos '!AP137="","",'Cálculos '!AP137)</f>
        <v/>
      </c>
      <c r="AJ131" s="63" t="str">
        <f>IF('Cálculos '!AQ137="","",'Cálculos '!AQ137)</f>
        <v/>
      </c>
      <c r="AK131" s="63" t="str">
        <f t="shared" si="79"/>
        <v/>
      </c>
      <c r="AM131" s="53">
        <f t="shared" si="78"/>
        <v>129</v>
      </c>
      <c r="AN131" s="127" t="str">
        <f t="shared" si="77"/>
        <v/>
      </c>
      <c r="AO131" s="127" t="str">
        <f t="shared" ref="AO131:AO194" si="80">+IF(OR(D131=0,D131=""),"",SUM(D131-$AK131)/D131)</f>
        <v/>
      </c>
      <c r="AP131" s="54" t="str">
        <f t="shared" ref="AP131:AP194" si="81">+IF(OR(E131=0,E131=""),"",SUM(E131-$AK131)/E131)</f>
        <v/>
      </c>
      <c r="AQ131" s="54" t="str">
        <f t="shared" ref="AQ131:AQ194" si="82">+IF(OR(F131=0,F131=""),"",SUM(F131-$AK131)/F131)</f>
        <v/>
      </c>
      <c r="AR131" s="54" t="str">
        <f t="shared" ref="AR131:AR194" si="83">+IF(OR(G131=0,G131=""),"",SUM(G131-$AK131)/G131)</f>
        <v/>
      </c>
      <c r="AS131" s="54" t="str">
        <f t="shared" ref="AS131:AS194" si="84">+IF(OR(H131=0,H131=""),"",SUM(H131-$AK131)/H131)</f>
        <v/>
      </c>
      <c r="AT131" s="54" t="str">
        <f t="shared" ref="AT131:AT194" si="85">+IF(OR(I131=0,I131=""),"",SUM(I131-$AK131)/I131)</f>
        <v/>
      </c>
      <c r="AU131" s="54" t="str">
        <f t="shared" ref="AU131:AU194" si="86">+IF(OR(J131=0,J131=""),"",SUM(J131-$AK131)/J131)</f>
        <v/>
      </c>
      <c r="AV131" s="54" t="str">
        <f t="shared" ref="AV131:AV194" si="87">+IF(OR(K131=0,K131=""),"",SUM(K131-$AK131)/K131)</f>
        <v/>
      </c>
      <c r="AW131" s="54" t="str">
        <f t="shared" ref="AW131:AW194" si="88">+IF(OR(L131=0,L131=""),"",SUM(L131-$AK131)/L131)</f>
        <v/>
      </c>
      <c r="AX131" s="54" t="str">
        <f t="shared" ref="AX131:AX194" si="89">+IF(OR(M131=0,M131=""),"",SUM(M131-$AK131)/M131)</f>
        <v/>
      </c>
      <c r="AY131" s="54" t="str">
        <f t="shared" ref="AY131:AY194" si="90">+IF(OR(N131=0,N131=""),"",SUM(N131-$AK131)/N131)</f>
        <v/>
      </c>
      <c r="AZ131" s="54" t="str">
        <f t="shared" ref="AZ131:AZ194" si="91">+IF(OR(O131=0,O131=""),"",SUM(O131-$AK131)/O131)</f>
        <v/>
      </c>
      <c r="BA131" s="54" t="str">
        <f t="shared" ref="BA131:BA194" si="92">+IF(OR(P131=0,P131=""),"",SUM(P131-$AK131)/P131)</f>
        <v/>
      </c>
      <c r="BB131" s="54" t="str">
        <f t="shared" ref="BB131:BB194" si="93">+IF(OR(Q131=0,Q131=""),"",SUM(Q131-$AK131)/Q131)</f>
        <v/>
      </c>
      <c r="BC131" s="54" t="str">
        <f t="shared" ref="BC131:BC194" si="94">+IF(OR(R131=0,R131=""),"",SUM(R131-$AK131)/R131)</f>
        <v/>
      </c>
      <c r="BD131" s="54" t="str">
        <f t="shared" ref="BD131:BD194" si="95">+IF(OR(S131=0,S131=""),"",SUM(S131-$AK131)/S131)</f>
        <v/>
      </c>
      <c r="BE131" s="54" t="str">
        <f t="shared" ref="BE131:BE194" si="96">+IF(OR(T131=0,T131=""),"",SUM(T131-$AK131)/T131)</f>
        <v/>
      </c>
      <c r="BF131" s="54" t="str">
        <f t="shared" ref="BF131:BF194" si="97">+IF(OR(U131=0,U131=""),"",SUM(U131-$AK131)/U131)</f>
        <v/>
      </c>
      <c r="BG131" s="54" t="str">
        <f t="shared" ref="BG131:BG194" si="98">+IF(OR(V131=0,V131=""),"",SUM(V131-$AK131)/V131)</f>
        <v/>
      </c>
      <c r="BH131" s="54" t="str">
        <f t="shared" ref="BH131:BH194" si="99">+IF(OR(W131=0,W131=""),"",SUM(W131-$AK131)/W131)</f>
        <v/>
      </c>
      <c r="BI131" s="54" t="str">
        <f t="shared" ref="BI131:BI194" si="100">+IF(OR(X131=0,X131=""),"",SUM(X131-$AK131)/X131)</f>
        <v/>
      </c>
      <c r="BJ131" s="54" t="str">
        <f t="shared" ref="BJ131:BJ194" si="101">+IF(OR(Y131=0,Y131=""),"",SUM(Y131-$AK131)/Y131)</f>
        <v/>
      </c>
      <c r="BK131" s="54" t="str">
        <f t="shared" ref="BK131:BK194" si="102">+IF(OR(Z131=0,Z131=""),"",SUM(Z131-$AK131)/Z131)</f>
        <v/>
      </c>
      <c r="BL131" s="54" t="str">
        <f t="shared" ref="BL131:BL194" si="103">+IF(OR(AA131=0,AA131=""),"",SUM(AA131-$AK131)/AA131)</f>
        <v/>
      </c>
      <c r="BM131" s="54" t="str">
        <f t="shared" ref="BM131:BM194" si="104">+IF(OR(AB131=0,AB131=""),"",SUM(AB131-$AK131)/AB131)</f>
        <v/>
      </c>
      <c r="BN131" s="54" t="str">
        <f t="shared" ref="BN131:BN194" si="105">+IF(OR(AC131=0,AC131=""),"",SUM(AC131-$AK131)/AC131)</f>
        <v/>
      </c>
      <c r="BO131" s="54" t="str">
        <f t="shared" ref="BO131:BO194" si="106">+IF(OR(AD131=0,AD131=""),"",SUM(AD131-$AK131)/AD131)</f>
        <v/>
      </c>
      <c r="BP131" s="54" t="str">
        <f t="shared" ref="BP131:BP194" si="107">+IF(OR(AE131=0,AE131=""),"",SUM(AE131-$AK131)/AE131)</f>
        <v/>
      </c>
      <c r="BQ131" s="54" t="str">
        <f t="shared" ref="BQ131:BQ194" si="108">+IF(OR(AF131=0,AF131=""),"",SUM(AF131-$AK131)/AF131)</f>
        <v/>
      </c>
      <c r="BR131" s="54" t="str">
        <f t="shared" ref="BR131:BR194" si="109">+IF(OR(AG131=0,AG131=""),"",SUM(AG131-$AK131)/AG131)</f>
        <v/>
      </c>
      <c r="BS131" s="54" t="str">
        <f t="shared" ref="BS131:BS194" si="110">+IF(OR(AH131=0,AH131=""),"",SUM(AH131-$AK131)/AH131)</f>
        <v/>
      </c>
      <c r="BT131" s="54" t="str">
        <f t="shared" ref="BT131:BT194" si="111">+IF(OR(AI131=0,AI131=""),"",SUM(AI131-$AK131)/AI131)</f>
        <v/>
      </c>
      <c r="BU131" s="54" t="str">
        <f t="shared" ref="BU131:BU194" si="112">+IF(OR(AJ131=0,AJ131=""),"",SUM(AJ131-$AK131)/AJ131)</f>
        <v/>
      </c>
      <c r="BV131" s="55" t="str">
        <f>IF('Cálculos '!E137="","",AVERAGE(AN131:BU131))</f>
        <v/>
      </c>
    </row>
    <row r="132" spans="2:74" hidden="1" x14ac:dyDescent="0.3">
      <c r="B132" s="53">
        <f t="shared" si="39"/>
        <v>130</v>
      </c>
      <c r="C132" s="63" t="str">
        <f>IF('Cálculos '!J138="","",'Cálculos '!J138)</f>
        <v/>
      </c>
      <c r="D132" s="63" t="str">
        <f>IF('Cálculos '!K138="","",'Cálculos '!K138)</f>
        <v/>
      </c>
      <c r="E132" s="63" t="str">
        <f>IF('Cálculos '!L138="","",'Cálculos '!L138)</f>
        <v/>
      </c>
      <c r="F132" s="63" t="str">
        <f>IF('Cálculos '!M138="","",'Cálculos '!M138)</f>
        <v/>
      </c>
      <c r="G132" s="63" t="str">
        <f>IF('Cálculos '!N138="","",'Cálculos '!N138)</f>
        <v/>
      </c>
      <c r="H132" s="63" t="str">
        <f>IF('Cálculos '!O138="","",'Cálculos '!O138)</f>
        <v/>
      </c>
      <c r="I132" s="63" t="str">
        <f>IF('Cálculos '!P138="","",'Cálculos '!P138)</f>
        <v/>
      </c>
      <c r="J132" s="63" t="str">
        <f>IF('Cálculos '!Q138="","",'Cálculos '!Q138)</f>
        <v/>
      </c>
      <c r="K132" s="63" t="str">
        <f>IF('Cálculos '!R138="","",'Cálculos '!R138)</f>
        <v/>
      </c>
      <c r="L132" s="63" t="str">
        <f>IF('Cálculos '!S138="","",'Cálculos '!S138)</f>
        <v/>
      </c>
      <c r="M132" s="63" t="str">
        <f>IF('Cálculos '!T138="","",'Cálculos '!T138)</f>
        <v/>
      </c>
      <c r="N132" s="63" t="str">
        <f>IF('Cálculos '!U138="","",'Cálculos '!U138)</f>
        <v/>
      </c>
      <c r="O132" s="63" t="str">
        <f>IF('Cálculos '!V138="","",'Cálculos '!V138)</f>
        <v/>
      </c>
      <c r="P132" s="63" t="str">
        <f>IF('Cálculos '!W138="","",'Cálculos '!W138)</f>
        <v/>
      </c>
      <c r="Q132" s="63" t="str">
        <f>IF('Cálculos '!X138="","",'Cálculos '!X138)</f>
        <v/>
      </c>
      <c r="R132" s="63" t="str">
        <f>IF('Cálculos '!Y138="","",'Cálculos '!Y138)</f>
        <v/>
      </c>
      <c r="S132" s="63" t="str">
        <f>IF('Cálculos '!Z138="","",'Cálculos '!Z138)</f>
        <v/>
      </c>
      <c r="T132" s="63" t="str">
        <f>IF('Cálculos '!AA138="","",'Cálculos '!AA138)</f>
        <v/>
      </c>
      <c r="U132" s="63" t="str">
        <f>IF('Cálculos '!AB138="","",'Cálculos '!AB138)</f>
        <v/>
      </c>
      <c r="V132" s="63" t="str">
        <f>IF('Cálculos '!AC138="","",'Cálculos '!AC138)</f>
        <v/>
      </c>
      <c r="W132" s="63" t="str">
        <f>IF('Cálculos '!AD138="","",'Cálculos '!AD138)</f>
        <v/>
      </c>
      <c r="X132" s="63" t="str">
        <f>IF('Cálculos '!AE138="","",'Cálculos '!AE138)</f>
        <v/>
      </c>
      <c r="Y132" s="63" t="str">
        <f>IF('Cálculos '!AF138="","",'Cálculos '!AF138)</f>
        <v/>
      </c>
      <c r="Z132" s="63" t="str">
        <f>IF('Cálculos '!AG138="","",'Cálculos '!AG138)</f>
        <v/>
      </c>
      <c r="AA132" s="63" t="str">
        <f>IF('Cálculos '!AH138="","",'Cálculos '!AH138)</f>
        <v/>
      </c>
      <c r="AB132" s="63" t="str">
        <f>IF('Cálculos '!AI138="","",'Cálculos '!AI138)</f>
        <v/>
      </c>
      <c r="AC132" s="63" t="str">
        <f>IF('Cálculos '!AJ138="","",'Cálculos '!AJ138)</f>
        <v/>
      </c>
      <c r="AD132" s="63" t="str">
        <f>IF('Cálculos '!AK138="","",'Cálculos '!AK138)</f>
        <v/>
      </c>
      <c r="AE132" s="63" t="str">
        <f>IF('Cálculos '!AL138="","",'Cálculos '!AL138)</f>
        <v/>
      </c>
      <c r="AF132" s="63" t="str">
        <f>IF('Cálculos '!AM138="","",'Cálculos '!AM138)</f>
        <v/>
      </c>
      <c r="AG132" s="63" t="str">
        <f>IF('Cálculos '!AN138="","",'Cálculos '!AN138)</f>
        <v/>
      </c>
      <c r="AH132" s="63" t="str">
        <f>IF('Cálculos '!AO138="","",'Cálculos '!AO138)</f>
        <v/>
      </c>
      <c r="AI132" s="63" t="str">
        <f>IF('Cálculos '!AP138="","",'Cálculos '!AP138)</f>
        <v/>
      </c>
      <c r="AJ132" s="63" t="str">
        <f>IF('Cálculos '!AQ138="","",'Cálculos '!AQ138)</f>
        <v/>
      </c>
      <c r="AK132" s="63" t="str">
        <f t="shared" si="79"/>
        <v/>
      </c>
      <c r="AM132" s="53">
        <f t="shared" si="78"/>
        <v>130</v>
      </c>
      <c r="AN132" s="127" t="str">
        <f t="shared" ref="AN132:AN195" si="113">+IF(OR(C132=0,C132=""),"",SUM(C132-$AK132)/C132)</f>
        <v/>
      </c>
      <c r="AO132" s="127" t="str">
        <f t="shared" si="80"/>
        <v/>
      </c>
      <c r="AP132" s="54" t="str">
        <f t="shared" si="81"/>
        <v/>
      </c>
      <c r="AQ132" s="54" t="str">
        <f t="shared" si="82"/>
        <v/>
      </c>
      <c r="AR132" s="54" t="str">
        <f t="shared" si="83"/>
        <v/>
      </c>
      <c r="AS132" s="54" t="str">
        <f t="shared" si="84"/>
        <v/>
      </c>
      <c r="AT132" s="54" t="str">
        <f t="shared" si="85"/>
        <v/>
      </c>
      <c r="AU132" s="54" t="str">
        <f t="shared" si="86"/>
        <v/>
      </c>
      <c r="AV132" s="54" t="str">
        <f t="shared" si="87"/>
        <v/>
      </c>
      <c r="AW132" s="54" t="str">
        <f t="shared" si="88"/>
        <v/>
      </c>
      <c r="AX132" s="54" t="str">
        <f t="shared" si="89"/>
        <v/>
      </c>
      <c r="AY132" s="54" t="str">
        <f t="shared" si="90"/>
        <v/>
      </c>
      <c r="AZ132" s="54" t="str">
        <f t="shared" si="91"/>
        <v/>
      </c>
      <c r="BA132" s="54" t="str">
        <f t="shared" si="92"/>
        <v/>
      </c>
      <c r="BB132" s="54" t="str">
        <f t="shared" si="93"/>
        <v/>
      </c>
      <c r="BC132" s="54" t="str">
        <f t="shared" si="94"/>
        <v/>
      </c>
      <c r="BD132" s="54" t="str">
        <f t="shared" si="95"/>
        <v/>
      </c>
      <c r="BE132" s="54" t="str">
        <f t="shared" si="96"/>
        <v/>
      </c>
      <c r="BF132" s="54" t="str">
        <f t="shared" si="97"/>
        <v/>
      </c>
      <c r="BG132" s="54" t="str">
        <f t="shared" si="98"/>
        <v/>
      </c>
      <c r="BH132" s="54" t="str">
        <f t="shared" si="99"/>
        <v/>
      </c>
      <c r="BI132" s="54" t="str">
        <f t="shared" si="100"/>
        <v/>
      </c>
      <c r="BJ132" s="54" t="str">
        <f t="shared" si="101"/>
        <v/>
      </c>
      <c r="BK132" s="54" t="str">
        <f t="shared" si="102"/>
        <v/>
      </c>
      <c r="BL132" s="54" t="str">
        <f t="shared" si="103"/>
        <v/>
      </c>
      <c r="BM132" s="54" t="str">
        <f t="shared" si="104"/>
        <v/>
      </c>
      <c r="BN132" s="54" t="str">
        <f t="shared" si="105"/>
        <v/>
      </c>
      <c r="BO132" s="54" t="str">
        <f t="shared" si="106"/>
        <v/>
      </c>
      <c r="BP132" s="54" t="str">
        <f t="shared" si="107"/>
        <v/>
      </c>
      <c r="BQ132" s="54" t="str">
        <f t="shared" si="108"/>
        <v/>
      </c>
      <c r="BR132" s="54" t="str">
        <f t="shared" si="109"/>
        <v/>
      </c>
      <c r="BS132" s="54" t="str">
        <f t="shared" si="110"/>
        <v/>
      </c>
      <c r="BT132" s="54" t="str">
        <f t="shared" si="111"/>
        <v/>
      </c>
      <c r="BU132" s="54" t="str">
        <f t="shared" si="112"/>
        <v/>
      </c>
      <c r="BV132" s="55" t="str">
        <f>IF('Cálculos '!E138="","",AVERAGE(AN132:BU132))</f>
        <v/>
      </c>
    </row>
    <row r="133" spans="2:74" hidden="1" x14ac:dyDescent="0.3">
      <c r="B133" s="53">
        <f t="shared" si="39"/>
        <v>131</v>
      </c>
      <c r="C133" s="63" t="str">
        <f>IF('Cálculos '!J139="","",'Cálculos '!J139)</f>
        <v/>
      </c>
      <c r="D133" s="63" t="str">
        <f>IF('Cálculos '!K139="","",'Cálculos '!K139)</f>
        <v/>
      </c>
      <c r="E133" s="63" t="str">
        <f>IF('Cálculos '!L139="","",'Cálculos '!L139)</f>
        <v/>
      </c>
      <c r="F133" s="63" t="str">
        <f>IF('Cálculos '!M139="","",'Cálculos '!M139)</f>
        <v/>
      </c>
      <c r="G133" s="63" t="str">
        <f>IF('Cálculos '!N139="","",'Cálculos '!N139)</f>
        <v/>
      </c>
      <c r="H133" s="63" t="str">
        <f>IF('Cálculos '!O139="","",'Cálculos '!O139)</f>
        <v/>
      </c>
      <c r="I133" s="63" t="str">
        <f>IF('Cálculos '!P139="","",'Cálculos '!P139)</f>
        <v/>
      </c>
      <c r="J133" s="63" t="str">
        <f>IF('Cálculos '!Q139="","",'Cálculos '!Q139)</f>
        <v/>
      </c>
      <c r="K133" s="63" t="str">
        <f>IF('Cálculos '!R139="","",'Cálculos '!R139)</f>
        <v/>
      </c>
      <c r="L133" s="63" t="str">
        <f>IF('Cálculos '!S139="","",'Cálculos '!S139)</f>
        <v/>
      </c>
      <c r="M133" s="63" t="str">
        <f>IF('Cálculos '!T139="","",'Cálculos '!T139)</f>
        <v/>
      </c>
      <c r="N133" s="63" t="str">
        <f>IF('Cálculos '!U139="","",'Cálculos '!U139)</f>
        <v/>
      </c>
      <c r="O133" s="63" t="str">
        <f>IF('Cálculos '!V139="","",'Cálculos '!V139)</f>
        <v/>
      </c>
      <c r="P133" s="63" t="str">
        <f>IF('Cálculos '!W139="","",'Cálculos '!W139)</f>
        <v/>
      </c>
      <c r="Q133" s="63" t="str">
        <f>IF('Cálculos '!X139="","",'Cálculos '!X139)</f>
        <v/>
      </c>
      <c r="R133" s="63" t="str">
        <f>IF('Cálculos '!Y139="","",'Cálculos '!Y139)</f>
        <v/>
      </c>
      <c r="S133" s="63" t="str">
        <f>IF('Cálculos '!Z139="","",'Cálculos '!Z139)</f>
        <v/>
      </c>
      <c r="T133" s="63" t="str">
        <f>IF('Cálculos '!AA139="","",'Cálculos '!AA139)</f>
        <v/>
      </c>
      <c r="U133" s="63" t="str">
        <f>IF('Cálculos '!AB139="","",'Cálculos '!AB139)</f>
        <v/>
      </c>
      <c r="V133" s="63" t="str">
        <f>IF('Cálculos '!AC139="","",'Cálculos '!AC139)</f>
        <v/>
      </c>
      <c r="W133" s="63" t="str">
        <f>IF('Cálculos '!AD139="","",'Cálculos '!AD139)</f>
        <v/>
      </c>
      <c r="X133" s="63" t="str">
        <f>IF('Cálculos '!AE139="","",'Cálculos '!AE139)</f>
        <v/>
      </c>
      <c r="Y133" s="63" t="str">
        <f>IF('Cálculos '!AF139="","",'Cálculos '!AF139)</f>
        <v/>
      </c>
      <c r="Z133" s="63" t="str">
        <f>IF('Cálculos '!AG139="","",'Cálculos '!AG139)</f>
        <v/>
      </c>
      <c r="AA133" s="63" t="str">
        <f>IF('Cálculos '!AH139="","",'Cálculos '!AH139)</f>
        <v/>
      </c>
      <c r="AB133" s="63" t="str">
        <f>IF('Cálculos '!AI139="","",'Cálculos '!AI139)</f>
        <v/>
      </c>
      <c r="AC133" s="63" t="str">
        <f>IF('Cálculos '!AJ139="","",'Cálculos '!AJ139)</f>
        <v/>
      </c>
      <c r="AD133" s="63" t="str">
        <f>IF('Cálculos '!AK139="","",'Cálculos '!AK139)</f>
        <v/>
      </c>
      <c r="AE133" s="63" t="str">
        <f>IF('Cálculos '!AL139="","",'Cálculos '!AL139)</f>
        <v/>
      </c>
      <c r="AF133" s="63" t="str">
        <f>IF('Cálculos '!AM139="","",'Cálculos '!AM139)</f>
        <v/>
      </c>
      <c r="AG133" s="63" t="str">
        <f>IF('Cálculos '!AN139="","",'Cálculos '!AN139)</f>
        <v/>
      </c>
      <c r="AH133" s="63" t="str">
        <f>IF('Cálculos '!AO139="","",'Cálculos '!AO139)</f>
        <v/>
      </c>
      <c r="AI133" s="63" t="str">
        <f>IF('Cálculos '!AP139="","",'Cálculos '!AP139)</f>
        <v/>
      </c>
      <c r="AJ133" s="63" t="str">
        <f>IF('Cálculos '!AQ139="","",'Cálculos '!AQ139)</f>
        <v/>
      </c>
      <c r="AK133" s="63" t="str">
        <f t="shared" si="79"/>
        <v/>
      </c>
      <c r="AM133" s="53">
        <f t="shared" ref="AM133:AM196" si="114">+AM132+1</f>
        <v>131</v>
      </c>
      <c r="AN133" s="127" t="str">
        <f t="shared" si="113"/>
        <v/>
      </c>
      <c r="AO133" s="127" t="str">
        <f t="shared" si="80"/>
        <v/>
      </c>
      <c r="AP133" s="54" t="str">
        <f t="shared" si="81"/>
        <v/>
      </c>
      <c r="AQ133" s="54" t="str">
        <f t="shared" si="82"/>
        <v/>
      </c>
      <c r="AR133" s="54" t="str">
        <f t="shared" si="83"/>
        <v/>
      </c>
      <c r="AS133" s="54" t="str">
        <f t="shared" si="84"/>
        <v/>
      </c>
      <c r="AT133" s="54" t="str">
        <f t="shared" si="85"/>
        <v/>
      </c>
      <c r="AU133" s="54" t="str">
        <f t="shared" si="86"/>
        <v/>
      </c>
      <c r="AV133" s="54" t="str">
        <f t="shared" si="87"/>
        <v/>
      </c>
      <c r="AW133" s="54" t="str">
        <f t="shared" si="88"/>
        <v/>
      </c>
      <c r="AX133" s="54" t="str">
        <f t="shared" si="89"/>
        <v/>
      </c>
      <c r="AY133" s="54" t="str">
        <f t="shared" si="90"/>
        <v/>
      </c>
      <c r="AZ133" s="54" t="str">
        <f t="shared" si="91"/>
        <v/>
      </c>
      <c r="BA133" s="54" t="str">
        <f t="shared" si="92"/>
        <v/>
      </c>
      <c r="BB133" s="54" t="str">
        <f t="shared" si="93"/>
        <v/>
      </c>
      <c r="BC133" s="54" t="str">
        <f t="shared" si="94"/>
        <v/>
      </c>
      <c r="BD133" s="54" t="str">
        <f t="shared" si="95"/>
        <v/>
      </c>
      <c r="BE133" s="54" t="str">
        <f t="shared" si="96"/>
        <v/>
      </c>
      <c r="BF133" s="54" t="str">
        <f t="shared" si="97"/>
        <v/>
      </c>
      <c r="BG133" s="54" t="str">
        <f t="shared" si="98"/>
        <v/>
      </c>
      <c r="BH133" s="54" t="str">
        <f t="shared" si="99"/>
        <v/>
      </c>
      <c r="BI133" s="54" t="str">
        <f t="shared" si="100"/>
        <v/>
      </c>
      <c r="BJ133" s="54" t="str">
        <f t="shared" si="101"/>
        <v/>
      </c>
      <c r="BK133" s="54" t="str">
        <f t="shared" si="102"/>
        <v/>
      </c>
      <c r="BL133" s="54" t="str">
        <f t="shared" si="103"/>
        <v/>
      </c>
      <c r="BM133" s="54" t="str">
        <f t="shared" si="104"/>
        <v/>
      </c>
      <c r="BN133" s="54" t="str">
        <f t="shared" si="105"/>
        <v/>
      </c>
      <c r="BO133" s="54" t="str">
        <f t="shared" si="106"/>
        <v/>
      </c>
      <c r="BP133" s="54" t="str">
        <f t="shared" si="107"/>
        <v/>
      </c>
      <c r="BQ133" s="54" t="str">
        <f t="shared" si="108"/>
        <v/>
      </c>
      <c r="BR133" s="54" t="str">
        <f t="shared" si="109"/>
        <v/>
      </c>
      <c r="BS133" s="54" t="str">
        <f t="shared" si="110"/>
        <v/>
      </c>
      <c r="BT133" s="54" t="str">
        <f t="shared" si="111"/>
        <v/>
      </c>
      <c r="BU133" s="54" t="str">
        <f t="shared" si="112"/>
        <v/>
      </c>
      <c r="BV133" s="55" t="str">
        <f>IF('Cálculos '!E139="","",AVERAGE(AN133:BU133))</f>
        <v/>
      </c>
    </row>
    <row r="134" spans="2:74" hidden="1" x14ac:dyDescent="0.3">
      <c r="B134" s="53">
        <f t="shared" si="39"/>
        <v>132</v>
      </c>
      <c r="C134" s="63" t="str">
        <f>IF('Cálculos '!J140="","",'Cálculos '!J140)</f>
        <v/>
      </c>
      <c r="D134" s="63" t="str">
        <f>IF('Cálculos '!K140="","",'Cálculos '!K140)</f>
        <v/>
      </c>
      <c r="E134" s="63" t="str">
        <f>IF('Cálculos '!L140="","",'Cálculos '!L140)</f>
        <v/>
      </c>
      <c r="F134" s="63" t="str">
        <f>IF('Cálculos '!M140="","",'Cálculos '!M140)</f>
        <v/>
      </c>
      <c r="G134" s="63" t="str">
        <f>IF('Cálculos '!N140="","",'Cálculos '!N140)</f>
        <v/>
      </c>
      <c r="H134" s="63" t="str">
        <f>IF('Cálculos '!O140="","",'Cálculos '!O140)</f>
        <v/>
      </c>
      <c r="I134" s="63" t="str">
        <f>IF('Cálculos '!P140="","",'Cálculos '!P140)</f>
        <v/>
      </c>
      <c r="J134" s="63" t="str">
        <f>IF('Cálculos '!Q140="","",'Cálculos '!Q140)</f>
        <v/>
      </c>
      <c r="K134" s="63" t="str">
        <f>IF('Cálculos '!R140="","",'Cálculos '!R140)</f>
        <v/>
      </c>
      <c r="L134" s="63" t="str">
        <f>IF('Cálculos '!S140="","",'Cálculos '!S140)</f>
        <v/>
      </c>
      <c r="M134" s="63" t="str">
        <f>IF('Cálculos '!T140="","",'Cálculos '!T140)</f>
        <v/>
      </c>
      <c r="N134" s="63" t="str">
        <f>IF('Cálculos '!U140="","",'Cálculos '!U140)</f>
        <v/>
      </c>
      <c r="O134" s="63" t="str">
        <f>IF('Cálculos '!V140="","",'Cálculos '!V140)</f>
        <v/>
      </c>
      <c r="P134" s="63" t="str">
        <f>IF('Cálculos '!W140="","",'Cálculos '!W140)</f>
        <v/>
      </c>
      <c r="Q134" s="63" t="str">
        <f>IF('Cálculos '!X140="","",'Cálculos '!X140)</f>
        <v/>
      </c>
      <c r="R134" s="63" t="str">
        <f>IF('Cálculos '!Y140="","",'Cálculos '!Y140)</f>
        <v/>
      </c>
      <c r="S134" s="63" t="str">
        <f>IF('Cálculos '!Z140="","",'Cálculos '!Z140)</f>
        <v/>
      </c>
      <c r="T134" s="63" t="str">
        <f>IF('Cálculos '!AA140="","",'Cálculos '!AA140)</f>
        <v/>
      </c>
      <c r="U134" s="63" t="str">
        <f>IF('Cálculos '!AB140="","",'Cálculos '!AB140)</f>
        <v/>
      </c>
      <c r="V134" s="63" t="str">
        <f>IF('Cálculos '!AC140="","",'Cálculos '!AC140)</f>
        <v/>
      </c>
      <c r="W134" s="63" t="str">
        <f>IF('Cálculos '!AD140="","",'Cálculos '!AD140)</f>
        <v/>
      </c>
      <c r="X134" s="63" t="str">
        <f>IF('Cálculos '!AE140="","",'Cálculos '!AE140)</f>
        <v/>
      </c>
      <c r="Y134" s="63" t="str">
        <f>IF('Cálculos '!AF140="","",'Cálculos '!AF140)</f>
        <v/>
      </c>
      <c r="Z134" s="63" t="str">
        <f>IF('Cálculos '!AG140="","",'Cálculos '!AG140)</f>
        <v/>
      </c>
      <c r="AA134" s="63" t="str">
        <f>IF('Cálculos '!AH140="","",'Cálculos '!AH140)</f>
        <v/>
      </c>
      <c r="AB134" s="63" t="str">
        <f>IF('Cálculos '!AI140="","",'Cálculos '!AI140)</f>
        <v/>
      </c>
      <c r="AC134" s="63" t="str">
        <f>IF('Cálculos '!AJ140="","",'Cálculos '!AJ140)</f>
        <v/>
      </c>
      <c r="AD134" s="63" t="str">
        <f>IF('Cálculos '!AK140="","",'Cálculos '!AK140)</f>
        <v/>
      </c>
      <c r="AE134" s="63" t="str">
        <f>IF('Cálculos '!AL140="","",'Cálculos '!AL140)</f>
        <v/>
      </c>
      <c r="AF134" s="63" t="str">
        <f>IF('Cálculos '!AM140="","",'Cálculos '!AM140)</f>
        <v/>
      </c>
      <c r="AG134" s="63" t="str">
        <f>IF('Cálculos '!AN140="","",'Cálculos '!AN140)</f>
        <v/>
      </c>
      <c r="AH134" s="63" t="str">
        <f>IF('Cálculos '!AO140="","",'Cálculos '!AO140)</f>
        <v/>
      </c>
      <c r="AI134" s="63" t="str">
        <f>IF('Cálculos '!AP140="","",'Cálculos '!AP140)</f>
        <v/>
      </c>
      <c r="AJ134" s="63" t="str">
        <f>IF('Cálculos '!AQ140="","",'Cálculos '!AQ140)</f>
        <v/>
      </c>
      <c r="AK134" s="63" t="str">
        <f t="shared" si="79"/>
        <v/>
      </c>
      <c r="AM134" s="53">
        <f t="shared" si="114"/>
        <v>132</v>
      </c>
      <c r="AN134" s="127" t="str">
        <f t="shared" si="113"/>
        <v/>
      </c>
      <c r="AO134" s="127" t="str">
        <f t="shared" si="80"/>
        <v/>
      </c>
      <c r="AP134" s="54" t="str">
        <f t="shared" si="81"/>
        <v/>
      </c>
      <c r="AQ134" s="54" t="str">
        <f t="shared" si="82"/>
        <v/>
      </c>
      <c r="AR134" s="54" t="str">
        <f t="shared" si="83"/>
        <v/>
      </c>
      <c r="AS134" s="54" t="str">
        <f t="shared" si="84"/>
        <v/>
      </c>
      <c r="AT134" s="54" t="str">
        <f t="shared" si="85"/>
        <v/>
      </c>
      <c r="AU134" s="54" t="str">
        <f t="shared" si="86"/>
        <v/>
      </c>
      <c r="AV134" s="54" t="str">
        <f t="shared" si="87"/>
        <v/>
      </c>
      <c r="AW134" s="54" t="str">
        <f t="shared" si="88"/>
        <v/>
      </c>
      <c r="AX134" s="54" t="str">
        <f t="shared" si="89"/>
        <v/>
      </c>
      <c r="AY134" s="54" t="str">
        <f t="shared" si="90"/>
        <v/>
      </c>
      <c r="AZ134" s="54" t="str">
        <f t="shared" si="91"/>
        <v/>
      </c>
      <c r="BA134" s="54" t="str">
        <f t="shared" si="92"/>
        <v/>
      </c>
      <c r="BB134" s="54" t="str">
        <f t="shared" si="93"/>
        <v/>
      </c>
      <c r="BC134" s="54" t="str">
        <f t="shared" si="94"/>
        <v/>
      </c>
      <c r="BD134" s="54" t="str">
        <f t="shared" si="95"/>
        <v/>
      </c>
      <c r="BE134" s="54" t="str">
        <f t="shared" si="96"/>
        <v/>
      </c>
      <c r="BF134" s="54" t="str">
        <f t="shared" si="97"/>
        <v/>
      </c>
      <c r="BG134" s="54" t="str">
        <f t="shared" si="98"/>
        <v/>
      </c>
      <c r="BH134" s="54" t="str">
        <f t="shared" si="99"/>
        <v/>
      </c>
      <c r="BI134" s="54" t="str">
        <f t="shared" si="100"/>
        <v/>
      </c>
      <c r="BJ134" s="54" t="str">
        <f t="shared" si="101"/>
        <v/>
      </c>
      <c r="BK134" s="54" t="str">
        <f t="shared" si="102"/>
        <v/>
      </c>
      <c r="BL134" s="54" t="str">
        <f t="shared" si="103"/>
        <v/>
      </c>
      <c r="BM134" s="54" t="str">
        <f t="shared" si="104"/>
        <v/>
      </c>
      <c r="BN134" s="54" t="str">
        <f t="shared" si="105"/>
        <v/>
      </c>
      <c r="BO134" s="54" t="str">
        <f t="shared" si="106"/>
        <v/>
      </c>
      <c r="BP134" s="54" t="str">
        <f t="shared" si="107"/>
        <v/>
      </c>
      <c r="BQ134" s="54" t="str">
        <f t="shared" si="108"/>
        <v/>
      </c>
      <c r="BR134" s="54" t="str">
        <f t="shared" si="109"/>
        <v/>
      </c>
      <c r="BS134" s="54" t="str">
        <f t="shared" si="110"/>
        <v/>
      </c>
      <c r="BT134" s="54" t="str">
        <f t="shared" si="111"/>
        <v/>
      </c>
      <c r="BU134" s="54" t="str">
        <f t="shared" si="112"/>
        <v/>
      </c>
      <c r="BV134" s="55" t="str">
        <f>IF('Cálculos '!E140="","",AVERAGE(AN134:BU134))</f>
        <v/>
      </c>
    </row>
    <row r="135" spans="2:74" hidden="1" x14ac:dyDescent="0.3">
      <c r="B135" s="53">
        <f t="shared" si="39"/>
        <v>133</v>
      </c>
      <c r="C135" s="63" t="str">
        <f>IF('Cálculos '!J141="","",'Cálculos '!J141)</f>
        <v/>
      </c>
      <c r="D135" s="63" t="str">
        <f>IF('Cálculos '!K141="","",'Cálculos '!K141)</f>
        <v/>
      </c>
      <c r="E135" s="63" t="str">
        <f>IF('Cálculos '!L141="","",'Cálculos '!L141)</f>
        <v/>
      </c>
      <c r="F135" s="63" t="str">
        <f>IF('Cálculos '!M141="","",'Cálculos '!M141)</f>
        <v/>
      </c>
      <c r="G135" s="63" t="str">
        <f>IF('Cálculos '!N141="","",'Cálculos '!N141)</f>
        <v/>
      </c>
      <c r="H135" s="63" t="str">
        <f>IF('Cálculos '!O141="","",'Cálculos '!O141)</f>
        <v/>
      </c>
      <c r="I135" s="63" t="str">
        <f>IF('Cálculos '!P141="","",'Cálculos '!P141)</f>
        <v/>
      </c>
      <c r="J135" s="63" t="str">
        <f>IF('Cálculos '!Q141="","",'Cálculos '!Q141)</f>
        <v/>
      </c>
      <c r="K135" s="63" t="str">
        <f>IF('Cálculos '!R141="","",'Cálculos '!R141)</f>
        <v/>
      </c>
      <c r="L135" s="63" t="str">
        <f>IF('Cálculos '!S141="","",'Cálculos '!S141)</f>
        <v/>
      </c>
      <c r="M135" s="63" t="str">
        <f>IF('Cálculos '!T141="","",'Cálculos '!T141)</f>
        <v/>
      </c>
      <c r="N135" s="63" t="str">
        <f>IF('Cálculos '!U141="","",'Cálculos '!U141)</f>
        <v/>
      </c>
      <c r="O135" s="63" t="str">
        <f>IF('Cálculos '!V141="","",'Cálculos '!V141)</f>
        <v/>
      </c>
      <c r="P135" s="63" t="str">
        <f>IF('Cálculos '!W141="","",'Cálculos '!W141)</f>
        <v/>
      </c>
      <c r="Q135" s="63" t="str">
        <f>IF('Cálculos '!X141="","",'Cálculos '!X141)</f>
        <v/>
      </c>
      <c r="R135" s="63" t="str">
        <f>IF('Cálculos '!Y141="","",'Cálculos '!Y141)</f>
        <v/>
      </c>
      <c r="S135" s="63" t="str">
        <f>IF('Cálculos '!Z141="","",'Cálculos '!Z141)</f>
        <v/>
      </c>
      <c r="T135" s="63" t="str">
        <f>IF('Cálculos '!AA141="","",'Cálculos '!AA141)</f>
        <v/>
      </c>
      <c r="U135" s="63" t="str">
        <f>IF('Cálculos '!AB141="","",'Cálculos '!AB141)</f>
        <v/>
      </c>
      <c r="V135" s="63" t="str">
        <f>IF('Cálculos '!AC141="","",'Cálculos '!AC141)</f>
        <v/>
      </c>
      <c r="W135" s="63" t="str">
        <f>IF('Cálculos '!AD141="","",'Cálculos '!AD141)</f>
        <v/>
      </c>
      <c r="X135" s="63" t="str">
        <f>IF('Cálculos '!AE141="","",'Cálculos '!AE141)</f>
        <v/>
      </c>
      <c r="Y135" s="63" t="str">
        <f>IF('Cálculos '!AF141="","",'Cálculos '!AF141)</f>
        <v/>
      </c>
      <c r="Z135" s="63" t="str">
        <f>IF('Cálculos '!AG141="","",'Cálculos '!AG141)</f>
        <v/>
      </c>
      <c r="AA135" s="63" t="str">
        <f>IF('Cálculos '!AH141="","",'Cálculos '!AH141)</f>
        <v/>
      </c>
      <c r="AB135" s="63" t="str">
        <f>IF('Cálculos '!AI141="","",'Cálculos '!AI141)</f>
        <v/>
      </c>
      <c r="AC135" s="63" t="str">
        <f>IF('Cálculos '!AJ141="","",'Cálculos '!AJ141)</f>
        <v/>
      </c>
      <c r="AD135" s="63" t="str">
        <f>IF('Cálculos '!AK141="","",'Cálculos '!AK141)</f>
        <v/>
      </c>
      <c r="AE135" s="63" t="str">
        <f>IF('Cálculos '!AL141="","",'Cálculos '!AL141)</f>
        <v/>
      </c>
      <c r="AF135" s="63" t="str">
        <f>IF('Cálculos '!AM141="","",'Cálculos '!AM141)</f>
        <v/>
      </c>
      <c r="AG135" s="63" t="str">
        <f>IF('Cálculos '!AN141="","",'Cálculos '!AN141)</f>
        <v/>
      </c>
      <c r="AH135" s="63" t="str">
        <f>IF('Cálculos '!AO141="","",'Cálculos '!AO141)</f>
        <v/>
      </c>
      <c r="AI135" s="63" t="str">
        <f>IF('Cálculos '!AP141="","",'Cálculos '!AP141)</f>
        <v/>
      </c>
      <c r="AJ135" s="63" t="str">
        <f>IF('Cálculos '!AQ141="","",'Cálculos '!AQ141)</f>
        <v/>
      </c>
      <c r="AK135" s="63" t="str">
        <f t="shared" si="79"/>
        <v/>
      </c>
      <c r="AM135" s="53">
        <f t="shared" si="114"/>
        <v>133</v>
      </c>
      <c r="AN135" s="127" t="str">
        <f t="shared" si="113"/>
        <v/>
      </c>
      <c r="AO135" s="127" t="str">
        <f t="shared" si="80"/>
        <v/>
      </c>
      <c r="AP135" s="54" t="str">
        <f t="shared" si="81"/>
        <v/>
      </c>
      <c r="AQ135" s="54" t="str">
        <f t="shared" si="82"/>
        <v/>
      </c>
      <c r="AR135" s="54" t="str">
        <f t="shared" si="83"/>
        <v/>
      </c>
      <c r="AS135" s="54" t="str">
        <f t="shared" si="84"/>
        <v/>
      </c>
      <c r="AT135" s="54" t="str">
        <f t="shared" si="85"/>
        <v/>
      </c>
      <c r="AU135" s="54" t="str">
        <f t="shared" si="86"/>
        <v/>
      </c>
      <c r="AV135" s="54" t="str">
        <f t="shared" si="87"/>
        <v/>
      </c>
      <c r="AW135" s="54" t="str">
        <f t="shared" si="88"/>
        <v/>
      </c>
      <c r="AX135" s="54" t="str">
        <f t="shared" si="89"/>
        <v/>
      </c>
      <c r="AY135" s="54" t="str">
        <f t="shared" si="90"/>
        <v/>
      </c>
      <c r="AZ135" s="54" t="str">
        <f t="shared" si="91"/>
        <v/>
      </c>
      <c r="BA135" s="54" t="str">
        <f t="shared" si="92"/>
        <v/>
      </c>
      <c r="BB135" s="54" t="str">
        <f t="shared" si="93"/>
        <v/>
      </c>
      <c r="BC135" s="54" t="str">
        <f t="shared" si="94"/>
        <v/>
      </c>
      <c r="BD135" s="54" t="str">
        <f t="shared" si="95"/>
        <v/>
      </c>
      <c r="BE135" s="54" t="str">
        <f t="shared" si="96"/>
        <v/>
      </c>
      <c r="BF135" s="54" t="str">
        <f t="shared" si="97"/>
        <v/>
      </c>
      <c r="BG135" s="54" t="str">
        <f t="shared" si="98"/>
        <v/>
      </c>
      <c r="BH135" s="54" t="str">
        <f t="shared" si="99"/>
        <v/>
      </c>
      <c r="BI135" s="54" t="str">
        <f t="shared" si="100"/>
        <v/>
      </c>
      <c r="BJ135" s="54" t="str">
        <f t="shared" si="101"/>
        <v/>
      </c>
      <c r="BK135" s="54" t="str">
        <f t="shared" si="102"/>
        <v/>
      </c>
      <c r="BL135" s="54" t="str">
        <f t="shared" si="103"/>
        <v/>
      </c>
      <c r="BM135" s="54" t="str">
        <f t="shared" si="104"/>
        <v/>
      </c>
      <c r="BN135" s="54" t="str">
        <f t="shared" si="105"/>
        <v/>
      </c>
      <c r="BO135" s="54" t="str">
        <f t="shared" si="106"/>
        <v/>
      </c>
      <c r="BP135" s="54" t="str">
        <f t="shared" si="107"/>
        <v/>
      </c>
      <c r="BQ135" s="54" t="str">
        <f t="shared" si="108"/>
        <v/>
      </c>
      <c r="BR135" s="54" t="str">
        <f t="shared" si="109"/>
        <v/>
      </c>
      <c r="BS135" s="54" t="str">
        <f t="shared" si="110"/>
        <v/>
      </c>
      <c r="BT135" s="54" t="str">
        <f t="shared" si="111"/>
        <v/>
      </c>
      <c r="BU135" s="54" t="str">
        <f t="shared" si="112"/>
        <v/>
      </c>
      <c r="BV135" s="55" t="str">
        <f>IF('Cálculos '!E141="","",AVERAGE(AN135:BU135))</f>
        <v/>
      </c>
    </row>
    <row r="136" spans="2:74" hidden="1" x14ac:dyDescent="0.3">
      <c r="B136" s="53">
        <f t="shared" si="39"/>
        <v>134</v>
      </c>
      <c r="C136" s="63" t="str">
        <f>IF('Cálculos '!J142="","",'Cálculos '!J142)</f>
        <v/>
      </c>
      <c r="D136" s="63" t="str">
        <f>IF('Cálculos '!K142="","",'Cálculos '!K142)</f>
        <v/>
      </c>
      <c r="E136" s="63" t="str">
        <f>IF('Cálculos '!L142="","",'Cálculos '!L142)</f>
        <v/>
      </c>
      <c r="F136" s="63" t="str">
        <f>IF('Cálculos '!M142="","",'Cálculos '!M142)</f>
        <v/>
      </c>
      <c r="G136" s="63" t="str">
        <f>IF('Cálculos '!N142="","",'Cálculos '!N142)</f>
        <v/>
      </c>
      <c r="H136" s="63" t="str">
        <f>IF('Cálculos '!O142="","",'Cálculos '!O142)</f>
        <v/>
      </c>
      <c r="I136" s="63" t="str">
        <f>IF('Cálculos '!P142="","",'Cálculos '!P142)</f>
        <v/>
      </c>
      <c r="J136" s="63" t="str">
        <f>IF('Cálculos '!Q142="","",'Cálculos '!Q142)</f>
        <v/>
      </c>
      <c r="K136" s="63" t="str">
        <f>IF('Cálculos '!R142="","",'Cálculos '!R142)</f>
        <v/>
      </c>
      <c r="L136" s="63" t="str">
        <f>IF('Cálculos '!S142="","",'Cálculos '!S142)</f>
        <v/>
      </c>
      <c r="M136" s="63" t="str">
        <f>IF('Cálculos '!T142="","",'Cálculos '!T142)</f>
        <v/>
      </c>
      <c r="N136" s="63" t="str">
        <f>IF('Cálculos '!U142="","",'Cálculos '!U142)</f>
        <v/>
      </c>
      <c r="O136" s="63" t="str">
        <f>IF('Cálculos '!V142="","",'Cálculos '!V142)</f>
        <v/>
      </c>
      <c r="P136" s="63" t="str">
        <f>IF('Cálculos '!W142="","",'Cálculos '!W142)</f>
        <v/>
      </c>
      <c r="Q136" s="63" t="str">
        <f>IF('Cálculos '!X142="","",'Cálculos '!X142)</f>
        <v/>
      </c>
      <c r="R136" s="63" t="str">
        <f>IF('Cálculos '!Y142="","",'Cálculos '!Y142)</f>
        <v/>
      </c>
      <c r="S136" s="63" t="str">
        <f>IF('Cálculos '!Z142="","",'Cálculos '!Z142)</f>
        <v/>
      </c>
      <c r="T136" s="63" t="str">
        <f>IF('Cálculos '!AA142="","",'Cálculos '!AA142)</f>
        <v/>
      </c>
      <c r="U136" s="63" t="str">
        <f>IF('Cálculos '!AB142="","",'Cálculos '!AB142)</f>
        <v/>
      </c>
      <c r="V136" s="63" t="str">
        <f>IF('Cálculos '!AC142="","",'Cálculos '!AC142)</f>
        <v/>
      </c>
      <c r="W136" s="63" t="str">
        <f>IF('Cálculos '!AD142="","",'Cálculos '!AD142)</f>
        <v/>
      </c>
      <c r="X136" s="63" t="str">
        <f>IF('Cálculos '!AE142="","",'Cálculos '!AE142)</f>
        <v/>
      </c>
      <c r="Y136" s="63" t="str">
        <f>IF('Cálculos '!AF142="","",'Cálculos '!AF142)</f>
        <v/>
      </c>
      <c r="Z136" s="63" t="str">
        <f>IF('Cálculos '!AG142="","",'Cálculos '!AG142)</f>
        <v/>
      </c>
      <c r="AA136" s="63" t="str">
        <f>IF('Cálculos '!AH142="","",'Cálculos '!AH142)</f>
        <v/>
      </c>
      <c r="AB136" s="63" t="str">
        <f>IF('Cálculos '!AI142="","",'Cálculos '!AI142)</f>
        <v/>
      </c>
      <c r="AC136" s="63" t="str">
        <f>IF('Cálculos '!AJ142="","",'Cálculos '!AJ142)</f>
        <v/>
      </c>
      <c r="AD136" s="63" t="str">
        <f>IF('Cálculos '!AK142="","",'Cálculos '!AK142)</f>
        <v/>
      </c>
      <c r="AE136" s="63" t="str">
        <f>IF('Cálculos '!AL142="","",'Cálculos '!AL142)</f>
        <v/>
      </c>
      <c r="AF136" s="63" t="str">
        <f>IF('Cálculos '!AM142="","",'Cálculos '!AM142)</f>
        <v/>
      </c>
      <c r="AG136" s="63" t="str">
        <f>IF('Cálculos '!AN142="","",'Cálculos '!AN142)</f>
        <v/>
      </c>
      <c r="AH136" s="63" t="str">
        <f>IF('Cálculos '!AO142="","",'Cálculos '!AO142)</f>
        <v/>
      </c>
      <c r="AI136" s="63" t="str">
        <f>IF('Cálculos '!AP142="","",'Cálculos '!AP142)</f>
        <v/>
      </c>
      <c r="AJ136" s="63" t="str">
        <f>IF('Cálculos '!AQ142="","",'Cálculos '!AQ142)</f>
        <v/>
      </c>
      <c r="AK136" s="63" t="str">
        <f t="shared" si="79"/>
        <v/>
      </c>
      <c r="AM136" s="53">
        <f t="shared" si="114"/>
        <v>134</v>
      </c>
      <c r="AN136" s="127" t="str">
        <f t="shared" si="113"/>
        <v/>
      </c>
      <c r="AO136" s="127" t="str">
        <f t="shared" si="80"/>
        <v/>
      </c>
      <c r="AP136" s="54" t="str">
        <f t="shared" si="81"/>
        <v/>
      </c>
      <c r="AQ136" s="54" t="str">
        <f t="shared" si="82"/>
        <v/>
      </c>
      <c r="AR136" s="54" t="str">
        <f t="shared" si="83"/>
        <v/>
      </c>
      <c r="AS136" s="54" t="str">
        <f t="shared" si="84"/>
        <v/>
      </c>
      <c r="AT136" s="54" t="str">
        <f t="shared" si="85"/>
        <v/>
      </c>
      <c r="AU136" s="54" t="str">
        <f t="shared" si="86"/>
        <v/>
      </c>
      <c r="AV136" s="54" t="str">
        <f t="shared" si="87"/>
        <v/>
      </c>
      <c r="AW136" s="54" t="str">
        <f t="shared" si="88"/>
        <v/>
      </c>
      <c r="AX136" s="54" t="str">
        <f t="shared" si="89"/>
        <v/>
      </c>
      <c r="AY136" s="54" t="str">
        <f t="shared" si="90"/>
        <v/>
      </c>
      <c r="AZ136" s="54" t="str">
        <f t="shared" si="91"/>
        <v/>
      </c>
      <c r="BA136" s="54" t="str">
        <f t="shared" si="92"/>
        <v/>
      </c>
      <c r="BB136" s="54" t="str">
        <f t="shared" si="93"/>
        <v/>
      </c>
      <c r="BC136" s="54" t="str">
        <f t="shared" si="94"/>
        <v/>
      </c>
      <c r="BD136" s="54" t="str">
        <f t="shared" si="95"/>
        <v/>
      </c>
      <c r="BE136" s="54" t="str">
        <f t="shared" si="96"/>
        <v/>
      </c>
      <c r="BF136" s="54" t="str">
        <f t="shared" si="97"/>
        <v/>
      </c>
      <c r="BG136" s="54" t="str">
        <f t="shared" si="98"/>
        <v/>
      </c>
      <c r="BH136" s="54" t="str">
        <f t="shared" si="99"/>
        <v/>
      </c>
      <c r="BI136" s="54" t="str">
        <f t="shared" si="100"/>
        <v/>
      </c>
      <c r="BJ136" s="54" t="str">
        <f t="shared" si="101"/>
        <v/>
      </c>
      <c r="BK136" s="54" t="str">
        <f t="shared" si="102"/>
        <v/>
      </c>
      <c r="BL136" s="54" t="str">
        <f t="shared" si="103"/>
        <v/>
      </c>
      <c r="BM136" s="54" t="str">
        <f t="shared" si="104"/>
        <v/>
      </c>
      <c r="BN136" s="54" t="str">
        <f t="shared" si="105"/>
        <v/>
      </c>
      <c r="BO136" s="54" t="str">
        <f t="shared" si="106"/>
        <v/>
      </c>
      <c r="BP136" s="54" t="str">
        <f t="shared" si="107"/>
        <v/>
      </c>
      <c r="BQ136" s="54" t="str">
        <f t="shared" si="108"/>
        <v/>
      </c>
      <c r="BR136" s="54" t="str">
        <f t="shared" si="109"/>
        <v/>
      </c>
      <c r="BS136" s="54" t="str">
        <f t="shared" si="110"/>
        <v/>
      </c>
      <c r="BT136" s="54" t="str">
        <f t="shared" si="111"/>
        <v/>
      </c>
      <c r="BU136" s="54" t="str">
        <f t="shared" si="112"/>
        <v/>
      </c>
      <c r="BV136" s="55" t="str">
        <f>IF('Cálculos '!E142="","",AVERAGE(AN136:BU136))</f>
        <v/>
      </c>
    </row>
    <row r="137" spans="2:74" hidden="1" x14ac:dyDescent="0.3">
      <c r="B137" s="53">
        <f t="shared" si="39"/>
        <v>135</v>
      </c>
      <c r="C137" s="63" t="str">
        <f>IF('Cálculos '!J143="","",'Cálculos '!J143)</f>
        <v/>
      </c>
      <c r="D137" s="63" t="str">
        <f>IF('Cálculos '!K143="","",'Cálculos '!K143)</f>
        <v/>
      </c>
      <c r="E137" s="63" t="str">
        <f>IF('Cálculos '!L143="","",'Cálculos '!L143)</f>
        <v/>
      </c>
      <c r="F137" s="63" t="str">
        <f>IF('Cálculos '!M143="","",'Cálculos '!M143)</f>
        <v/>
      </c>
      <c r="G137" s="63" t="str">
        <f>IF('Cálculos '!N143="","",'Cálculos '!N143)</f>
        <v/>
      </c>
      <c r="H137" s="63" t="str">
        <f>IF('Cálculos '!O143="","",'Cálculos '!O143)</f>
        <v/>
      </c>
      <c r="I137" s="63" t="str">
        <f>IF('Cálculos '!P143="","",'Cálculos '!P143)</f>
        <v/>
      </c>
      <c r="J137" s="63" t="str">
        <f>IF('Cálculos '!Q143="","",'Cálculos '!Q143)</f>
        <v/>
      </c>
      <c r="K137" s="63" t="str">
        <f>IF('Cálculos '!R143="","",'Cálculos '!R143)</f>
        <v/>
      </c>
      <c r="L137" s="63" t="str">
        <f>IF('Cálculos '!S143="","",'Cálculos '!S143)</f>
        <v/>
      </c>
      <c r="M137" s="63" t="str">
        <f>IF('Cálculos '!T143="","",'Cálculos '!T143)</f>
        <v/>
      </c>
      <c r="N137" s="63" t="str">
        <f>IF('Cálculos '!U143="","",'Cálculos '!U143)</f>
        <v/>
      </c>
      <c r="O137" s="63" t="str">
        <f>IF('Cálculos '!V143="","",'Cálculos '!V143)</f>
        <v/>
      </c>
      <c r="P137" s="63" t="str">
        <f>IF('Cálculos '!W143="","",'Cálculos '!W143)</f>
        <v/>
      </c>
      <c r="Q137" s="63" t="str">
        <f>IF('Cálculos '!X143="","",'Cálculos '!X143)</f>
        <v/>
      </c>
      <c r="R137" s="63" t="str">
        <f>IF('Cálculos '!Y143="","",'Cálculos '!Y143)</f>
        <v/>
      </c>
      <c r="S137" s="63" t="str">
        <f>IF('Cálculos '!Z143="","",'Cálculos '!Z143)</f>
        <v/>
      </c>
      <c r="T137" s="63" t="str">
        <f>IF('Cálculos '!AA143="","",'Cálculos '!AA143)</f>
        <v/>
      </c>
      <c r="U137" s="63" t="str">
        <f>IF('Cálculos '!AB143="","",'Cálculos '!AB143)</f>
        <v/>
      </c>
      <c r="V137" s="63" t="str">
        <f>IF('Cálculos '!AC143="","",'Cálculos '!AC143)</f>
        <v/>
      </c>
      <c r="W137" s="63" t="str">
        <f>IF('Cálculos '!AD143="","",'Cálculos '!AD143)</f>
        <v/>
      </c>
      <c r="X137" s="63" t="str">
        <f>IF('Cálculos '!AE143="","",'Cálculos '!AE143)</f>
        <v/>
      </c>
      <c r="Y137" s="63" t="str">
        <f>IF('Cálculos '!AF143="","",'Cálculos '!AF143)</f>
        <v/>
      </c>
      <c r="Z137" s="63" t="str">
        <f>IF('Cálculos '!AG143="","",'Cálculos '!AG143)</f>
        <v/>
      </c>
      <c r="AA137" s="63" t="str">
        <f>IF('Cálculos '!AH143="","",'Cálculos '!AH143)</f>
        <v/>
      </c>
      <c r="AB137" s="63" t="str">
        <f>IF('Cálculos '!AI143="","",'Cálculos '!AI143)</f>
        <v/>
      </c>
      <c r="AC137" s="63" t="str">
        <f>IF('Cálculos '!AJ143="","",'Cálculos '!AJ143)</f>
        <v/>
      </c>
      <c r="AD137" s="63" t="str">
        <f>IF('Cálculos '!AK143="","",'Cálculos '!AK143)</f>
        <v/>
      </c>
      <c r="AE137" s="63" t="str">
        <f>IF('Cálculos '!AL143="","",'Cálculos '!AL143)</f>
        <v/>
      </c>
      <c r="AF137" s="63" t="str">
        <f>IF('Cálculos '!AM143="","",'Cálculos '!AM143)</f>
        <v/>
      </c>
      <c r="AG137" s="63" t="str">
        <f>IF('Cálculos '!AN143="","",'Cálculos '!AN143)</f>
        <v/>
      </c>
      <c r="AH137" s="63" t="str">
        <f>IF('Cálculos '!AO143="","",'Cálculos '!AO143)</f>
        <v/>
      </c>
      <c r="AI137" s="63" t="str">
        <f>IF('Cálculos '!AP143="","",'Cálculos '!AP143)</f>
        <v/>
      </c>
      <c r="AJ137" s="63" t="str">
        <f>IF('Cálculos '!AQ143="","",'Cálculos '!AQ143)</f>
        <v/>
      </c>
      <c r="AK137" s="63" t="str">
        <f t="shared" si="79"/>
        <v/>
      </c>
      <c r="AM137" s="53">
        <f t="shared" si="114"/>
        <v>135</v>
      </c>
      <c r="AN137" s="127" t="str">
        <f t="shared" si="113"/>
        <v/>
      </c>
      <c r="AO137" s="127" t="str">
        <f t="shared" si="80"/>
        <v/>
      </c>
      <c r="AP137" s="54" t="str">
        <f t="shared" si="81"/>
        <v/>
      </c>
      <c r="AQ137" s="54" t="str">
        <f t="shared" si="82"/>
        <v/>
      </c>
      <c r="AR137" s="54" t="str">
        <f t="shared" si="83"/>
        <v/>
      </c>
      <c r="AS137" s="54" t="str">
        <f t="shared" si="84"/>
        <v/>
      </c>
      <c r="AT137" s="54" t="str">
        <f t="shared" si="85"/>
        <v/>
      </c>
      <c r="AU137" s="54" t="str">
        <f t="shared" si="86"/>
        <v/>
      </c>
      <c r="AV137" s="54" t="str">
        <f t="shared" si="87"/>
        <v/>
      </c>
      <c r="AW137" s="54" t="str">
        <f t="shared" si="88"/>
        <v/>
      </c>
      <c r="AX137" s="54" t="str">
        <f t="shared" si="89"/>
        <v/>
      </c>
      <c r="AY137" s="54" t="str">
        <f t="shared" si="90"/>
        <v/>
      </c>
      <c r="AZ137" s="54" t="str">
        <f t="shared" si="91"/>
        <v/>
      </c>
      <c r="BA137" s="54" t="str">
        <f t="shared" si="92"/>
        <v/>
      </c>
      <c r="BB137" s="54" t="str">
        <f t="shared" si="93"/>
        <v/>
      </c>
      <c r="BC137" s="54" t="str">
        <f t="shared" si="94"/>
        <v/>
      </c>
      <c r="BD137" s="54" t="str">
        <f t="shared" si="95"/>
        <v/>
      </c>
      <c r="BE137" s="54" t="str">
        <f t="shared" si="96"/>
        <v/>
      </c>
      <c r="BF137" s="54" t="str">
        <f t="shared" si="97"/>
        <v/>
      </c>
      <c r="BG137" s="54" t="str">
        <f t="shared" si="98"/>
        <v/>
      </c>
      <c r="BH137" s="54" t="str">
        <f t="shared" si="99"/>
        <v/>
      </c>
      <c r="BI137" s="54" t="str">
        <f t="shared" si="100"/>
        <v/>
      </c>
      <c r="BJ137" s="54" t="str">
        <f t="shared" si="101"/>
        <v/>
      </c>
      <c r="BK137" s="54" t="str">
        <f t="shared" si="102"/>
        <v/>
      </c>
      <c r="BL137" s="54" t="str">
        <f t="shared" si="103"/>
        <v/>
      </c>
      <c r="BM137" s="54" t="str">
        <f t="shared" si="104"/>
        <v/>
      </c>
      <c r="BN137" s="54" t="str">
        <f t="shared" si="105"/>
        <v/>
      </c>
      <c r="BO137" s="54" t="str">
        <f t="shared" si="106"/>
        <v/>
      </c>
      <c r="BP137" s="54" t="str">
        <f t="shared" si="107"/>
        <v/>
      </c>
      <c r="BQ137" s="54" t="str">
        <f t="shared" si="108"/>
        <v/>
      </c>
      <c r="BR137" s="54" t="str">
        <f t="shared" si="109"/>
        <v/>
      </c>
      <c r="BS137" s="54" t="str">
        <f t="shared" si="110"/>
        <v/>
      </c>
      <c r="BT137" s="54" t="str">
        <f t="shared" si="111"/>
        <v/>
      </c>
      <c r="BU137" s="54" t="str">
        <f t="shared" si="112"/>
        <v/>
      </c>
      <c r="BV137" s="55" t="str">
        <f>IF('Cálculos '!E143="","",AVERAGE(AN137:BU137))</f>
        <v/>
      </c>
    </row>
    <row r="138" spans="2:74" hidden="1" x14ac:dyDescent="0.3">
      <c r="B138" s="53">
        <f t="shared" si="39"/>
        <v>136</v>
      </c>
      <c r="C138" s="63" t="str">
        <f>IF('Cálculos '!J144="","",'Cálculos '!J144)</f>
        <v/>
      </c>
      <c r="D138" s="63" t="str">
        <f>IF('Cálculos '!K144="","",'Cálculos '!K144)</f>
        <v/>
      </c>
      <c r="E138" s="63" t="str">
        <f>IF('Cálculos '!L144="","",'Cálculos '!L144)</f>
        <v/>
      </c>
      <c r="F138" s="63" t="str">
        <f>IF('Cálculos '!M144="","",'Cálculos '!M144)</f>
        <v/>
      </c>
      <c r="G138" s="63" t="str">
        <f>IF('Cálculos '!N144="","",'Cálculos '!N144)</f>
        <v/>
      </c>
      <c r="H138" s="63" t="str">
        <f>IF('Cálculos '!O144="","",'Cálculos '!O144)</f>
        <v/>
      </c>
      <c r="I138" s="63" t="str">
        <f>IF('Cálculos '!P144="","",'Cálculos '!P144)</f>
        <v/>
      </c>
      <c r="J138" s="63" t="str">
        <f>IF('Cálculos '!Q144="","",'Cálculos '!Q144)</f>
        <v/>
      </c>
      <c r="K138" s="63" t="str">
        <f>IF('Cálculos '!R144="","",'Cálculos '!R144)</f>
        <v/>
      </c>
      <c r="L138" s="63" t="str">
        <f>IF('Cálculos '!S144="","",'Cálculos '!S144)</f>
        <v/>
      </c>
      <c r="M138" s="63" t="str">
        <f>IF('Cálculos '!T144="","",'Cálculos '!T144)</f>
        <v/>
      </c>
      <c r="N138" s="63" t="str">
        <f>IF('Cálculos '!U144="","",'Cálculos '!U144)</f>
        <v/>
      </c>
      <c r="O138" s="63" t="str">
        <f>IF('Cálculos '!V144="","",'Cálculos '!V144)</f>
        <v/>
      </c>
      <c r="P138" s="63" t="str">
        <f>IF('Cálculos '!W144="","",'Cálculos '!W144)</f>
        <v/>
      </c>
      <c r="Q138" s="63" t="str">
        <f>IF('Cálculos '!X144="","",'Cálculos '!X144)</f>
        <v/>
      </c>
      <c r="R138" s="63" t="str">
        <f>IF('Cálculos '!Y144="","",'Cálculos '!Y144)</f>
        <v/>
      </c>
      <c r="S138" s="63" t="str">
        <f>IF('Cálculos '!Z144="","",'Cálculos '!Z144)</f>
        <v/>
      </c>
      <c r="T138" s="63" t="str">
        <f>IF('Cálculos '!AA144="","",'Cálculos '!AA144)</f>
        <v/>
      </c>
      <c r="U138" s="63" t="str">
        <f>IF('Cálculos '!AB144="","",'Cálculos '!AB144)</f>
        <v/>
      </c>
      <c r="V138" s="63" t="str">
        <f>IF('Cálculos '!AC144="","",'Cálculos '!AC144)</f>
        <v/>
      </c>
      <c r="W138" s="63" t="str">
        <f>IF('Cálculos '!AD144="","",'Cálculos '!AD144)</f>
        <v/>
      </c>
      <c r="X138" s="63" t="str">
        <f>IF('Cálculos '!AE144="","",'Cálculos '!AE144)</f>
        <v/>
      </c>
      <c r="Y138" s="63" t="str">
        <f>IF('Cálculos '!AF144="","",'Cálculos '!AF144)</f>
        <v/>
      </c>
      <c r="Z138" s="63" t="str">
        <f>IF('Cálculos '!AG144="","",'Cálculos '!AG144)</f>
        <v/>
      </c>
      <c r="AA138" s="63" t="str">
        <f>IF('Cálculos '!AH144="","",'Cálculos '!AH144)</f>
        <v/>
      </c>
      <c r="AB138" s="63" t="str">
        <f>IF('Cálculos '!AI144="","",'Cálculos '!AI144)</f>
        <v/>
      </c>
      <c r="AC138" s="63" t="str">
        <f>IF('Cálculos '!AJ144="","",'Cálculos '!AJ144)</f>
        <v/>
      </c>
      <c r="AD138" s="63" t="str">
        <f>IF('Cálculos '!AK144="","",'Cálculos '!AK144)</f>
        <v/>
      </c>
      <c r="AE138" s="63" t="str">
        <f>IF('Cálculos '!AL144="","",'Cálculos '!AL144)</f>
        <v/>
      </c>
      <c r="AF138" s="63" t="str">
        <f>IF('Cálculos '!AM144="","",'Cálculos '!AM144)</f>
        <v/>
      </c>
      <c r="AG138" s="63" t="str">
        <f>IF('Cálculos '!AN144="","",'Cálculos '!AN144)</f>
        <v/>
      </c>
      <c r="AH138" s="63" t="str">
        <f>IF('Cálculos '!AO144="","",'Cálculos '!AO144)</f>
        <v/>
      </c>
      <c r="AI138" s="63" t="str">
        <f>IF('Cálculos '!AP144="","",'Cálculos '!AP144)</f>
        <v/>
      </c>
      <c r="AJ138" s="63" t="str">
        <f>IF('Cálculos '!AQ144="","",'Cálculos '!AQ144)</f>
        <v/>
      </c>
      <c r="AK138" s="63" t="str">
        <f t="shared" si="79"/>
        <v/>
      </c>
      <c r="AM138" s="53">
        <f t="shared" si="114"/>
        <v>136</v>
      </c>
      <c r="AN138" s="127" t="str">
        <f t="shared" si="113"/>
        <v/>
      </c>
      <c r="AO138" s="127" t="str">
        <f t="shared" si="80"/>
        <v/>
      </c>
      <c r="AP138" s="54" t="str">
        <f t="shared" si="81"/>
        <v/>
      </c>
      <c r="AQ138" s="54" t="str">
        <f t="shared" si="82"/>
        <v/>
      </c>
      <c r="AR138" s="54" t="str">
        <f t="shared" si="83"/>
        <v/>
      </c>
      <c r="AS138" s="54" t="str">
        <f t="shared" si="84"/>
        <v/>
      </c>
      <c r="AT138" s="54" t="str">
        <f t="shared" si="85"/>
        <v/>
      </c>
      <c r="AU138" s="54" t="str">
        <f t="shared" si="86"/>
        <v/>
      </c>
      <c r="AV138" s="54" t="str">
        <f t="shared" si="87"/>
        <v/>
      </c>
      <c r="AW138" s="54" t="str">
        <f t="shared" si="88"/>
        <v/>
      </c>
      <c r="AX138" s="54" t="str">
        <f t="shared" si="89"/>
        <v/>
      </c>
      <c r="AY138" s="54" t="str">
        <f t="shared" si="90"/>
        <v/>
      </c>
      <c r="AZ138" s="54" t="str">
        <f t="shared" si="91"/>
        <v/>
      </c>
      <c r="BA138" s="54" t="str">
        <f t="shared" si="92"/>
        <v/>
      </c>
      <c r="BB138" s="54" t="str">
        <f t="shared" si="93"/>
        <v/>
      </c>
      <c r="BC138" s="54" t="str">
        <f t="shared" si="94"/>
        <v/>
      </c>
      <c r="BD138" s="54" t="str">
        <f t="shared" si="95"/>
        <v/>
      </c>
      <c r="BE138" s="54" t="str">
        <f t="shared" si="96"/>
        <v/>
      </c>
      <c r="BF138" s="54" t="str">
        <f t="shared" si="97"/>
        <v/>
      </c>
      <c r="BG138" s="54" t="str">
        <f t="shared" si="98"/>
        <v/>
      </c>
      <c r="BH138" s="54" t="str">
        <f t="shared" si="99"/>
        <v/>
      </c>
      <c r="BI138" s="54" t="str">
        <f t="shared" si="100"/>
        <v/>
      </c>
      <c r="BJ138" s="54" t="str">
        <f t="shared" si="101"/>
        <v/>
      </c>
      <c r="BK138" s="54" t="str">
        <f t="shared" si="102"/>
        <v/>
      </c>
      <c r="BL138" s="54" t="str">
        <f t="shared" si="103"/>
        <v/>
      </c>
      <c r="BM138" s="54" t="str">
        <f t="shared" si="104"/>
        <v/>
      </c>
      <c r="BN138" s="54" t="str">
        <f t="shared" si="105"/>
        <v/>
      </c>
      <c r="BO138" s="54" t="str">
        <f t="shared" si="106"/>
        <v/>
      </c>
      <c r="BP138" s="54" t="str">
        <f t="shared" si="107"/>
        <v/>
      </c>
      <c r="BQ138" s="54" t="str">
        <f t="shared" si="108"/>
        <v/>
      </c>
      <c r="BR138" s="54" t="str">
        <f t="shared" si="109"/>
        <v/>
      </c>
      <c r="BS138" s="54" t="str">
        <f t="shared" si="110"/>
        <v/>
      </c>
      <c r="BT138" s="54" t="str">
        <f t="shared" si="111"/>
        <v/>
      </c>
      <c r="BU138" s="54" t="str">
        <f t="shared" si="112"/>
        <v/>
      </c>
      <c r="BV138" s="55" t="str">
        <f>IF('Cálculos '!E144="","",AVERAGE(AN138:BU138))</f>
        <v/>
      </c>
    </row>
    <row r="139" spans="2:74" hidden="1" x14ac:dyDescent="0.3">
      <c r="B139" s="53">
        <f t="shared" si="39"/>
        <v>137</v>
      </c>
      <c r="C139" s="63" t="str">
        <f>IF('Cálculos '!J145="","",'Cálculos '!J145)</f>
        <v/>
      </c>
      <c r="D139" s="63" t="str">
        <f>IF('Cálculos '!K145="","",'Cálculos '!K145)</f>
        <v/>
      </c>
      <c r="E139" s="63" t="str">
        <f>IF('Cálculos '!L145="","",'Cálculos '!L145)</f>
        <v/>
      </c>
      <c r="F139" s="63" t="str">
        <f>IF('Cálculos '!M145="","",'Cálculos '!M145)</f>
        <v/>
      </c>
      <c r="G139" s="63" t="str">
        <f>IF('Cálculos '!N145="","",'Cálculos '!N145)</f>
        <v/>
      </c>
      <c r="H139" s="63" t="str">
        <f>IF('Cálculos '!O145="","",'Cálculos '!O145)</f>
        <v/>
      </c>
      <c r="I139" s="63" t="str">
        <f>IF('Cálculos '!P145="","",'Cálculos '!P145)</f>
        <v/>
      </c>
      <c r="J139" s="63" t="str">
        <f>IF('Cálculos '!Q145="","",'Cálculos '!Q145)</f>
        <v/>
      </c>
      <c r="K139" s="63" t="str">
        <f>IF('Cálculos '!R145="","",'Cálculos '!R145)</f>
        <v/>
      </c>
      <c r="L139" s="63" t="str">
        <f>IF('Cálculos '!S145="","",'Cálculos '!S145)</f>
        <v/>
      </c>
      <c r="M139" s="63" t="str">
        <f>IF('Cálculos '!T145="","",'Cálculos '!T145)</f>
        <v/>
      </c>
      <c r="N139" s="63" t="str">
        <f>IF('Cálculos '!U145="","",'Cálculos '!U145)</f>
        <v/>
      </c>
      <c r="O139" s="63" t="str">
        <f>IF('Cálculos '!V145="","",'Cálculos '!V145)</f>
        <v/>
      </c>
      <c r="P139" s="63" t="str">
        <f>IF('Cálculos '!W145="","",'Cálculos '!W145)</f>
        <v/>
      </c>
      <c r="Q139" s="63" t="str">
        <f>IF('Cálculos '!X145="","",'Cálculos '!X145)</f>
        <v/>
      </c>
      <c r="R139" s="63" t="str">
        <f>IF('Cálculos '!Y145="","",'Cálculos '!Y145)</f>
        <v/>
      </c>
      <c r="S139" s="63" t="str">
        <f>IF('Cálculos '!Z145="","",'Cálculos '!Z145)</f>
        <v/>
      </c>
      <c r="T139" s="63" t="str">
        <f>IF('Cálculos '!AA145="","",'Cálculos '!AA145)</f>
        <v/>
      </c>
      <c r="U139" s="63" t="str">
        <f>IF('Cálculos '!AB145="","",'Cálculos '!AB145)</f>
        <v/>
      </c>
      <c r="V139" s="63" t="str">
        <f>IF('Cálculos '!AC145="","",'Cálculos '!AC145)</f>
        <v/>
      </c>
      <c r="W139" s="63" t="str">
        <f>IF('Cálculos '!AD145="","",'Cálculos '!AD145)</f>
        <v/>
      </c>
      <c r="X139" s="63" t="str">
        <f>IF('Cálculos '!AE145="","",'Cálculos '!AE145)</f>
        <v/>
      </c>
      <c r="Y139" s="63" t="str">
        <f>IF('Cálculos '!AF145="","",'Cálculos '!AF145)</f>
        <v/>
      </c>
      <c r="Z139" s="63" t="str">
        <f>IF('Cálculos '!AG145="","",'Cálculos '!AG145)</f>
        <v/>
      </c>
      <c r="AA139" s="63" t="str">
        <f>IF('Cálculos '!AH145="","",'Cálculos '!AH145)</f>
        <v/>
      </c>
      <c r="AB139" s="63" t="str">
        <f>IF('Cálculos '!AI145="","",'Cálculos '!AI145)</f>
        <v/>
      </c>
      <c r="AC139" s="63" t="str">
        <f>IF('Cálculos '!AJ145="","",'Cálculos '!AJ145)</f>
        <v/>
      </c>
      <c r="AD139" s="63" t="str">
        <f>IF('Cálculos '!AK145="","",'Cálculos '!AK145)</f>
        <v/>
      </c>
      <c r="AE139" s="63" t="str">
        <f>IF('Cálculos '!AL145="","",'Cálculos '!AL145)</f>
        <v/>
      </c>
      <c r="AF139" s="63" t="str">
        <f>IF('Cálculos '!AM145="","",'Cálculos '!AM145)</f>
        <v/>
      </c>
      <c r="AG139" s="63" t="str">
        <f>IF('Cálculos '!AN145="","",'Cálculos '!AN145)</f>
        <v/>
      </c>
      <c r="AH139" s="63" t="str">
        <f>IF('Cálculos '!AO145="","",'Cálculos '!AO145)</f>
        <v/>
      </c>
      <c r="AI139" s="63" t="str">
        <f>IF('Cálculos '!AP145="","",'Cálculos '!AP145)</f>
        <v/>
      </c>
      <c r="AJ139" s="63" t="str">
        <f>IF('Cálculos '!AQ145="","",'Cálculos '!AQ145)</f>
        <v/>
      </c>
      <c r="AK139" s="63" t="str">
        <f t="shared" si="79"/>
        <v/>
      </c>
      <c r="AM139" s="53">
        <f t="shared" si="114"/>
        <v>137</v>
      </c>
      <c r="AN139" s="127" t="str">
        <f t="shared" si="113"/>
        <v/>
      </c>
      <c r="AO139" s="127" t="str">
        <f t="shared" si="80"/>
        <v/>
      </c>
      <c r="AP139" s="54" t="str">
        <f t="shared" si="81"/>
        <v/>
      </c>
      <c r="AQ139" s="54" t="str">
        <f t="shared" si="82"/>
        <v/>
      </c>
      <c r="AR139" s="54" t="str">
        <f t="shared" si="83"/>
        <v/>
      </c>
      <c r="AS139" s="54" t="str">
        <f t="shared" si="84"/>
        <v/>
      </c>
      <c r="AT139" s="54" t="str">
        <f t="shared" si="85"/>
        <v/>
      </c>
      <c r="AU139" s="54" t="str">
        <f t="shared" si="86"/>
        <v/>
      </c>
      <c r="AV139" s="54" t="str">
        <f t="shared" si="87"/>
        <v/>
      </c>
      <c r="AW139" s="54" t="str">
        <f t="shared" si="88"/>
        <v/>
      </c>
      <c r="AX139" s="54" t="str">
        <f t="shared" si="89"/>
        <v/>
      </c>
      <c r="AY139" s="54" t="str">
        <f t="shared" si="90"/>
        <v/>
      </c>
      <c r="AZ139" s="54" t="str">
        <f t="shared" si="91"/>
        <v/>
      </c>
      <c r="BA139" s="54" t="str">
        <f t="shared" si="92"/>
        <v/>
      </c>
      <c r="BB139" s="54" t="str">
        <f t="shared" si="93"/>
        <v/>
      </c>
      <c r="BC139" s="54" t="str">
        <f t="shared" si="94"/>
        <v/>
      </c>
      <c r="BD139" s="54" t="str">
        <f t="shared" si="95"/>
        <v/>
      </c>
      <c r="BE139" s="54" t="str">
        <f t="shared" si="96"/>
        <v/>
      </c>
      <c r="BF139" s="54" t="str">
        <f t="shared" si="97"/>
        <v/>
      </c>
      <c r="BG139" s="54" t="str">
        <f t="shared" si="98"/>
        <v/>
      </c>
      <c r="BH139" s="54" t="str">
        <f t="shared" si="99"/>
        <v/>
      </c>
      <c r="BI139" s="54" t="str">
        <f t="shared" si="100"/>
        <v/>
      </c>
      <c r="BJ139" s="54" t="str">
        <f t="shared" si="101"/>
        <v/>
      </c>
      <c r="BK139" s="54" t="str">
        <f t="shared" si="102"/>
        <v/>
      </c>
      <c r="BL139" s="54" t="str">
        <f t="shared" si="103"/>
        <v/>
      </c>
      <c r="BM139" s="54" t="str">
        <f t="shared" si="104"/>
        <v/>
      </c>
      <c r="BN139" s="54" t="str">
        <f t="shared" si="105"/>
        <v/>
      </c>
      <c r="BO139" s="54" t="str">
        <f t="shared" si="106"/>
        <v/>
      </c>
      <c r="BP139" s="54" t="str">
        <f t="shared" si="107"/>
        <v/>
      </c>
      <c r="BQ139" s="54" t="str">
        <f t="shared" si="108"/>
        <v/>
      </c>
      <c r="BR139" s="54" t="str">
        <f t="shared" si="109"/>
        <v/>
      </c>
      <c r="BS139" s="54" t="str">
        <f t="shared" si="110"/>
        <v/>
      </c>
      <c r="BT139" s="54" t="str">
        <f t="shared" si="111"/>
        <v/>
      </c>
      <c r="BU139" s="54" t="str">
        <f t="shared" si="112"/>
        <v/>
      </c>
      <c r="BV139" s="55" t="str">
        <f>IF('Cálculos '!E145="","",AVERAGE(AN139:BU139))</f>
        <v/>
      </c>
    </row>
    <row r="140" spans="2:74" hidden="1" x14ac:dyDescent="0.3">
      <c r="B140" s="53">
        <f t="shared" si="39"/>
        <v>138</v>
      </c>
      <c r="C140" s="63" t="str">
        <f>IF('Cálculos '!J146="","",'Cálculos '!J146)</f>
        <v/>
      </c>
      <c r="D140" s="63" t="str">
        <f>IF('Cálculos '!K146="","",'Cálculos '!K146)</f>
        <v/>
      </c>
      <c r="E140" s="63" t="str">
        <f>IF('Cálculos '!L146="","",'Cálculos '!L146)</f>
        <v/>
      </c>
      <c r="F140" s="63" t="str">
        <f>IF('Cálculos '!M146="","",'Cálculos '!M146)</f>
        <v/>
      </c>
      <c r="G140" s="63" t="str">
        <f>IF('Cálculos '!N146="","",'Cálculos '!N146)</f>
        <v/>
      </c>
      <c r="H140" s="63" t="str">
        <f>IF('Cálculos '!O146="","",'Cálculos '!O146)</f>
        <v/>
      </c>
      <c r="I140" s="63" t="str">
        <f>IF('Cálculos '!P146="","",'Cálculos '!P146)</f>
        <v/>
      </c>
      <c r="J140" s="63" t="str">
        <f>IF('Cálculos '!Q146="","",'Cálculos '!Q146)</f>
        <v/>
      </c>
      <c r="K140" s="63" t="str">
        <f>IF('Cálculos '!R146="","",'Cálculos '!R146)</f>
        <v/>
      </c>
      <c r="L140" s="63" t="str">
        <f>IF('Cálculos '!S146="","",'Cálculos '!S146)</f>
        <v/>
      </c>
      <c r="M140" s="63" t="str">
        <f>IF('Cálculos '!T146="","",'Cálculos '!T146)</f>
        <v/>
      </c>
      <c r="N140" s="63" t="str">
        <f>IF('Cálculos '!U146="","",'Cálculos '!U146)</f>
        <v/>
      </c>
      <c r="O140" s="63" t="str">
        <f>IF('Cálculos '!V146="","",'Cálculos '!V146)</f>
        <v/>
      </c>
      <c r="P140" s="63" t="str">
        <f>IF('Cálculos '!W146="","",'Cálculos '!W146)</f>
        <v/>
      </c>
      <c r="Q140" s="63" t="str">
        <f>IF('Cálculos '!X146="","",'Cálculos '!X146)</f>
        <v/>
      </c>
      <c r="R140" s="63" t="str">
        <f>IF('Cálculos '!Y146="","",'Cálculos '!Y146)</f>
        <v/>
      </c>
      <c r="S140" s="63" t="str">
        <f>IF('Cálculos '!Z146="","",'Cálculos '!Z146)</f>
        <v/>
      </c>
      <c r="T140" s="63" t="str">
        <f>IF('Cálculos '!AA146="","",'Cálculos '!AA146)</f>
        <v/>
      </c>
      <c r="U140" s="63" t="str">
        <f>IF('Cálculos '!AB146="","",'Cálculos '!AB146)</f>
        <v/>
      </c>
      <c r="V140" s="63" t="str">
        <f>IF('Cálculos '!AC146="","",'Cálculos '!AC146)</f>
        <v/>
      </c>
      <c r="W140" s="63" t="str">
        <f>IF('Cálculos '!AD146="","",'Cálculos '!AD146)</f>
        <v/>
      </c>
      <c r="X140" s="63" t="str">
        <f>IF('Cálculos '!AE146="","",'Cálculos '!AE146)</f>
        <v/>
      </c>
      <c r="Y140" s="63" t="str">
        <f>IF('Cálculos '!AF146="","",'Cálculos '!AF146)</f>
        <v/>
      </c>
      <c r="Z140" s="63" t="str">
        <f>IF('Cálculos '!AG146="","",'Cálculos '!AG146)</f>
        <v/>
      </c>
      <c r="AA140" s="63" t="str">
        <f>IF('Cálculos '!AH146="","",'Cálculos '!AH146)</f>
        <v/>
      </c>
      <c r="AB140" s="63" t="str">
        <f>IF('Cálculos '!AI146="","",'Cálculos '!AI146)</f>
        <v/>
      </c>
      <c r="AC140" s="63" t="str">
        <f>IF('Cálculos '!AJ146="","",'Cálculos '!AJ146)</f>
        <v/>
      </c>
      <c r="AD140" s="63" t="str">
        <f>IF('Cálculos '!AK146="","",'Cálculos '!AK146)</f>
        <v/>
      </c>
      <c r="AE140" s="63" t="str">
        <f>IF('Cálculos '!AL146="","",'Cálculos '!AL146)</f>
        <v/>
      </c>
      <c r="AF140" s="63" t="str">
        <f>IF('Cálculos '!AM146="","",'Cálculos '!AM146)</f>
        <v/>
      </c>
      <c r="AG140" s="63" t="str">
        <f>IF('Cálculos '!AN146="","",'Cálculos '!AN146)</f>
        <v/>
      </c>
      <c r="AH140" s="63" t="str">
        <f>IF('Cálculos '!AO146="","",'Cálculos '!AO146)</f>
        <v/>
      </c>
      <c r="AI140" s="63" t="str">
        <f>IF('Cálculos '!AP146="","",'Cálculos '!AP146)</f>
        <v/>
      </c>
      <c r="AJ140" s="63" t="str">
        <f>IF('Cálculos '!AQ146="","",'Cálculos '!AQ146)</f>
        <v/>
      </c>
      <c r="AK140" s="63" t="str">
        <f t="shared" si="79"/>
        <v/>
      </c>
      <c r="AM140" s="53">
        <f t="shared" si="114"/>
        <v>138</v>
      </c>
      <c r="AN140" s="127" t="str">
        <f t="shared" si="113"/>
        <v/>
      </c>
      <c r="AO140" s="127" t="str">
        <f t="shared" si="80"/>
        <v/>
      </c>
      <c r="AP140" s="54" t="str">
        <f t="shared" si="81"/>
        <v/>
      </c>
      <c r="AQ140" s="54" t="str">
        <f t="shared" si="82"/>
        <v/>
      </c>
      <c r="AR140" s="54" t="str">
        <f t="shared" si="83"/>
        <v/>
      </c>
      <c r="AS140" s="54" t="str">
        <f t="shared" si="84"/>
        <v/>
      </c>
      <c r="AT140" s="54" t="str">
        <f t="shared" si="85"/>
        <v/>
      </c>
      <c r="AU140" s="54" t="str">
        <f t="shared" si="86"/>
        <v/>
      </c>
      <c r="AV140" s="54" t="str">
        <f t="shared" si="87"/>
        <v/>
      </c>
      <c r="AW140" s="54" t="str">
        <f t="shared" si="88"/>
        <v/>
      </c>
      <c r="AX140" s="54" t="str">
        <f t="shared" si="89"/>
        <v/>
      </c>
      <c r="AY140" s="54" t="str">
        <f t="shared" si="90"/>
        <v/>
      </c>
      <c r="AZ140" s="54" t="str">
        <f t="shared" si="91"/>
        <v/>
      </c>
      <c r="BA140" s="54" t="str">
        <f t="shared" si="92"/>
        <v/>
      </c>
      <c r="BB140" s="54" t="str">
        <f t="shared" si="93"/>
        <v/>
      </c>
      <c r="BC140" s="54" t="str">
        <f t="shared" si="94"/>
        <v/>
      </c>
      <c r="BD140" s="54" t="str">
        <f t="shared" si="95"/>
        <v/>
      </c>
      <c r="BE140" s="54" t="str">
        <f t="shared" si="96"/>
        <v/>
      </c>
      <c r="BF140" s="54" t="str">
        <f t="shared" si="97"/>
        <v/>
      </c>
      <c r="BG140" s="54" t="str">
        <f t="shared" si="98"/>
        <v/>
      </c>
      <c r="BH140" s="54" t="str">
        <f t="shared" si="99"/>
        <v/>
      </c>
      <c r="BI140" s="54" t="str">
        <f t="shared" si="100"/>
        <v/>
      </c>
      <c r="BJ140" s="54" t="str">
        <f t="shared" si="101"/>
        <v/>
      </c>
      <c r="BK140" s="54" t="str">
        <f t="shared" si="102"/>
        <v/>
      </c>
      <c r="BL140" s="54" t="str">
        <f t="shared" si="103"/>
        <v/>
      </c>
      <c r="BM140" s="54" t="str">
        <f t="shared" si="104"/>
        <v/>
      </c>
      <c r="BN140" s="54" t="str">
        <f t="shared" si="105"/>
        <v/>
      </c>
      <c r="BO140" s="54" t="str">
        <f t="shared" si="106"/>
        <v/>
      </c>
      <c r="BP140" s="54" t="str">
        <f t="shared" si="107"/>
        <v/>
      </c>
      <c r="BQ140" s="54" t="str">
        <f t="shared" si="108"/>
        <v/>
      </c>
      <c r="BR140" s="54" t="str">
        <f t="shared" si="109"/>
        <v/>
      </c>
      <c r="BS140" s="54" t="str">
        <f t="shared" si="110"/>
        <v/>
      </c>
      <c r="BT140" s="54" t="str">
        <f t="shared" si="111"/>
        <v/>
      </c>
      <c r="BU140" s="54" t="str">
        <f t="shared" si="112"/>
        <v/>
      </c>
      <c r="BV140" s="55" t="str">
        <f>IF('Cálculos '!E146="","",AVERAGE(AN140:BU140))</f>
        <v/>
      </c>
    </row>
    <row r="141" spans="2:74" hidden="1" x14ac:dyDescent="0.3">
      <c r="B141" s="53">
        <f t="shared" si="39"/>
        <v>139</v>
      </c>
      <c r="C141" s="63" t="str">
        <f>IF('Cálculos '!J147="","",'Cálculos '!J147)</f>
        <v/>
      </c>
      <c r="D141" s="63" t="str">
        <f>IF('Cálculos '!K147="","",'Cálculos '!K147)</f>
        <v/>
      </c>
      <c r="E141" s="63" t="str">
        <f>IF('Cálculos '!L147="","",'Cálculos '!L147)</f>
        <v/>
      </c>
      <c r="F141" s="63" t="str">
        <f>IF('Cálculos '!M147="","",'Cálculos '!M147)</f>
        <v/>
      </c>
      <c r="G141" s="63" t="str">
        <f>IF('Cálculos '!N147="","",'Cálculos '!N147)</f>
        <v/>
      </c>
      <c r="H141" s="63" t="str">
        <f>IF('Cálculos '!O147="","",'Cálculos '!O147)</f>
        <v/>
      </c>
      <c r="I141" s="63" t="str">
        <f>IF('Cálculos '!P147="","",'Cálculos '!P147)</f>
        <v/>
      </c>
      <c r="J141" s="63" t="str">
        <f>IF('Cálculos '!Q147="","",'Cálculos '!Q147)</f>
        <v/>
      </c>
      <c r="K141" s="63" t="str">
        <f>IF('Cálculos '!R147="","",'Cálculos '!R147)</f>
        <v/>
      </c>
      <c r="L141" s="63" t="str">
        <f>IF('Cálculos '!S147="","",'Cálculos '!S147)</f>
        <v/>
      </c>
      <c r="M141" s="63" t="str">
        <f>IF('Cálculos '!T147="","",'Cálculos '!T147)</f>
        <v/>
      </c>
      <c r="N141" s="63" t="str">
        <f>IF('Cálculos '!U147="","",'Cálculos '!U147)</f>
        <v/>
      </c>
      <c r="O141" s="63" t="str">
        <f>IF('Cálculos '!V147="","",'Cálculos '!V147)</f>
        <v/>
      </c>
      <c r="P141" s="63" t="str">
        <f>IF('Cálculos '!W147="","",'Cálculos '!W147)</f>
        <v/>
      </c>
      <c r="Q141" s="63" t="str">
        <f>IF('Cálculos '!X147="","",'Cálculos '!X147)</f>
        <v/>
      </c>
      <c r="R141" s="63" t="str">
        <f>IF('Cálculos '!Y147="","",'Cálculos '!Y147)</f>
        <v/>
      </c>
      <c r="S141" s="63" t="str">
        <f>IF('Cálculos '!Z147="","",'Cálculos '!Z147)</f>
        <v/>
      </c>
      <c r="T141" s="63" t="str">
        <f>IF('Cálculos '!AA147="","",'Cálculos '!AA147)</f>
        <v/>
      </c>
      <c r="U141" s="63" t="str">
        <f>IF('Cálculos '!AB147="","",'Cálculos '!AB147)</f>
        <v/>
      </c>
      <c r="V141" s="63" t="str">
        <f>IF('Cálculos '!AC147="","",'Cálculos '!AC147)</f>
        <v/>
      </c>
      <c r="W141" s="63" t="str">
        <f>IF('Cálculos '!AD147="","",'Cálculos '!AD147)</f>
        <v/>
      </c>
      <c r="X141" s="63" t="str">
        <f>IF('Cálculos '!AE147="","",'Cálculos '!AE147)</f>
        <v/>
      </c>
      <c r="Y141" s="63" t="str">
        <f>IF('Cálculos '!AF147="","",'Cálculos '!AF147)</f>
        <v/>
      </c>
      <c r="Z141" s="63" t="str">
        <f>IF('Cálculos '!AG147="","",'Cálculos '!AG147)</f>
        <v/>
      </c>
      <c r="AA141" s="63" t="str">
        <f>IF('Cálculos '!AH147="","",'Cálculos '!AH147)</f>
        <v/>
      </c>
      <c r="AB141" s="63" t="str">
        <f>IF('Cálculos '!AI147="","",'Cálculos '!AI147)</f>
        <v/>
      </c>
      <c r="AC141" s="63" t="str">
        <f>IF('Cálculos '!AJ147="","",'Cálculos '!AJ147)</f>
        <v/>
      </c>
      <c r="AD141" s="63" t="str">
        <f>IF('Cálculos '!AK147="","",'Cálculos '!AK147)</f>
        <v/>
      </c>
      <c r="AE141" s="63" t="str">
        <f>IF('Cálculos '!AL147="","",'Cálculos '!AL147)</f>
        <v/>
      </c>
      <c r="AF141" s="63" t="str">
        <f>IF('Cálculos '!AM147="","",'Cálculos '!AM147)</f>
        <v/>
      </c>
      <c r="AG141" s="63" t="str">
        <f>IF('Cálculos '!AN147="","",'Cálculos '!AN147)</f>
        <v/>
      </c>
      <c r="AH141" s="63" t="str">
        <f>IF('Cálculos '!AO147="","",'Cálculos '!AO147)</f>
        <v/>
      </c>
      <c r="AI141" s="63" t="str">
        <f>IF('Cálculos '!AP147="","",'Cálculos '!AP147)</f>
        <v/>
      </c>
      <c r="AJ141" s="63" t="str">
        <f>IF('Cálculos '!AQ147="","",'Cálculos '!AQ147)</f>
        <v/>
      </c>
      <c r="AK141" s="63" t="str">
        <f t="shared" si="79"/>
        <v/>
      </c>
      <c r="AM141" s="53">
        <f t="shared" si="114"/>
        <v>139</v>
      </c>
      <c r="AN141" s="127" t="str">
        <f t="shared" si="113"/>
        <v/>
      </c>
      <c r="AO141" s="127" t="str">
        <f t="shared" si="80"/>
        <v/>
      </c>
      <c r="AP141" s="54" t="str">
        <f t="shared" si="81"/>
        <v/>
      </c>
      <c r="AQ141" s="54" t="str">
        <f t="shared" si="82"/>
        <v/>
      </c>
      <c r="AR141" s="54" t="str">
        <f t="shared" si="83"/>
        <v/>
      </c>
      <c r="AS141" s="54" t="str">
        <f t="shared" si="84"/>
        <v/>
      </c>
      <c r="AT141" s="54" t="str">
        <f t="shared" si="85"/>
        <v/>
      </c>
      <c r="AU141" s="54" t="str">
        <f t="shared" si="86"/>
        <v/>
      </c>
      <c r="AV141" s="54" t="str">
        <f t="shared" si="87"/>
        <v/>
      </c>
      <c r="AW141" s="54" t="str">
        <f t="shared" si="88"/>
        <v/>
      </c>
      <c r="AX141" s="54" t="str">
        <f t="shared" si="89"/>
        <v/>
      </c>
      <c r="AY141" s="54" t="str">
        <f t="shared" si="90"/>
        <v/>
      </c>
      <c r="AZ141" s="54" t="str">
        <f t="shared" si="91"/>
        <v/>
      </c>
      <c r="BA141" s="54" t="str">
        <f t="shared" si="92"/>
        <v/>
      </c>
      <c r="BB141" s="54" t="str">
        <f t="shared" si="93"/>
        <v/>
      </c>
      <c r="BC141" s="54" t="str">
        <f t="shared" si="94"/>
        <v/>
      </c>
      <c r="BD141" s="54" t="str">
        <f t="shared" si="95"/>
        <v/>
      </c>
      <c r="BE141" s="54" t="str">
        <f t="shared" si="96"/>
        <v/>
      </c>
      <c r="BF141" s="54" t="str">
        <f t="shared" si="97"/>
        <v/>
      </c>
      <c r="BG141" s="54" t="str">
        <f t="shared" si="98"/>
        <v/>
      </c>
      <c r="BH141" s="54" t="str">
        <f t="shared" si="99"/>
        <v/>
      </c>
      <c r="BI141" s="54" t="str">
        <f t="shared" si="100"/>
        <v/>
      </c>
      <c r="BJ141" s="54" t="str">
        <f t="shared" si="101"/>
        <v/>
      </c>
      <c r="BK141" s="54" t="str">
        <f t="shared" si="102"/>
        <v/>
      </c>
      <c r="BL141" s="54" t="str">
        <f t="shared" si="103"/>
        <v/>
      </c>
      <c r="BM141" s="54" t="str">
        <f t="shared" si="104"/>
        <v/>
      </c>
      <c r="BN141" s="54" t="str">
        <f t="shared" si="105"/>
        <v/>
      </c>
      <c r="BO141" s="54" t="str">
        <f t="shared" si="106"/>
        <v/>
      </c>
      <c r="BP141" s="54" t="str">
        <f t="shared" si="107"/>
        <v/>
      </c>
      <c r="BQ141" s="54" t="str">
        <f t="shared" si="108"/>
        <v/>
      </c>
      <c r="BR141" s="54" t="str">
        <f t="shared" si="109"/>
        <v/>
      </c>
      <c r="BS141" s="54" t="str">
        <f t="shared" si="110"/>
        <v/>
      </c>
      <c r="BT141" s="54" t="str">
        <f t="shared" si="111"/>
        <v/>
      </c>
      <c r="BU141" s="54" t="str">
        <f t="shared" si="112"/>
        <v/>
      </c>
      <c r="BV141" s="55" t="str">
        <f>IF('Cálculos '!E147="","",AVERAGE(AN141:BU141))</f>
        <v/>
      </c>
    </row>
    <row r="142" spans="2:74" hidden="1" x14ac:dyDescent="0.3">
      <c r="B142" s="53">
        <f t="shared" si="39"/>
        <v>140</v>
      </c>
      <c r="C142" s="63" t="str">
        <f>IF('Cálculos '!J148="","",'Cálculos '!J148)</f>
        <v/>
      </c>
      <c r="D142" s="63" t="str">
        <f>IF('Cálculos '!K148="","",'Cálculos '!K148)</f>
        <v/>
      </c>
      <c r="E142" s="63" t="str">
        <f>IF('Cálculos '!L148="","",'Cálculos '!L148)</f>
        <v/>
      </c>
      <c r="F142" s="63" t="str">
        <f>IF('Cálculos '!M148="","",'Cálculos '!M148)</f>
        <v/>
      </c>
      <c r="G142" s="63" t="str">
        <f>IF('Cálculos '!N148="","",'Cálculos '!N148)</f>
        <v/>
      </c>
      <c r="H142" s="63" t="str">
        <f>IF('Cálculos '!O148="","",'Cálculos '!O148)</f>
        <v/>
      </c>
      <c r="I142" s="63" t="str">
        <f>IF('Cálculos '!P148="","",'Cálculos '!P148)</f>
        <v/>
      </c>
      <c r="J142" s="63" t="str">
        <f>IF('Cálculos '!Q148="","",'Cálculos '!Q148)</f>
        <v/>
      </c>
      <c r="K142" s="63" t="str">
        <f>IF('Cálculos '!R148="","",'Cálculos '!R148)</f>
        <v/>
      </c>
      <c r="L142" s="63" t="str">
        <f>IF('Cálculos '!S148="","",'Cálculos '!S148)</f>
        <v/>
      </c>
      <c r="M142" s="63" t="str">
        <f>IF('Cálculos '!T148="","",'Cálculos '!T148)</f>
        <v/>
      </c>
      <c r="N142" s="63" t="str">
        <f>IF('Cálculos '!U148="","",'Cálculos '!U148)</f>
        <v/>
      </c>
      <c r="O142" s="63" t="str">
        <f>IF('Cálculos '!V148="","",'Cálculos '!V148)</f>
        <v/>
      </c>
      <c r="P142" s="63" t="str">
        <f>IF('Cálculos '!W148="","",'Cálculos '!W148)</f>
        <v/>
      </c>
      <c r="Q142" s="63" t="str">
        <f>IF('Cálculos '!X148="","",'Cálculos '!X148)</f>
        <v/>
      </c>
      <c r="R142" s="63" t="str">
        <f>IF('Cálculos '!Y148="","",'Cálculos '!Y148)</f>
        <v/>
      </c>
      <c r="S142" s="63" t="str">
        <f>IF('Cálculos '!Z148="","",'Cálculos '!Z148)</f>
        <v/>
      </c>
      <c r="T142" s="63" t="str">
        <f>IF('Cálculos '!AA148="","",'Cálculos '!AA148)</f>
        <v/>
      </c>
      <c r="U142" s="63" t="str">
        <f>IF('Cálculos '!AB148="","",'Cálculos '!AB148)</f>
        <v/>
      </c>
      <c r="V142" s="63" t="str">
        <f>IF('Cálculos '!AC148="","",'Cálculos '!AC148)</f>
        <v/>
      </c>
      <c r="W142" s="63" t="str">
        <f>IF('Cálculos '!AD148="","",'Cálculos '!AD148)</f>
        <v/>
      </c>
      <c r="X142" s="63" t="str">
        <f>IF('Cálculos '!AE148="","",'Cálculos '!AE148)</f>
        <v/>
      </c>
      <c r="Y142" s="63" t="str">
        <f>IF('Cálculos '!AF148="","",'Cálculos '!AF148)</f>
        <v/>
      </c>
      <c r="Z142" s="63" t="str">
        <f>IF('Cálculos '!AG148="","",'Cálculos '!AG148)</f>
        <v/>
      </c>
      <c r="AA142" s="63" t="str">
        <f>IF('Cálculos '!AH148="","",'Cálculos '!AH148)</f>
        <v/>
      </c>
      <c r="AB142" s="63" t="str">
        <f>IF('Cálculos '!AI148="","",'Cálculos '!AI148)</f>
        <v/>
      </c>
      <c r="AC142" s="63" t="str">
        <f>IF('Cálculos '!AJ148="","",'Cálculos '!AJ148)</f>
        <v/>
      </c>
      <c r="AD142" s="63" t="str">
        <f>IF('Cálculos '!AK148="","",'Cálculos '!AK148)</f>
        <v/>
      </c>
      <c r="AE142" s="63" t="str">
        <f>IF('Cálculos '!AL148="","",'Cálculos '!AL148)</f>
        <v/>
      </c>
      <c r="AF142" s="63" t="str">
        <f>IF('Cálculos '!AM148="","",'Cálculos '!AM148)</f>
        <v/>
      </c>
      <c r="AG142" s="63" t="str">
        <f>IF('Cálculos '!AN148="","",'Cálculos '!AN148)</f>
        <v/>
      </c>
      <c r="AH142" s="63" t="str">
        <f>IF('Cálculos '!AO148="","",'Cálculos '!AO148)</f>
        <v/>
      </c>
      <c r="AI142" s="63" t="str">
        <f>IF('Cálculos '!AP148="","",'Cálculos '!AP148)</f>
        <v/>
      </c>
      <c r="AJ142" s="63" t="str">
        <f>IF('Cálculos '!AQ148="","",'Cálculos '!AQ148)</f>
        <v/>
      </c>
      <c r="AK142" s="63" t="str">
        <f t="shared" si="79"/>
        <v/>
      </c>
      <c r="AM142" s="53">
        <f t="shared" si="114"/>
        <v>140</v>
      </c>
      <c r="AN142" s="127" t="str">
        <f t="shared" si="113"/>
        <v/>
      </c>
      <c r="AO142" s="127" t="str">
        <f t="shared" si="80"/>
        <v/>
      </c>
      <c r="AP142" s="54" t="str">
        <f t="shared" si="81"/>
        <v/>
      </c>
      <c r="AQ142" s="54" t="str">
        <f t="shared" si="82"/>
        <v/>
      </c>
      <c r="AR142" s="54" t="str">
        <f t="shared" si="83"/>
        <v/>
      </c>
      <c r="AS142" s="54" t="str">
        <f t="shared" si="84"/>
        <v/>
      </c>
      <c r="AT142" s="54" t="str">
        <f t="shared" si="85"/>
        <v/>
      </c>
      <c r="AU142" s="54" t="str">
        <f t="shared" si="86"/>
        <v/>
      </c>
      <c r="AV142" s="54" t="str">
        <f t="shared" si="87"/>
        <v/>
      </c>
      <c r="AW142" s="54" t="str">
        <f t="shared" si="88"/>
        <v/>
      </c>
      <c r="AX142" s="54" t="str">
        <f t="shared" si="89"/>
        <v/>
      </c>
      <c r="AY142" s="54" t="str">
        <f t="shared" si="90"/>
        <v/>
      </c>
      <c r="AZ142" s="54" t="str">
        <f t="shared" si="91"/>
        <v/>
      </c>
      <c r="BA142" s="54" t="str">
        <f t="shared" si="92"/>
        <v/>
      </c>
      <c r="BB142" s="54" t="str">
        <f t="shared" si="93"/>
        <v/>
      </c>
      <c r="BC142" s="54" t="str">
        <f t="shared" si="94"/>
        <v/>
      </c>
      <c r="BD142" s="54" t="str">
        <f t="shared" si="95"/>
        <v/>
      </c>
      <c r="BE142" s="54" t="str">
        <f t="shared" si="96"/>
        <v/>
      </c>
      <c r="BF142" s="54" t="str">
        <f t="shared" si="97"/>
        <v/>
      </c>
      <c r="BG142" s="54" t="str">
        <f t="shared" si="98"/>
        <v/>
      </c>
      <c r="BH142" s="54" t="str">
        <f t="shared" si="99"/>
        <v/>
      </c>
      <c r="BI142" s="54" t="str">
        <f t="shared" si="100"/>
        <v/>
      </c>
      <c r="BJ142" s="54" t="str">
        <f t="shared" si="101"/>
        <v/>
      </c>
      <c r="BK142" s="54" t="str">
        <f t="shared" si="102"/>
        <v/>
      </c>
      <c r="BL142" s="54" t="str">
        <f t="shared" si="103"/>
        <v/>
      </c>
      <c r="BM142" s="54" t="str">
        <f t="shared" si="104"/>
        <v/>
      </c>
      <c r="BN142" s="54" t="str">
        <f t="shared" si="105"/>
        <v/>
      </c>
      <c r="BO142" s="54" t="str">
        <f t="shared" si="106"/>
        <v/>
      </c>
      <c r="BP142" s="54" t="str">
        <f t="shared" si="107"/>
        <v/>
      </c>
      <c r="BQ142" s="54" t="str">
        <f t="shared" si="108"/>
        <v/>
      </c>
      <c r="BR142" s="54" t="str">
        <f t="shared" si="109"/>
        <v/>
      </c>
      <c r="BS142" s="54" t="str">
        <f t="shared" si="110"/>
        <v/>
      </c>
      <c r="BT142" s="54" t="str">
        <f t="shared" si="111"/>
        <v/>
      </c>
      <c r="BU142" s="54" t="str">
        <f t="shared" si="112"/>
        <v/>
      </c>
      <c r="BV142" s="55" t="str">
        <f>IF('Cálculos '!E148="","",AVERAGE(AN142:BU142))</f>
        <v/>
      </c>
    </row>
    <row r="143" spans="2:74" hidden="1" x14ac:dyDescent="0.3">
      <c r="B143" s="53">
        <f t="shared" si="39"/>
        <v>141</v>
      </c>
      <c r="C143" s="63" t="str">
        <f>IF('Cálculos '!J149="","",'Cálculos '!J149)</f>
        <v/>
      </c>
      <c r="D143" s="63" t="str">
        <f>IF('Cálculos '!K149="","",'Cálculos '!K149)</f>
        <v/>
      </c>
      <c r="E143" s="63" t="str">
        <f>IF('Cálculos '!L149="","",'Cálculos '!L149)</f>
        <v/>
      </c>
      <c r="F143" s="63" t="str">
        <f>IF('Cálculos '!M149="","",'Cálculos '!M149)</f>
        <v/>
      </c>
      <c r="G143" s="63" t="str">
        <f>IF('Cálculos '!N149="","",'Cálculos '!N149)</f>
        <v/>
      </c>
      <c r="H143" s="63" t="str">
        <f>IF('Cálculos '!O149="","",'Cálculos '!O149)</f>
        <v/>
      </c>
      <c r="I143" s="63" t="str">
        <f>IF('Cálculos '!P149="","",'Cálculos '!P149)</f>
        <v/>
      </c>
      <c r="J143" s="63" t="str">
        <f>IF('Cálculos '!Q149="","",'Cálculos '!Q149)</f>
        <v/>
      </c>
      <c r="K143" s="63" t="str">
        <f>IF('Cálculos '!R149="","",'Cálculos '!R149)</f>
        <v/>
      </c>
      <c r="L143" s="63" t="str">
        <f>IF('Cálculos '!S149="","",'Cálculos '!S149)</f>
        <v/>
      </c>
      <c r="M143" s="63" t="str">
        <f>IF('Cálculos '!T149="","",'Cálculos '!T149)</f>
        <v/>
      </c>
      <c r="N143" s="63" t="str">
        <f>IF('Cálculos '!U149="","",'Cálculos '!U149)</f>
        <v/>
      </c>
      <c r="O143" s="63" t="str">
        <f>IF('Cálculos '!V149="","",'Cálculos '!V149)</f>
        <v/>
      </c>
      <c r="P143" s="63" t="str">
        <f>IF('Cálculos '!W149="","",'Cálculos '!W149)</f>
        <v/>
      </c>
      <c r="Q143" s="63" t="str">
        <f>IF('Cálculos '!X149="","",'Cálculos '!X149)</f>
        <v/>
      </c>
      <c r="R143" s="63" t="str">
        <f>IF('Cálculos '!Y149="","",'Cálculos '!Y149)</f>
        <v/>
      </c>
      <c r="S143" s="63" t="str">
        <f>IF('Cálculos '!Z149="","",'Cálculos '!Z149)</f>
        <v/>
      </c>
      <c r="T143" s="63" t="str">
        <f>IF('Cálculos '!AA149="","",'Cálculos '!AA149)</f>
        <v/>
      </c>
      <c r="U143" s="63" t="str">
        <f>IF('Cálculos '!AB149="","",'Cálculos '!AB149)</f>
        <v/>
      </c>
      <c r="V143" s="63" t="str">
        <f>IF('Cálculos '!AC149="","",'Cálculos '!AC149)</f>
        <v/>
      </c>
      <c r="W143" s="63" t="str">
        <f>IF('Cálculos '!AD149="","",'Cálculos '!AD149)</f>
        <v/>
      </c>
      <c r="X143" s="63" t="str">
        <f>IF('Cálculos '!AE149="","",'Cálculos '!AE149)</f>
        <v/>
      </c>
      <c r="Y143" s="63" t="str">
        <f>IF('Cálculos '!AF149="","",'Cálculos '!AF149)</f>
        <v/>
      </c>
      <c r="Z143" s="63" t="str">
        <f>IF('Cálculos '!AG149="","",'Cálculos '!AG149)</f>
        <v/>
      </c>
      <c r="AA143" s="63" t="str">
        <f>IF('Cálculos '!AH149="","",'Cálculos '!AH149)</f>
        <v/>
      </c>
      <c r="AB143" s="63" t="str">
        <f>IF('Cálculos '!AI149="","",'Cálculos '!AI149)</f>
        <v/>
      </c>
      <c r="AC143" s="63" t="str">
        <f>IF('Cálculos '!AJ149="","",'Cálculos '!AJ149)</f>
        <v/>
      </c>
      <c r="AD143" s="63" t="str">
        <f>IF('Cálculos '!AK149="","",'Cálculos '!AK149)</f>
        <v/>
      </c>
      <c r="AE143" s="63" t="str">
        <f>IF('Cálculos '!AL149="","",'Cálculos '!AL149)</f>
        <v/>
      </c>
      <c r="AF143" s="63" t="str">
        <f>IF('Cálculos '!AM149="","",'Cálculos '!AM149)</f>
        <v/>
      </c>
      <c r="AG143" s="63" t="str">
        <f>IF('Cálculos '!AN149="","",'Cálculos '!AN149)</f>
        <v/>
      </c>
      <c r="AH143" s="63" t="str">
        <f>IF('Cálculos '!AO149="","",'Cálculos '!AO149)</f>
        <v/>
      </c>
      <c r="AI143" s="63" t="str">
        <f>IF('Cálculos '!AP149="","",'Cálculos '!AP149)</f>
        <v/>
      </c>
      <c r="AJ143" s="63" t="str">
        <f>IF('Cálculos '!AQ149="","",'Cálculos '!AQ149)</f>
        <v/>
      </c>
      <c r="AK143" s="63" t="str">
        <f t="shared" si="79"/>
        <v/>
      </c>
      <c r="AM143" s="53">
        <f t="shared" si="114"/>
        <v>141</v>
      </c>
      <c r="AN143" s="127" t="str">
        <f t="shared" si="113"/>
        <v/>
      </c>
      <c r="AO143" s="127" t="str">
        <f t="shared" si="80"/>
        <v/>
      </c>
      <c r="AP143" s="54" t="str">
        <f t="shared" si="81"/>
        <v/>
      </c>
      <c r="AQ143" s="54" t="str">
        <f t="shared" si="82"/>
        <v/>
      </c>
      <c r="AR143" s="54" t="str">
        <f t="shared" si="83"/>
        <v/>
      </c>
      <c r="AS143" s="54" t="str">
        <f t="shared" si="84"/>
        <v/>
      </c>
      <c r="AT143" s="54" t="str">
        <f t="shared" si="85"/>
        <v/>
      </c>
      <c r="AU143" s="54" t="str">
        <f t="shared" si="86"/>
        <v/>
      </c>
      <c r="AV143" s="54" t="str">
        <f t="shared" si="87"/>
        <v/>
      </c>
      <c r="AW143" s="54" t="str">
        <f t="shared" si="88"/>
        <v/>
      </c>
      <c r="AX143" s="54" t="str">
        <f t="shared" si="89"/>
        <v/>
      </c>
      <c r="AY143" s="54" t="str">
        <f t="shared" si="90"/>
        <v/>
      </c>
      <c r="AZ143" s="54" t="str">
        <f t="shared" si="91"/>
        <v/>
      </c>
      <c r="BA143" s="54" t="str">
        <f t="shared" si="92"/>
        <v/>
      </c>
      <c r="BB143" s="54" t="str">
        <f t="shared" si="93"/>
        <v/>
      </c>
      <c r="BC143" s="54" t="str">
        <f t="shared" si="94"/>
        <v/>
      </c>
      <c r="BD143" s="54" t="str">
        <f t="shared" si="95"/>
        <v/>
      </c>
      <c r="BE143" s="54" t="str">
        <f t="shared" si="96"/>
        <v/>
      </c>
      <c r="BF143" s="54" t="str">
        <f t="shared" si="97"/>
        <v/>
      </c>
      <c r="BG143" s="54" t="str">
        <f t="shared" si="98"/>
        <v/>
      </c>
      <c r="BH143" s="54" t="str">
        <f t="shared" si="99"/>
        <v/>
      </c>
      <c r="BI143" s="54" t="str">
        <f t="shared" si="100"/>
        <v/>
      </c>
      <c r="BJ143" s="54" t="str">
        <f t="shared" si="101"/>
        <v/>
      </c>
      <c r="BK143" s="54" t="str">
        <f t="shared" si="102"/>
        <v/>
      </c>
      <c r="BL143" s="54" t="str">
        <f t="shared" si="103"/>
        <v/>
      </c>
      <c r="BM143" s="54" t="str">
        <f t="shared" si="104"/>
        <v/>
      </c>
      <c r="BN143" s="54" t="str">
        <f t="shared" si="105"/>
        <v/>
      </c>
      <c r="BO143" s="54" t="str">
        <f t="shared" si="106"/>
        <v/>
      </c>
      <c r="BP143" s="54" t="str">
        <f t="shared" si="107"/>
        <v/>
      </c>
      <c r="BQ143" s="54" t="str">
        <f t="shared" si="108"/>
        <v/>
      </c>
      <c r="BR143" s="54" t="str">
        <f t="shared" si="109"/>
        <v/>
      </c>
      <c r="BS143" s="54" t="str">
        <f t="shared" si="110"/>
        <v/>
      </c>
      <c r="BT143" s="54" t="str">
        <f t="shared" si="111"/>
        <v/>
      </c>
      <c r="BU143" s="54" t="str">
        <f t="shared" si="112"/>
        <v/>
      </c>
      <c r="BV143" s="55" t="str">
        <f>IF('Cálculos '!E149="","",AVERAGE(AN143:BU143))</f>
        <v/>
      </c>
    </row>
    <row r="144" spans="2:74" hidden="1" x14ac:dyDescent="0.3">
      <c r="B144" s="53">
        <f t="shared" si="39"/>
        <v>142</v>
      </c>
      <c r="C144" s="63" t="str">
        <f>IF('Cálculos '!J150="","",'Cálculos '!J150)</f>
        <v/>
      </c>
      <c r="D144" s="63" t="str">
        <f>IF('Cálculos '!K150="","",'Cálculos '!K150)</f>
        <v/>
      </c>
      <c r="E144" s="63" t="str">
        <f>IF('Cálculos '!L150="","",'Cálculos '!L150)</f>
        <v/>
      </c>
      <c r="F144" s="63" t="str">
        <f>IF('Cálculos '!M150="","",'Cálculos '!M150)</f>
        <v/>
      </c>
      <c r="G144" s="63" t="str">
        <f>IF('Cálculos '!N150="","",'Cálculos '!N150)</f>
        <v/>
      </c>
      <c r="H144" s="63" t="str">
        <f>IF('Cálculos '!O150="","",'Cálculos '!O150)</f>
        <v/>
      </c>
      <c r="I144" s="63" t="str">
        <f>IF('Cálculos '!P150="","",'Cálculos '!P150)</f>
        <v/>
      </c>
      <c r="J144" s="63" t="str">
        <f>IF('Cálculos '!Q150="","",'Cálculos '!Q150)</f>
        <v/>
      </c>
      <c r="K144" s="63" t="str">
        <f>IF('Cálculos '!R150="","",'Cálculos '!R150)</f>
        <v/>
      </c>
      <c r="L144" s="63" t="str">
        <f>IF('Cálculos '!S150="","",'Cálculos '!S150)</f>
        <v/>
      </c>
      <c r="M144" s="63" t="str">
        <f>IF('Cálculos '!T150="","",'Cálculos '!T150)</f>
        <v/>
      </c>
      <c r="N144" s="63" t="str">
        <f>IF('Cálculos '!U150="","",'Cálculos '!U150)</f>
        <v/>
      </c>
      <c r="O144" s="63" t="str">
        <f>IF('Cálculos '!V150="","",'Cálculos '!V150)</f>
        <v/>
      </c>
      <c r="P144" s="63" t="str">
        <f>IF('Cálculos '!W150="","",'Cálculos '!W150)</f>
        <v/>
      </c>
      <c r="Q144" s="63" t="str">
        <f>IF('Cálculos '!X150="","",'Cálculos '!X150)</f>
        <v/>
      </c>
      <c r="R144" s="63" t="str">
        <f>IF('Cálculos '!Y150="","",'Cálculos '!Y150)</f>
        <v/>
      </c>
      <c r="S144" s="63" t="str">
        <f>IF('Cálculos '!Z150="","",'Cálculos '!Z150)</f>
        <v/>
      </c>
      <c r="T144" s="63" t="str">
        <f>IF('Cálculos '!AA150="","",'Cálculos '!AA150)</f>
        <v/>
      </c>
      <c r="U144" s="63" t="str">
        <f>IF('Cálculos '!AB150="","",'Cálculos '!AB150)</f>
        <v/>
      </c>
      <c r="V144" s="63" t="str">
        <f>IF('Cálculos '!AC150="","",'Cálculos '!AC150)</f>
        <v/>
      </c>
      <c r="W144" s="63" t="str">
        <f>IF('Cálculos '!AD150="","",'Cálculos '!AD150)</f>
        <v/>
      </c>
      <c r="X144" s="63" t="str">
        <f>IF('Cálculos '!AE150="","",'Cálculos '!AE150)</f>
        <v/>
      </c>
      <c r="Y144" s="63" t="str">
        <f>IF('Cálculos '!AF150="","",'Cálculos '!AF150)</f>
        <v/>
      </c>
      <c r="Z144" s="63" t="str">
        <f>IF('Cálculos '!AG150="","",'Cálculos '!AG150)</f>
        <v/>
      </c>
      <c r="AA144" s="63" t="str">
        <f>IF('Cálculos '!AH150="","",'Cálculos '!AH150)</f>
        <v/>
      </c>
      <c r="AB144" s="63" t="str">
        <f>IF('Cálculos '!AI150="","",'Cálculos '!AI150)</f>
        <v/>
      </c>
      <c r="AC144" s="63" t="str">
        <f>IF('Cálculos '!AJ150="","",'Cálculos '!AJ150)</f>
        <v/>
      </c>
      <c r="AD144" s="63" t="str">
        <f>IF('Cálculos '!AK150="","",'Cálculos '!AK150)</f>
        <v/>
      </c>
      <c r="AE144" s="63" t="str">
        <f>IF('Cálculos '!AL150="","",'Cálculos '!AL150)</f>
        <v/>
      </c>
      <c r="AF144" s="63" t="str">
        <f>IF('Cálculos '!AM150="","",'Cálculos '!AM150)</f>
        <v/>
      </c>
      <c r="AG144" s="63" t="str">
        <f>IF('Cálculos '!AN150="","",'Cálculos '!AN150)</f>
        <v/>
      </c>
      <c r="AH144" s="63" t="str">
        <f>IF('Cálculos '!AO150="","",'Cálculos '!AO150)</f>
        <v/>
      </c>
      <c r="AI144" s="63" t="str">
        <f>IF('Cálculos '!AP150="","",'Cálculos '!AP150)</f>
        <v/>
      </c>
      <c r="AJ144" s="63" t="str">
        <f>IF('Cálculos '!AQ150="","",'Cálculos '!AQ150)</f>
        <v/>
      </c>
      <c r="AK144" s="63" t="str">
        <f t="shared" si="79"/>
        <v/>
      </c>
      <c r="AM144" s="53">
        <f t="shared" si="114"/>
        <v>142</v>
      </c>
      <c r="AN144" s="127" t="str">
        <f t="shared" si="113"/>
        <v/>
      </c>
      <c r="AO144" s="127" t="str">
        <f t="shared" si="80"/>
        <v/>
      </c>
      <c r="AP144" s="54" t="str">
        <f t="shared" si="81"/>
        <v/>
      </c>
      <c r="AQ144" s="54" t="str">
        <f t="shared" si="82"/>
        <v/>
      </c>
      <c r="AR144" s="54" t="str">
        <f t="shared" si="83"/>
        <v/>
      </c>
      <c r="AS144" s="54" t="str">
        <f t="shared" si="84"/>
        <v/>
      </c>
      <c r="AT144" s="54" t="str">
        <f t="shared" si="85"/>
        <v/>
      </c>
      <c r="AU144" s="54" t="str">
        <f t="shared" si="86"/>
        <v/>
      </c>
      <c r="AV144" s="54" t="str">
        <f t="shared" si="87"/>
        <v/>
      </c>
      <c r="AW144" s="54" t="str">
        <f t="shared" si="88"/>
        <v/>
      </c>
      <c r="AX144" s="54" t="str">
        <f t="shared" si="89"/>
        <v/>
      </c>
      <c r="AY144" s="54" t="str">
        <f t="shared" si="90"/>
        <v/>
      </c>
      <c r="AZ144" s="54" t="str">
        <f t="shared" si="91"/>
        <v/>
      </c>
      <c r="BA144" s="54" t="str">
        <f t="shared" si="92"/>
        <v/>
      </c>
      <c r="BB144" s="54" t="str">
        <f t="shared" si="93"/>
        <v/>
      </c>
      <c r="BC144" s="54" t="str">
        <f t="shared" si="94"/>
        <v/>
      </c>
      <c r="BD144" s="54" t="str">
        <f t="shared" si="95"/>
        <v/>
      </c>
      <c r="BE144" s="54" t="str">
        <f t="shared" si="96"/>
        <v/>
      </c>
      <c r="BF144" s="54" t="str">
        <f t="shared" si="97"/>
        <v/>
      </c>
      <c r="BG144" s="54" t="str">
        <f t="shared" si="98"/>
        <v/>
      </c>
      <c r="BH144" s="54" t="str">
        <f t="shared" si="99"/>
        <v/>
      </c>
      <c r="BI144" s="54" t="str">
        <f t="shared" si="100"/>
        <v/>
      </c>
      <c r="BJ144" s="54" t="str">
        <f t="shared" si="101"/>
        <v/>
      </c>
      <c r="BK144" s="54" t="str">
        <f t="shared" si="102"/>
        <v/>
      </c>
      <c r="BL144" s="54" t="str">
        <f t="shared" si="103"/>
        <v/>
      </c>
      <c r="BM144" s="54" t="str">
        <f t="shared" si="104"/>
        <v/>
      </c>
      <c r="BN144" s="54" t="str">
        <f t="shared" si="105"/>
        <v/>
      </c>
      <c r="BO144" s="54" t="str">
        <f t="shared" si="106"/>
        <v/>
      </c>
      <c r="BP144" s="54" t="str">
        <f t="shared" si="107"/>
        <v/>
      </c>
      <c r="BQ144" s="54" t="str">
        <f t="shared" si="108"/>
        <v/>
      </c>
      <c r="BR144" s="54" t="str">
        <f t="shared" si="109"/>
        <v/>
      </c>
      <c r="BS144" s="54" t="str">
        <f t="shared" si="110"/>
        <v/>
      </c>
      <c r="BT144" s="54" t="str">
        <f t="shared" si="111"/>
        <v/>
      </c>
      <c r="BU144" s="54" t="str">
        <f t="shared" si="112"/>
        <v/>
      </c>
      <c r="BV144" s="55" t="str">
        <f>IF('Cálculos '!E150="","",AVERAGE(AN144:BU144))</f>
        <v/>
      </c>
    </row>
    <row r="145" spans="2:74" hidden="1" x14ac:dyDescent="0.3">
      <c r="B145" s="53">
        <f t="shared" si="39"/>
        <v>143</v>
      </c>
      <c r="C145" s="63" t="str">
        <f>IF('Cálculos '!J151="","",'Cálculos '!J151)</f>
        <v/>
      </c>
      <c r="D145" s="63" t="str">
        <f>IF('Cálculos '!K151="","",'Cálculos '!K151)</f>
        <v/>
      </c>
      <c r="E145" s="63" t="str">
        <f>IF('Cálculos '!L151="","",'Cálculos '!L151)</f>
        <v/>
      </c>
      <c r="F145" s="63" t="str">
        <f>IF('Cálculos '!M151="","",'Cálculos '!M151)</f>
        <v/>
      </c>
      <c r="G145" s="63" t="str">
        <f>IF('Cálculos '!N151="","",'Cálculos '!N151)</f>
        <v/>
      </c>
      <c r="H145" s="63" t="str">
        <f>IF('Cálculos '!O151="","",'Cálculos '!O151)</f>
        <v/>
      </c>
      <c r="I145" s="63" t="str">
        <f>IF('Cálculos '!P151="","",'Cálculos '!P151)</f>
        <v/>
      </c>
      <c r="J145" s="63" t="str">
        <f>IF('Cálculos '!Q151="","",'Cálculos '!Q151)</f>
        <v/>
      </c>
      <c r="K145" s="63" t="str">
        <f>IF('Cálculos '!R151="","",'Cálculos '!R151)</f>
        <v/>
      </c>
      <c r="L145" s="63" t="str">
        <f>IF('Cálculos '!S151="","",'Cálculos '!S151)</f>
        <v/>
      </c>
      <c r="M145" s="63" t="str">
        <f>IF('Cálculos '!T151="","",'Cálculos '!T151)</f>
        <v/>
      </c>
      <c r="N145" s="63" t="str">
        <f>IF('Cálculos '!U151="","",'Cálculos '!U151)</f>
        <v/>
      </c>
      <c r="O145" s="63" t="str">
        <f>IF('Cálculos '!V151="","",'Cálculos '!V151)</f>
        <v/>
      </c>
      <c r="P145" s="63" t="str">
        <f>IF('Cálculos '!W151="","",'Cálculos '!W151)</f>
        <v/>
      </c>
      <c r="Q145" s="63" t="str">
        <f>IF('Cálculos '!X151="","",'Cálculos '!X151)</f>
        <v/>
      </c>
      <c r="R145" s="63" t="str">
        <f>IF('Cálculos '!Y151="","",'Cálculos '!Y151)</f>
        <v/>
      </c>
      <c r="S145" s="63" t="str">
        <f>IF('Cálculos '!Z151="","",'Cálculos '!Z151)</f>
        <v/>
      </c>
      <c r="T145" s="63" t="str">
        <f>IF('Cálculos '!AA151="","",'Cálculos '!AA151)</f>
        <v/>
      </c>
      <c r="U145" s="63" t="str">
        <f>IF('Cálculos '!AB151="","",'Cálculos '!AB151)</f>
        <v/>
      </c>
      <c r="V145" s="63" t="str">
        <f>IF('Cálculos '!AC151="","",'Cálculos '!AC151)</f>
        <v/>
      </c>
      <c r="W145" s="63" t="str">
        <f>IF('Cálculos '!AD151="","",'Cálculos '!AD151)</f>
        <v/>
      </c>
      <c r="X145" s="63" t="str">
        <f>IF('Cálculos '!AE151="","",'Cálculos '!AE151)</f>
        <v/>
      </c>
      <c r="Y145" s="63" t="str">
        <f>IF('Cálculos '!AF151="","",'Cálculos '!AF151)</f>
        <v/>
      </c>
      <c r="Z145" s="63" t="str">
        <f>IF('Cálculos '!AG151="","",'Cálculos '!AG151)</f>
        <v/>
      </c>
      <c r="AA145" s="63" t="str">
        <f>IF('Cálculos '!AH151="","",'Cálculos '!AH151)</f>
        <v/>
      </c>
      <c r="AB145" s="63" t="str">
        <f>IF('Cálculos '!AI151="","",'Cálculos '!AI151)</f>
        <v/>
      </c>
      <c r="AC145" s="63" t="str">
        <f>IF('Cálculos '!AJ151="","",'Cálculos '!AJ151)</f>
        <v/>
      </c>
      <c r="AD145" s="63" t="str">
        <f>IF('Cálculos '!AK151="","",'Cálculos '!AK151)</f>
        <v/>
      </c>
      <c r="AE145" s="63" t="str">
        <f>IF('Cálculos '!AL151="","",'Cálculos '!AL151)</f>
        <v/>
      </c>
      <c r="AF145" s="63" t="str">
        <f>IF('Cálculos '!AM151="","",'Cálculos '!AM151)</f>
        <v/>
      </c>
      <c r="AG145" s="63" t="str">
        <f>IF('Cálculos '!AN151="","",'Cálculos '!AN151)</f>
        <v/>
      </c>
      <c r="AH145" s="63" t="str">
        <f>IF('Cálculos '!AO151="","",'Cálculos '!AO151)</f>
        <v/>
      </c>
      <c r="AI145" s="63" t="str">
        <f>IF('Cálculos '!AP151="","",'Cálculos '!AP151)</f>
        <v/>
      </c>
      <c r="AJ145" s="63" t="str">
        <f>IF('Cálculos '!AQ151="","",'Cálculos '!AQ151)</f>
        <v/>
      </c>
      <c r="AK145" s="63" t="str">
        <f t="shared" si="79"/>
        <v/>
      </c>
      <c r="AM145" s="53">
        <f t="shared" si="114"/>
        <v>143</v>
      </c>
      <c r="AN145" s="127" t="str">
        <f t="shared" si="113"/>
        <v/>
      </c>
      <c r="AO145" s="127" t="str">
        <f t="shared" si="80"/>
        <v/>
      </c>
      <c r="AP145" s="54" t="str">
        <f t="shared" si="81"/>
        <v/>
      </c>
      <c r="AQ145" s="54" t="str">
        <f t="shared" si="82"/>
        <v/>
      </c>
      <c r="AR145" s="54" t="str">
        <f t="shared" si="83"/>
        <v/>
      </c>
      <c r="AS145" s="54" t="str">
        <f t="shared" si="84"/>
        <v/>
      </c>
      <c r="AT145" s="54" t="str">
        <f t="shared" si="85"/>
        <v/>
      </c>
      <c r="AU145" s="54" t="str">
        <f t="shared" si="86"/>
        <v/>
      </c>
      <c r="AV145" s="54" t="str">
        <f t="shared" si="87"/>
        <v/>
      </c>
      <c r="AW145" s="54" t="str">
        <f t="shared" si="88"/>
        <v/>
      </c>
      <c r="AX145" s="54" t="str">
        <f t="shared" si="89"/>
        <v/>
      </c>
      <c r="AY145" s="54" t="str">
        <f t="shared" si="90"/>
        <v/>
      </c>
      <c r="AZ145" s="54" t="str">
        <f t="shared" si="91"/>
        <v/>
      </c>
      <c r="BA145" s="54" t="str">
        <f t="shared" si="92"/>
        <v/>
      </c>
      <c r="BB145" s="54" t="str">
        <f t="shared" si="93"/>
        <v/>
      </c>
      <c r="BC145" s="54" t="str">
        <f t="shared" si="94"/>
        <v/>
      </c>
      <c r="BD145" s="54" t="str">
        <f t="shared" si="95"/>
        <v/>
      </c>
      <c r="BE145" s="54" t="str">
        <f t="shared" si="96"/>
        <v/>
      </c>
      <c r="BF145" s="54" t="str">
        <f t="shared" si="97"/>
        <v/>
      </c>
      <c r="BG145" s="54" t="str">
        <f t="shared" si="98"/>
        <v/>
      </c>
      <c r="BH145" s="54" t="str">
        <f t="shared" si="99"/>
        <v/>
      </c>
      <c r="BI145" s="54" t="str">
        <f t="shared" si="100"/>
        <v/>
      </c>
      <c r="BJ145" s="54" t="str">
        <f t="shared" si="101"/>
        <v/>
      </c>
      <c r="BK145" s="54" t="str">
        <f t="shared" si="102"/>
        <v/>
      </c>
      <c r="BL145" s="54" t="str">
        <f t="shared" si="103"/>
        <v/>
      </c>
      <c r="BM145" s="54" t="str">
        <f t="shared" si="104"/>
        <v/>
      </c>
      <c r="BN145" s="54" t="str">
        <f t="shared" si="105"/>
        <v/>
      </c>
      <c r="BO145" s="54" t="str">
        <f t="shared" si="106"/>
        <v/>
      </c>
      <c r="BP145" s="54" t="str">
        <f t="shared" si="107"/>
        <v/>
      </c>
      <c r="BQ145" s="54" t="str">
        <f t="shared" si="108"/>
        <v/>
      </c>
      <c r="BR145" s="54" t="str">
        <f t="shared" si="109"/>
        <v/>
      </c>
      <c r="BS145" s="54" t="str">
        <f t="shared" si="110"/>
        <v/>
      </c>
      <c r="BT145" s="54" t="str">
        <f t="shared" si="111"/>
        <v/>
      </c>
      <c r="BU145" s="54" t="str">
        <f t="shared" si="112"/>
        <v/>
      </c>
      <c r="BV145" s="55" t="str">
        <f>IF('Cálculos '!E151="","",AVERAGE(AN145:BU145))</f>
        <v/>
      </c>
    </row>
    <row r="146" spans="2:74" hidden="1" x14ac:dyDescent="0.3">
      <c r="B146" s="53">
        <f t="shared" si="39"/>
        <v>144</v>
      </c>
      <c r="C146" s="63" t="str">
        <f>IF('Cálculos '!J152="","",'Cálculos '!J152)</f>
        <v/>
      </c>
      <c r="D146" s="63" t="str">
        <f>IF('Cálculos '!K152="","",'Cálculos '!K152)</f>
        <v/>
      </c>
      <c r="E146" s="63" t="str">
        <f>IF('Cálculos '!L152="","",'Cálculos '!L152)</f>
        <v/>
      </c>
      <c r="F146" s="63" t="str">
        <f>IF('Cálculos '!M152="","",'Cálculos '!M152)</f>
        <v/>
      </c>
      <c r="G146" s="63" t="str">
        <f>IF('Cálculos '!N152="","",'Cálculos '!N152)</f>
        <v/>
      </c>
      <c r="H146" s="63" t="str">
        <f>IF('Cálculos '!O152="","",'Cálculos '!O152)</f>
        <v/>
      </c>
      <c r="I146" s="63" t="str">
        <f>IF('Cálculos '!P152="","",'Cálculos '!P152)</f>
        <v/>
      </c>
      <c r="J146" s="63" t="str">
        <f>IF('Cálculos '!Q152="","",'Cálculos '!Q152)</f>
        <v/>
      </c>
      <c r="K146" s="63" t="str">
        <f>IF('Cálculos '!R152="","",'Cálculos '!R152)</f>
        <v/>
      </c>
      <c r="L146" s="63" t="str">
        <f>IF('Cálculos '!S152="","",'Cálculos '!S152)</f>
        <v/>
      </c>
      <c r="M146" s="63" t="str">
        <f>IF('Cálculos '!T152="","",'Cálculos '!T152)</f>
        <v/>
      </c>
      <c r="N146" s="63" t="str">
        <f>IF('Cálculos '!U152="","",'Cálculos '!U152)</f>
        <v/>
      </c>
      <c r="O146" s="63" t="str">
        <f>IF('Cálculos '!V152="","",'Cálculos '!V152)</f>
        <v/>
      </c>
      <c r="P146" s="63" t="str">
        <f>IF('Cálculos '!W152="","",'Cálculos '!W152)</f>
        <v/>
      </c>
      <c r="Q146" s="63" t="str">
        <f>IF('Cálculos '!X152="","",'Cálculos '!X152)</f>
        <v/>
      </c>
      <c r="R146" s="63" t="str">
        <f>IF('Cálculos '!Y152="","",'Cálculos '!Y152)</f>
        <v/>
      </c>
      <c r="S146" s="63" t="str">
        <f>IF('Cálculos '!Z152="","",'Cálculos '!Z152)</f>
        <v/>
      </c>
      <c r="T146" s="63" t="str">
        <f>IF('Cálculos '!AA152="","",'Cálculos '!AA152)</f>
        <v/>
      </c>
      <c r="U146" s="63" t="str">
        <f>IF('Cálculos '!AB152="","",'Cálculos '!AB152)</f>
        <v/>
      </c>
      <c r="V146" s="63" t="str">
        <f>IF('Cálculos '!AC152="","",'Cálculos '!AC152)</f>
        <v/>
      </c>
      <c r="W146" s="63" t="str">
        <f>IF('Cálculos '!AD152="","",'Cálculos '!AD152)</f>
        <v/>
      </c>
      <c r="X146" s="63" t="str">
        <f>IF('Cálculos '!AE152="","",'Cálculos '!AE152)</f>
        <v/>
      </c>
      <c r="Y146" s="63" t="str">
        <f>IF('Cálculos '!AF152="","",'Cálculos '!AF152)</f>
        <v/>
      </c>
      <c r="Z146" s="63" t="str">
        <f>IF('Cálculos '!AG152="","",'Cálculos '!AG152)</f>
        <v/>
      </c>
      <c r="AA146" s="63" t="str">
        <f>IF('Cálculos '!AH152="","",'Cálculos '!AH152)</f>
        <v/>
      </c>
      <c r="AB146" s="63" t="str">
        <f>IF('Cálculos '!AI152="","",'Cálculos '!AI152)</f>
        <v/>
      </c>
      <c r="AC146" s="63" t="str">
        <f>IF('Cálculos '!AJ152="","",'Cálculos '!AJ152)</f>
        <v/>
      </c>
      <c r="AD146" s="63" t="str">
        <f>IF('Cálculos '!AK152="","",'Cálculos '!AK152)</f>
        <v/>
      </c>
      <c r="AE146" s="63" t="str">
        <f>IF('Cálculos '!AL152="","",'Cálculos '!AL152)</f>
        <v/>
      </c>
      <c r="AF146" s="63" t="str">
        <f>IF('Cálculos '!AM152="","",'Cálculos '!AM152)</f>
        <v/>
      </c>
      <c r="AG146" s="63" t="str">
        <f>IF('Cálculos '!AN152="","",'Cálculos '!AN152)</f>
        <v/>
      </c>
      <c r="AH146" s="63" t="str">
        <f>IF('Cálculos '!AO152="","",'Cálculos '!AO152)</f>
        <v/>
      </c>
      <c r="AI146" s="63" t="str">
        <f>IF('Cálculos '!AP152="","",'Cálculos '!AP152)</f>
        <v/>
      </c>
      <c r="AJ146" s="63" t="str">
        <f>IF('Cálculos '!AQ152="","",'Cálculos '!AQ152)</f>
        <v/>
      </c>
      <c r="AK146" s="63" t="str">
        <f t="shared" si="79"/>
        <v/>
      </c>
      <c r="AM146" s="53">
        <f t="shared" si="114"/>
        <v>144</v>
      </c>
      <c r="AN146" s="127" t="str">
        <f t="shared" si="113"/>
        <v/>
      </c>
      <c r="AO146" s="127" t="str">
        <f t="shared" si="80"/>
        <v/>
      </c>
      <c r="AP146" s="54" t="str">
        <f t="shared" si="81"/>
        <v/>
      </c>
      <c r="AQ146" s="54" t="str">
        <f t="shared" si="82"/>
        <v/>
      </c>
      <c r="AR146" s="54" t="str">
        <f t="shared" si="83"/>
        <v/>
      </c>
      <c r="AS146" s="54" t="str">
        <f t="shared" si="84"/>
        <v/>
      </c>
      <c r="AT146" s="54" t="str">
        <f t="shared" si="85"/>
        <v/>
      </c>
      <c r="AU146" s="54" t="str">
        <f t="shared" si="86"/>
        <v/>
      </c>
      <c r="AV146" s="54" t="str">
        <f t="shared" si="87"/>
        <v/>
      </c>
      <c r="AW146" s="54" t="str">
        <f t="shared" si="88"/>
        <v/>
      </c>
      <c r="AX146" s="54" t="str">
        <f t="shared" si="89"/>
        <v/>
      </c>
      <c r="AY146" s="54" t="str">
        <f t="shared" si="90"/>
        <v/>
      </c>
      <c r="AZ146" s="54" t="str">
        <f t="shared" si="91"/>
        <v/>
      </c>
      <c r="BA146" s="54" t="str">
        <f t="shared" si="92"/>
        <v/>
      </c>
      <c r="BB146" s="54" t="str">
        <f t="shared" si="93"/>
        <v/>
      </c>
      <c r="BC146" s="54" t="str">
        <f t="shared" si="94"/>
        <v/>
      </c>
      <c r="BD146" s="54" t="str">
        <f t="shared" si="95"/>
        <v/>
      </c>
      <c r="BE146" s="54" t="str">
        <f t="shared" si="96"/>
        <v/>
      </c>
      <c r="BF146" s="54" t="str">
        <f t="shared" si="97"/>
        <v/>
      </c>
      <c r="BG146" s="54" t="str">
        <f t="shared" si="98"/>
        <v/>
      </c>
      <c r="BH146" s="54" t="str">
        <f t="shared" si="99"/>
        <v/>
      </c>
      <c r="BI146" s="54" t="str">
        <f t="shared" si="100"/>
        <v/>
      </c>
      <c r="BJ146" s="54" t="str">
        <f t="shared" si="101"/>
        <v/>
      </c>
      <c r="BK146" s="54" t="str">
        <f t="shared" si="102"/>
        <v/>
      </c>
      <c r="BL146" s="54" t="str">
        <f t="shared" si="103"/>
        <v/>
      </c>
      <c r="BM146" s="54" t="str">
        <f t="shared" si="104"/>
        <v/>
      </c>
      <c r="BN146" s="54" t="str">
        <f t="shared" si="105"/>
        <v/>
      </c>
      <c r="BO146" s="54" t="str">
        <f t="shared" si="106"/>
        <v/>
      </c>
      <c r="BP146" s="54" t="str">
        <f t="shared" si="107"/>
        <v/>
      </c>
      <c r="BQ146" s="54" t="str">
        <f t="shared" si="108"/>
        <v/>
      </c>
      <c r="BR146" s="54" t="str">
        <f t="shared" si="109"/>
        <v/>
      </c>
      <c r="BS146" s="54" t="str">
        <f t="shared" si="110"/>
        <v/>
      </c>
      <c r="BT146" s="54" t="str">
        <f t="shared" si="111"/>
        <v/>
      </c>
      <c r="BU146" s="54" t="str">
        <f t="shared" si="112"/>
        <v/>
      </c>
      <c r="BV146" s="55" t="str">
        <f>IF('Cálculos '!E152="","",AVERAGE(AN146:BU146))</f>
        <v/>
      </c>
    </row>
    <row r="147" spans="2:74" hidden="1" x14ac:dyDescent="0.3">
      <c r="B147" s="53">
        <f t="shared" si="39"/>
        <v>145</v>
      </c>
      <c r="C147" s="63" t="str">
        <f>IF('Cálculos '!J153="","",'Cálculos '!J153)</f>
        <v/>
      </c>
      <c r="D147" s="63" t="str">
        <f>IF('Cálculos '!K153="","",'Cálculos '!K153)</f>
        <v/>
      </c>
      <c r="E147" s="63" t="str">
        <f>IF('Cálculos '!L153="","",'Cálculos '!L153)</f>
        <v/>
      </c>
      <c r="F147" s="63" t="str">
        <f>IF('Cálculos '!M153="","",'Cálculos '!M153)</f>
        <v/>
      </c>
      <c r="G147" s="63" t="str">
        <f>IF('Cálculos '!N153="","",'Cálculos '!N153)</f>
        <v/>
      </c>
      <c r="H147" s="63" t="str">
        <f>IF('Cálculos '!O153="","",'Cálculos '!O153)</f>
        <v/>
      </c>
      <c r="I147" s="63" t="str">
        <f>IF('Cálculos '!P153="","",'Cálculos '!P153)</f>
        <v/>
      </c>
      <c r="J147" s="63" t="str">
        <f>IF('Cálculos '!Q153="","",'Cálculos '!Q153)</f>
        <v/>
      </c>
      <c r="K147" s="63" t="str">
        <f>IF('Cálculos '!R153="","",'Cálculos '!R153)</f>
        <v/>
      </c>
      <c r="L147" s="63" t="str">
        <f>IF('Cálculos '!S153="","",'Cálculos '!S153)</f>
        <v/>
      </c>
      <c r="M147" s="63" t="str">
        <f>IF('Cálculos '!T153="","",'Cálculos '!T153)</f>
        <v/>
      </c>
      <c r="N147" s="63" t="str">
        <f>IF('Cálculos '!U153="","",'Cálculos '!U153)</f>
        <v/>
      </c>
      <c r="O147" s="63" t="str">
        <f>IF('Cálculos '!V153="","",'Cálculos '!V153)</f>
        <v/>
      </c>
      <c r="P147" s="63" t="str">
        <f>IF('Cálculos '!W153="","",'Cálculos '!W153)</f>
        <v/>
      </c>
      <c r="Q147" s="63" t="str">
        <f>IF('Cálculos '!X153="","",'Cálculos '!X153)</f>
        <v/>
      </c>
      <c r="R147" s="63" t="str">
        <f>IF('Cálculos '!Y153="","",'Cálculos '!Y153)</f>
        <v/>
      </c>
      <c r="S147" s="63" t="str">
        <f>IF('Cálculos '!Z153="","",'Cálculos '!Z153)</f>
        <v/>
      </c>
      <c r="T147" s="63" t="str">
        <f>IF('Cálculos '!AA153="","",'Cálculos '!AA153)</f>
        <v/>
      </c>
      <c r="U147" s="63" t="str">
        <f>IF('Cálculos '!AB153="","",'Cálculos '!AB153)</f>
        <v/>
      </c>
      <c r="V147" s="63" t="str">
        <f>IF('Cálculos '!AC153="","",'Cálculos '!AC153)</f>
        <v/>
      </c>
      <c r="W147" s="63" t="str">
        <f>IF('Cálculos '!AD153="","",'Cálculos '!AD153)</f>
        <v/>
      </c>
      <c r="X147" s="63" t="str">
        <f>IF('Cálculos '!AE153="","",'Cálculos '!AE153)</f>
        <v/>
      </c>
      <c r="Y147" s="63" t="str">
        <f>IF('Cálculos '!AF153="","",'Cálculos '!AF153)</f>
        <v/>
      </c>
      <c r="Z147" s="63" t="str">
        <f>IF('Cálculos '!AG153="","",'Cálculos '!AG153)</f>
        <v/>
      </c>
      <c r="AA147" s="63" t="str">
        <f>IF('Cálculos '!AH153="","",'Cálculos '!AH153)</f>
        <v/>
      </c>
      <c r="AB147" s="63" t="str">
        <f>IF('Cálculos '!AI153="","",'Cálculos '!AI153)</f>
        <v/>
      </c>
      <c r="AC147" s="63" t="str">
        <f>IF('Cálculos '!AJ153="","",'Cálculos '!AJ153)</f>
        <v/>
      </c>
      <c r="AD147" s="63" t="str">
        <f>IF('Cálculos '!AK153="","",'Cálculos '!AK153)</f>
        <v/>
      </c>
      <c r="AE147" s="63" t="str">
        <f>IF('Cálculos '!AL153="","",'Cálculos '!AL153)</f>
        <v/>
      </c>
      <c r="AF147" s="63" t="str">
        <f>IF('Cálculos '!AM153="","",'Cálculos '!AM153)</f>
        <v/>
      </c>
      <c r="AG147" s="63" t="str">
        <f>IF('Cálculos '!AN153="","",'Cálculos '!AN153)</f>
        <v/>
      </c>
      <c r="AH147" s="63" t="str">
        <f>IF('Cálculos '!AO153="","",'Cálculos '!AO153)</f>
        <v/>
      </c>
      <c r="AI147" s="63" t="str">
        <f>IF('Cálculos '!AP153="","",'Cálculos '!AP153)</f>
        <v/>
      </c>
      <c r="AJ147" s="63" t="str">
        <f>IF('Cálculos '!AQ153="","",'Cálculos '!AQ153)</f>
        <v/>
      </c>
      <c r="AK147" s="63" t="str">
        <f t="shared" si="79"/>
        <v/>
      </c>
      <c r="AM147" s="53">
        <f t="shared" si="114"/>
        <v>145</v>
      </c>
      <c r="AN147" s="127" t="str">
        <f t="shared" si="113"/>
        <v/>
      </c>
      <c r="AO147" s="127" t="str">
        <f t="shared" si="80"/>
        <v/>
      </c>
      <c r="AP147" s="54" t="str">
        <f t="shared" si="81"/>
        <v/>
      </c>
      <c r="AQ147" s="54" t="str">
        <f t="shared" si="82"/>
        <v/>
      </c>
      <c r="AR147" s="54" t="str">
        <f t="shared" si="83"/>
        <v/>
      </c>
      <c r="AS147" s="54" t="str">
        <f t="shared" si="84"/>
        <v/>
      </c>
      <c r="AT147" s="54" t="str">
        <f t="shared" si="85"/>
        <v/>
      </c>
      <c r="AU147" s="54" t="str">
        <f t="shared" si="86"/>
        <v/>
      </c>
      <c r="AV147" s="54" t="str">
        <f t="shared" si="87"/>
        <v/>
      </c>
      <c r="AW147" s="54" t="str">
        <f t="shared" si="88"/>
        <v/>
      </c>
      <c r="AX147" s="54" t="str">
        <f t="shared" si="89"/>
        <v/>
      </c>
      <c r="AY147" s="54" t="str">
        <f t="shared" si="90"/>
        <v/>
      </c>
      <c r="AZ147" s="54" t="str">
        <f t="shared" si="91"/>
        <v/>
      </c>
      <c r="BA147" s="54" t="str">
        <f t="shared" si="92"/>
        <v/>
      </c>
      <c r="BB147" s="54" t="str">
        <f t="shared" si="93"/>
        <v/>
      </c>
      <c r="BC147" s="54" t="str">
        <f t="shared" si="94"/>
        <v/>
      </c>
      <c r="BD147" s="54" t="str">
        <f t="shared" si="95"/>
        <v/>
      </c>
      <c r="BE147" s="54" t="str">
        <f t="shared" si="96"/>
        <v/>
      </c>
      <c r="BF147" s="54" t="str">
        <f t="shared" si="97"/>
        <v/>
      </c>
      <c r="BG147" s="54" t="str">
        <f t="shared" si="98"/>
        <v/>
      </c>
      <c r="BH147" s="54" t="str">
        <f t="shared" si="99"/>
        <v/>
      </c>
      <c r="BI147" s="54" t="str">
        <f t="shared" si="100"/>
        <v/>
      </c>
      <c r="BJ147" s="54" t="str">
        <f t="shared" si="101"/>
        <v/>
      </c>
      <c r="BK147" s="54" t="str">
        <f t="shared" si="102"/>
        <v/>
      </c>
      <c r="BL147" s="54" t="str">
        <f t="shared" si="103"/>
        <v/>
      </c>
      <c r="BM147" s="54" t="str">
        <f t="shared" si="104"/>
        <v/>
      </c>
      <c r="BN147" s="54" t="str">
        <f t="shared" si="105"/>
        <v/>
      </c>
      <c r="BO147" s="54" t="str">
        <f t="shared" si="106"/>
        <v/>
      </c>
      <c r="BP147" s="54" t="str">
        <f t="shared" si="107"/>
        <v/>
      </c>
      <c r="BQ147" s="54" t="str">
        <f t="shared" si="108"/>
        <v/>
      </c>
      <c r="BR147" s="54" t="str">
        <f t="shared" si="109"/>
        <v/>
      </c>
      <c r="BS147" s="54" t="str">
        <f t="shared" si="110"/>
        <v/>
      </c>
      <c r="BT147" s="54" t="str">
        <f t="shared" si="111"/>
        <v/>
      </c>
      <c r="BU147" s="54" t="str">
        <f t="shared" si="112"/>
        <v/>
      </c>
      <c r="BV147" s="55" t="str">
        <f>IF('Cálculos '!E153="","",AVERAGE(AN147:BU147))</f>
        <v/>
      </c>
    </row>
    <row r="148" spans="2:74" hidden="1" x14ac:dyDescent="0.3">
      <c r="B148" s="53">
        <f t="shared" si="39"/>
        <v>146</v>
      </c>
      <c r="C148" s="63" t="str">
        <f>IF('Cálculos '!J154="","",'Cálculos '!J154)</f>
        <v/>
      </c>
      <c r="D148" s="63" t="str">
        <f>IF('Cálculos '!K154="","",'Cálculos '!K154)</f>
        <v/>
      </c>
      <c r="E148" s="63" t="str">
        <f>IF('Cálculos '!L154="","",'Cálculos '!L154)</f>
        <v/>
      </c>
      <c r="F148" s="63" t="str">
        <f>IF('Cálculos '!M154="","",'Cálculos '!M154)</f>
        <v/>
      </c>
      <c r="G148" s="63" t="str">
        <f>IF('Cálculos '!N154="","",'Cálculos '!N154)</f>
        <v/>
      </c>
      <c r="H148" s="63" t="str">
        <f>IF('Cálculos '!O154="","",'Cálculos '!O154)</f>
        <v/>
      </c>
      <c r="I148" s="63" t="str">
        <f>IF('Cálculos '!P154="","",'Cálculos '!P154)</f>
        <v/>
      </c>
      <c r="J148" s="63" t="str">
        <f>IF('Cálculos '!Q154="","",'Cálculos '!Q154)</f>
        <v/>
      </c>
      <c r="K148" s="63" t="str">
        <f>IF('Cálculos '!R154="","",'Cálculos '!R154)</f>
        <v/>
      </c>
      <c r="L148" s="63" t="str">
        <f>IF('Cálculos '!S154="","",'Cálculos '!S154)</f>
        <v/>
      </c>
      <c r="M148" s="63" t="str">
        <f>IF('Cálculos '!T154="","",'Cálculos '!T154)</f>
        <v/>
      </c>
      <c r="N148" s="63" t="str">
        <f>IF('Cálculos '!U154="","",'Cálculos '!U154)</f>
        <v/>
      </c>
      <c r="O148" s="63" t="str">
        <f>IF('Cálculos '!V154="","",'Cálculos '!V154)</f>
        <v/>
      </c>
      <c r="P148" s="63" t="str">
        <f>IF('Cálculos '!W154="","",'Cálculos '!W154)</f>
        <v/>
      </c>
      <c r="Q148" s="63" t="str">
        <f>IF('Cálculos '!X154="","",'Cálculos '!X154)</f>
        <v/>
      </c>
      <c r="R148" s="63" t="str">
        <f>IF('Cálculos '!Y154="","",'Cálculos '!Y154)</f>
        <v/>
      </c>
      <c r="S148" s="63" t="str">
        <f>IF('Cálculos '!Z154="","",'Cálculos '!Z154)</f>
        <v/>
      </c>
      <c r="T148" s="63" t="str">
        <f>IF('Cálculos '!AA154="","",'Cálculos '!AA154)</f>
        <v/>
      </c>
      <c r="U148" s="63" t="str">
        <f>IF('Cálculos '!AB154="","",'Cálculos '!AB154)</f>
        <v/>
      </c>
      <c r="V148" s="63" t="str">
        <f>IF('Cálculos '!AC154="","",'Cálculos '!AC154)</f>
        <v/>
      </c>
      <c r="W148" s="63" t="str">
        <f>IF('Cálculos '!AD154="","",'Cálculos '!AD154)</f>
        <v/>
      </c>
      <c r="X148" s="63" t="str">
        <f>IF('Cálculos '!AE154="","",'Cálculos '!AE154)</f>
        <v/>
      </c>
      <c r="Y148" s="63" t="str">
        <f>IF('Cálculos '!AF154="","",'Cálculos '!AF154)</f>
        <v/>
      </c>
      <c r="Z148" s="63" t="str">
        <f>IF('Cálculos '!AG154="","",'Cálculos '!AG154)</f>
        <v/>
      </c>
      <c r="AA148" s="63" t="str">
        <f>IF('Cálculos '!AH154="","",'Cálculos '!AH154)</f>
        <v/>
      </c>
      <c r="AB148" s="63" t="str">
        <f>IF('Cálculos '!AI154="","",'Cálculos '!AI154)</f>
        <v/>
      </c>
      <c r="AC148" s="63" t="str">
        <f>IF('Cálculos '!AJ154="","",'Cálculos '!AJ154)</f>
        <v/>
      </c>
      <c r="AD148" s="63" t="str">
        <f>IF('Cálculos '!AK154="","",'Cálculos '!AK154)</f>
        <v/>
      </c>
      <c r="AE148" s="63" t="str">
        <f>IF('Cálculos '!AL154="","",'Cálculos '!AL154)</f>
        <v/>
      </c>
      <c r="AF148" s="63" t="str">
        <f>IF('Cálculos '!AM154="","",'Cálculos '!AM154)</f>
        <v/>
      </c>
      <c r="AG148" s="63" t="str">
        <f>IF('Cálculos '!AN154="","",'Cálculos '!AN154)</f>
        <v/>
      </c>
      <c r="AH148" s="63" t="str">
        <f>IF('Cálculos '!AO154="","",'Cálculos '!AO154)</f>
        <v/>
      </c>
      <c r="AI148" s="63" t="str">
        <f>IF('Cálculos '!AP154="","",'Cálculos '!AP154)</f>
        <v/>
      </c>
      <c r="AJ148" s="63" t="str">
        <f>IF('Cálculos '!AQ154="","",'Cálculos '!AQ154)</f>
        <v/>
      </c>
      <c r="AK148" s="63" t="str">
        <f t="shared" si="79"/>
        <v/>
      </c>
      <c r="AM148" s="53">
        <f t="shared" si="114"/>
        <v>146</v>
      </c>
      <c r="AN148" s="127" t="str">
        <f t="shared" si="113"/>
        <v/>
      </c>
      <c r="AO148" s="127" t="str">
        <f t="shared" si="80"/>
        <v/>
      </c>
      <c r="AP148" s="54" t="str">
        <f t="shared" si="81"/>
        <v/>
      </c>
      <c r="AQ148" s="54" t="str">
        <f t="shared" si="82"/>
        <v/>
      </c>
      <c r="AR148" s="54" t="str">
        <f t="shared" si="83"/>
        <v/>
      </c>
      <c r="AS148" s="54" t="str">
        <f t="shared" si="84"/>
        <v/>
      </c>
      <c r="AT148" s="54" t="str">
        <f t="shared" si="85"/>
        <v/>
      </c>
      <c r="AU148" s="54" t="str">
        <f t="shared" si="86"/>
        <v/>
      </c>
      <c r="AV148" s="54" t="str">
        <f t="shared" si="87"/>
        <v/>
      </c>
      <c r="AW148" s="54" t="str">
        <f t="shared" si="88"/>
        <v/>
      </c>
      <c r="AX148" s="54" t="str">
        <f t="shared" si="89"/>
        <v/>
      </c>
      <c r="AY148" s="54" t="str">
        <f t="shared" si="90"/>
        <v/>
      </c>
      <c r="AZ148" s="54" t="str">
        <f t="shared" si="91"/>
        <v/>
      </c>
      <c r="BA148" s="54" t="str">
        <f t="shared" si="92"/>
        <v/>
      </c>
      <c r="BB148" s="54" t="str">
        <f t="shared" si="93"/>
        <v/>
      </c>
      <c r="BC148" s="54" t="str">
        <f t="shared" si="94"/>
        <v/>
      </c>
      <c r="BD148" s="54" t="str">
        <f t="shared" si="95"/>
        <v/>
      </c>
      <c r="BE148" s="54" t="str">
        <f t="shared" si="96"/>
        <v/>
      </c>
      <c r="BF148" s="54" t="str">
        <f t="shared" si="97"/>
        <v/>
      </c>
      <c r="BG148" s="54" t="str">
        <f t="shared" si="98"/>
        <v/>
      </c>
      <c r="BH148" s="54" t="str">
        <f t="shared" si="99"/>
        <v/>
      </c>
      <c r="BI148" s="54" t="str">
        <f t="shared" si="100"/>
        <v/>
      </c>
      <c r="BJ148" s="54" t="str">
        <f t="shared" si="101"/>
        <v/>
      </c>
      <c r="BK148" s="54" t="str">
        <f t="shared" si="102"/>
        <v/>
      </c>
      <c r="BL148" s="54" t="str">
        <f t="shared" si="103"/>
        <v/>
      </c>
      <c r="BM148" s="54" t="str">
        <f t="shared" si="104"/>
        <v/>
      </c>
      <c r="BN148" s="54" t="str">
        <f t="shared" si="105"/>
        <v/>
      </c>
      <c r="BO148" s="54" t="str">
        <f t="shared" si="106"/>
        <v/>
      </c>
      <c r="BP148" s="54" t="str">
        <f t="shared" si="107"/>
        <v/>
      </c>
      <c r="BQ148" s="54" t="str">
        <f t="shared" si="108"/>
        <v/>
      </c>
      <c r="BR148" s="54" t="str">
        <f t="shared" si="109"/>
        <v/>
      </c>
      <c r="BS148" s="54" t="str">
        <f t="shared" si="110"/>
        <v/>
      </c>
      <c r="BT148" s="54" t="str">
        <f t="shared" si="111"/>
        <v/>
      </c>
      <c r="BU148" s="54" t="str">
        <f t="shared" si="112"/>
        <v/>
      </c>
      <c r="BV148" s="55" t="str">
        <f>IF('Cálculos '!E154="","",AVERAGE(AN148:BU148))</f>
        <v/>
      </c>
    </row>
    <row r="149" spans="2:74" hidden="1" x14ac:dyDescent="0.3">
      <c r="B149" s="53">
        <f t="shared" si="39"/>
        <v>147</v>
      </c>
      <c r="C149" s="63" t="str">
        <f>IF('Cálculos '!J155="","",'Cálculos '!J155)</f>
        <v/>
      </c>
      <c r="D149" s="63" t="str">
        <f>IF('Cálculos '!K155="","",'Cálculos '!K155)</f>
        <v/>
      </c>
      <c r="E149" s="63" t="str">
        <f>IF('Cálculos '!L155="","",'Cálculos '!L155)</f>
        <v/>
      </c>
      <c r="F149" s="63" t="str">
        <f>IF('Cálculos '!M155="","",'Cálculos '!M155)</f>
        <v/>
      </c>
      <c r="G149" s="63" t="str">
        <f>IF('Cálculos '!N155="","",'Cálculos '!N155)</f>
        <v/>
      </c>
      <c r="H149" s="63" t="str">
        <f>IF('Cálculos '!O155="","",'Cálculos '!O155)</f>
        <v/>
      </c>
      <c r="I149" s="63" t="str">
        <f>IF('Cálculos '!P155="","",'Cálculos '!P155)</f>
        <v/>
      </c>
      <c r="J149" s="63" t="str">
        <f>IF('Cálculos '!Q155="","",'Cálculos '!Q155)</f>
        <v/>
      </c>
      <c r="K149" s="63" t="str">
        <f>IF('Cálculos '!R155="","",'Cálculos '!R155)</f>
        <v/>
      </c>
      <c r="L149" s="63" t="str">
        <f>IF('Cálculos '!S155="","",'Cálculos '!S155)</f>
        <v/>
      </c>
      <c r="M149" s="63" t="str">
        <f>IF('Cálculos '!T155="","",'Cálculos '!T155)</f>
        <v/>
      </c>
      <c r="N149" s="63" t="str">
        <f>IF('Cálculos '!U155="","",'Cálculos '!U155)</f>
        <v/>
      </c>
      <c r="O149" s="63" t="str">
        <f>IF('Cálculos '!V155="","",'Cálculos '!V155)</f>
        <v/>
      </c>
      <c r="P149" s="63" t="str">
        <f>IF('Cálculos '!W155="","",'Cálculos '!W155)</f>
        <v/>
      </c>
      <c r="Q149" s="63" t="str">
        <f>IF('Cálculos '!X155="","",'Cálculos '!X155)</f>
        <v/>
      </c>
      <c r="R149" s="63" t="str">
        <f>IF('Cálculos '!Y155="","",'Cálculos '!Y155)</f>
        <v/>
      </c>
      <c r="S149" s="63" t="str">
        <f>IF('Cálculos '!Z155="","",'Cálculos '!Z155)</f>
        <v/>
      </c>
      <c r="T149" s="63" t="str">
        <f>IF('Cálculos '!AA155="","",'Cálculos '!AA155)</f>
        <v/>
      </c>
      <c r="U149" s="63" t="str">
        <f>IF('Cálculos '!AB155="","",'Cálculos '!AB155)</f>
        <v/>
      </c>
      <c r="V149" s="63" t="str">
        <f>IF('Cálculos '!AC155="","",'Cálculos '!AC155)</f>
        <v/>
      </c>
      <c r="W149" s="63" t="str">
        <f>IF('Cálculos '!AD155="","",'Cálculos '!AD155)</f>
        <v/>
      </c>
      <c r="X149" s="63" t="str">
        <f>IF('Cálculos '!AE155="","",'Cálculos '!AE155)</f>
        <v/>
      </c>
      <c r="Y149" s="63" t="str">
        <f>IF('Cálculos '!AF155="","",'Cálculos '!AF155)</f>
        <v/>
      </c>
      <c r="Z149" s="63" t="str">
        <f>IF('Cálculos '!AG155="","",'Cálculos '!AG155)</f>
        <v/>
      </c>
      <c r="AA149" s="63" t="str">
        <f>IF('Cálculos '!AH155="","",'Cálculos '!AH155)</f>
        <v/>
      </c>
      <c r="AB149" s="63" t="str">
        <f>IF('Cálculos '!AI155="","",'Cálculos '!AI155)</f>
        <v/>
      </c>
      <c r="AC149" s="63" t="str">
        <f>IF('Cálculos '!AJ155="","",'Cálculos '!AJ155)</f>
        <v/>
      </c>
      <c r="AD149" s="63" t="str">
        <f>IF('Cálculos '!AK155="","",'Cálculos '!AK155)</f>
        <v/>
      </c>
      <c r="AE149" s="63" t="str">
        <f>IF('Cálculos '!AL155="","",'Cálculos '!AL155)</f>
        <v/>
      </c>
      <c r="AF149" s="63" t="str">
        <f>IF('Cálculos '!AM155="","",'Cálculos '!AM155)</f>
        <v/>
      </c>
      <c r="AG149" s="63" t="str">
        <f>IF('Cálculos '!AN155="","",'Cálculos '!AN155)</f>
        <v/>
      </c>
      <c r="AH149" s="63" t="str">
        <f>IF('Cálculos '!AO155="","",'Cálculos '!AO155)</f>
        <v/>
      </c>
      <c r="AI149" s="63" t="str">
        <f>IF('Cálculos '!AP155="","",'Cálculos '!AP155)</f>
        <v/>
      </c>
      <c r="AJ149" s="63" t="str">
        <f>IF('Cálculos '!AQ155="","",'Cálculos '!AQ155)</f>
        <v/>
      </c>
      <c r="AK149" s="63" t="str">
        <f t="shared" si="79"/>
        <v/>
      </c>
      <c r="AM149" s="53">
        <f t="shared" si="114"/>
        <v>147</v>
      </c>
      <c r="AN149" s="127" t="str">
        <f t="shared" si="113"/>
        <v/>
      </c>
      <c r="AO149" s="127" t="str">
        <f t="shared" si="80"/>
        <v/>
      </c>
      <c r="AP149" s="54" t="str">
        <f t="shared" si="81"/>
        <v/>
      </c>
      <c r="AQ149" s="54" t="str">
        <f t="shared" si="82"/>
        <v/>
      </c>
      <c r="AR149" s="54" t="str">
        <f t="shared" si="83"/>
        <v/>
      </c>
      <c r="AS149" s="54" t="str">
        <f t="shared" si="84"/>
        <v/>
      </c>
      <c r="AT149" s="54" t="str">
        <f t="shared" si="85"/>
        <v/>
      </c>
      <c r="AU149" s="54" t="str">
        <f t="shared" si="86"/>
        <v/>
      </c>
      <c r="AV149" s="54" t="str">
        <f t="shared" si="87"/>
        <v/>
      </c>
      <c r="AW149" s="54" t="str">
        <f t="shared" si="88"/>
        <v/>
      </c>
      <c r="AX149" s="54" t="str">
        <f t="shared" si="89"/>
        <v/>
      </c>
      <c r="AY149" s="54" t="str">
        <f t="shared" si="90"/>
        <v/>
      </c>
      <c r="AZ149" s="54" t="str">
        <f t="shared" si="91"/>
        <v/>
      </c>
      <c r="BA149" s="54" t="str">
        <f t="shared" si="92"/>
        <v/>
      </c>
      <c r="BB149" s="54" t="str">
        <f t="shared" si="93"/>
        <v/>
      </c>
      <c r="BC149" s="54" t="str">
        <f t="shared" si="94"/>
        <v/>
      </c>
      <c r="BD149" s="54" t="str">
        <f t="shared" si="95"/>
        <v/>
      </c>
      <c r="BE149" s="54" t="str">
        <f t="shared" si="96"/>
        <v/>
      </c>
      <c r="BF149" s="54" t="str">
        <f t="shared" si="97"/>
        <v/>
      </c>
      <c r="BG149" s="54" t="str">
        <f t="shared" si="98"/>
        <v/>
      </c>
      <c r="BH149" s="54" t="str">
        <f t="shared" si="99"/>
        <v/>
      </c>
      <c r="BI149" s="54" t="str">
        <f t="shared" si="100"/>
        <v/>
      </c>
      <c r="BJ149" s="54" t="str">
        <f t="shared" si="101"/>
        <v/>
      </c>
      <c r="BK149" s="54" t="str">
        <f t="shared" si="102"/>
        <v/>
      </c>
      <c r="BL149" s="54" t="str">
        <f t="shared" si="103"/>
        <v/>
      </c>
      <c r="BM149" s="54" t="str">
        <f t="shared" si="104"/>
        <v/>
      </c>
      <c r="BN149" s="54" t="str">
        <f t="shared" si="105"/>
        <v/>
      </c>
      <c r="BO149" s="54" t="str">
        <f t="shared" si="106"/>
        <v/>
      </c>
      <c r="BP149" s="54" t="str">
        <f t="shared" si="107"/>
        <v/>
      </c>
      <c r="BQ149" s="54" t="str">
        <f t="shared" si="108"/>
        <v/>
      </c>
      <c r="BR149" s="54" t="str">
        <f t="shared" si="109"/>
        <v/>
      </c>
      <c r="BS149" s="54" t="str">
        <f t="shared" si="110"/>
        <v/>
      </c>
      <c r="BT149" s="54" t="str">
        <f t="shared" si="111"/>
        <v/>
      </c>
      <c r="BU149" s="54" t="str">
        <f t="shared" si="112"/>
        <v/>
      </c>
      <c r="BV149" s="55" t="str">
        <f>IF('Cálculos '!E155="","",AVERAGE(AN149:BU149))</f>
        <v/>
      </c>
    </row>
    <row r="150" spans="2:74" hidden="1" x14ac:dyDescent="0.3">
      <c r="B150" s="53">
        <f t="shared" si="39"/>
        <v>148</v>
      </c>
      <c r="C150" s="63" t="str">
        <f>IF('Cálculos '!J156="","",'Cálculos '!J156)</f>
        <v/>
      </c>
      <c r="D150" s="63" t="str">
        <f>IF('Cálculos '!K156="","",'Cálculos '!K156)</f>
        <v/>
      </c>
      <c r="E150" s="63" t="str">
        <f>IF('Cálculos '!L156="","",'Cálculos '!L156)</f>
        <v/>
      </c>
      <c r="F150" s="63" t="str">
        <f>IF('Cálculos '!M156="","",'Cálculos '!M156)</f>
        <v/>
      </c>
      <c r="G150" s="63" t="str">
        <f>IF('Cálculos '!N156="","",'Cálculos '!N156)</f>
        <v/>
      </c>
      <c r="H150" s="63" t="str">
        <f>IF('Cálculos '!O156="","",'Cálculos '!O156)</f>
        <v/>
      </c>
      <c r="I150" s="63" t="str">
        <f>IF('Cálculos '!P156="","",'Cálculos '!P156)</f>
        <v/>
      </c>
      <c r="J150" s="63" t="str">
        <f>IF('Cálculos '!Q156="","",'Cálculos '!Q156)</f>
        <v/>
      </c>
      <c r="K150" s="63" t="str">
        <f>IF('Cálculos '!R156="","",'Cálculos '!R156)</f>
        <v/>
      </c>
      <c r="L150" s="63" t="str">
        <f>IF('Cálculos '!S156="","",'Cálculos '!S156)</f>
        <v/>
      </c>
      <c r="M150" s="63" t="str">
        <f>IF('Cálculos '!T156="","",'Cálculos '!T156)</f>
        <v/>
      </c>
      <c r="N150" s="63" t="str">
        <f>IF('Cálculos '!U156="","",'Cálculos '!U156)</f>
        <v/>
      </c>
      <c r="O150" s="63" t="str">
        <f>IF('Cálculos '!V156="","",'Cálculos '!V156)</f>
        <v/>
      </c>
      <c r="P150" s="63" t="str">
        <f>IF('Cálculos '!W156="","",'Cálculos '!W156)</f>
        <v/>
      </c>
      <c r="Q150" s="63" t="str">
        <f>IF('Cálculos '!X156="","",'Cálculos '!X156)</f>
        <v/>
      </c>
      <c r="R150" s="63" t="str">
        <f>IF('Cálculos '!Y156="","",'Cálculos '!Y156)</f>
        <v/>
      </c>
      <c r="S150" s="63" t="str">
        <f>IF('Cálculos '!Z156="","",'Cálculos '!Z156)</f>
        <v/>
      </c>
      <c r="T150" s="63" t="str">
        <f>IF('Cálculos '!AA156="","",'Cálculos '!AA156)</f>
        <v/>
      </c>
      <c r="U150" s="63" t="str">
        <f>IF('Cálculos '!AB156="","",'Cálculos '!AB156)</f>
        <v/>
      </c>
      <c r="V150" s="63" t="str">
        <f>IF('Cálculos '!AC156="","",'Cálculos '!AC156)</f>
        <v/>
      </c>
      <c r="W150" s="63" t="str">
        <f>IF('Cálculos '!AD156="","",'Cálculos '!AD156)</f>
        <v/>
      </c>
      <c r="X150" s="63" t="str">
        <f>IF('Cálculos '!AE156="","",'Cálculos '!AE156)</f>
        <v/>
      </c>
      <c r="Y150" s="63" t="str">
        <f>IF('Cálculos '!AF156="","",'Cálculos '!AF156)</f>
        <v/>
      </c>
      <c r="Z150" s="63" t="str">
        <f>IF('Cálculos '!AG156="","",'Cálculos '!AG156)</f>
        <v/>
      </c>
      <c r="AA150" s="63" t="str">
        <f>IF('Cálculos '!AH156="","",'Cálculos '!AH156)</f>
        <v/>
      </c>
      <c r="AB150" s="63" t="str">
        <f>IF('Cálculos '!AI156="","",'Cálculos '!AI156)</f>
        <v/>
      </c>
      <c r="AC150" s="63" t="str">
        <f>IF('Cálculos '!AJ156="","",'Cálculos '!AJ156)</f>
        <v/>
      </c>
      <c r="AD150" s="63" t="str">
        <f>IF('Cálculos '!AK156="","",'Cálculos '!AK156)</f>
        <v/>
      </c>
      <c r="AE150" s="63" t="str">
        <f>IF('Cálculos '!AL156="","",'Cálculos '!AL156)</f>
        <v/>
      </c>
      <c r="AF150" s="63" t="str">
        <f>IF('Cálculos '!AM156="","",'Cálculos '!AM156)</f>
        <v/>
      </c>
      <c r="AG150" s="63" t="str">
        <f>IF('Cálculos '!AN156="","",'Cálculos '!AN156)</f>
        <v/>
      </c>
      <c r="AH150" s="63" t="str">
        <f>IF('Cálculos '!AO156="","",'Cálculos '!AO156)</f>
        <v/>
      </c>
      <c r="AI150" s="63" t="str">
        <f>IF('Cálculos '!AP156="","",'Cálculos '!AP156)</f>
        <v/>
      </c>
      <c r="AJ150" s="63" t="str">
        <f>IF('Cálculos '!AQ156="","",'Cálculos '!AQ156)</f>
        <v/>
      </c>
      <c r="AK150" s="63" t="str">
        <f t="shared" si="79"/>
        <v/>
      </c>
      <c r="AM150" s="53">
        <f t="shared" si="114"/>
        <v>148</v>
      </c>
      <c r="AN150" s="127" t="str">
        <f t="shared" si="113"/>
        <v/>
      </c>
      <c r="AO150" s="127" t="str">
        <f t="shared" si="80"/>
        <v/>
      </c>
      <c r="AP150" s="54" t="str">
        <f t="shared" si="81"/>
        <v/>
      </c>
      <c r="AQ150" s="54" t="str">
        <f t="shared" si="82"/>
        <v/>
      </c>
      <c r="AR150" s="54" t="str">
        <f t="shared" si="83"/>
        <v/>
      </c>
      <c r="AS150" s="54" t="str">
        <f t="shared" si="84"/>
        <v/>
      </c>
      <c r="AT150" s="54" t="str">
        <f t="shared" si="85"/>
        <v/>
      </c>
      <c r="AU150" s="54" t="str">
        <f t="shared" si="86"/>
        <v/>
      </c>
      <c r="AV150" s="54" t="str">
        <f t="shared" si="87"/>
        <v/>
      </c>
      <c r="AW150" s="54" t="str">
        <f t="shared" si="88"/>
        <v/>
      </c>
      <c r="AX150" s="54" t="str">
        <f t="shared" si="89"/>
        <v/>
      </c>
      <c r="AY150" s="54" t="str">
        <f t="shared" si="90"/>
        <v/>
      </c>
      <c r="AZ150" s="54" t="str">
        <f t="shared" si="91"/>
        <v/>
      </c>
      <c r="BA150" s="54" t="str">
        <f t="shared" si="92"/>
        <v/>
      </c>
      <c r="BB150" s="54" t="str">
        <f t="shared" si="93"/>
        <v/>
      </c>
      <c r="BC150" s="54" t="str">
        <f t="shared" si="94"/>
        <v/>
      </c>
      <c r="BD150" s="54" t="str">
        <f t="shared" si="95"/>
        <v/>
      </c>
      <c r="BE150" s="54" t="str">
        <f t="shared" si="96"/>
        <v/>
      </c>
      <c r="BF150" s="54" t="str">
        <f t="shared" si="97"/>
        <v/>
      </c>
      <c r="BG150" s="54" t="str">
        <f t="shared" si="98"/>
        <v/>
      </c>
      <c r="BH150" s="54" t="str">
        <f t="shared" si="99"/>
        <v/>
      </c>
      <c r="BI150" s="54" t="str">
        <f t="shared" si="100"/>
        <v/>
      </c>
      <c r="BJ150" s="54" t="str">
        <f t="shared" si="101"/>
        <v/>
      </c>
      <c r="BK150" s="54" t="str">
        <f t="shared" si="102"/>
        <v/>
      </c>
      <c r="BL150" s="54" t="str">
        <f t="shared" si="103"/>
        <v/>
      </c>
      <c r="BM150" s="54" t="str">
        <f t="shared" si="104"/>
        <v/>
      </c>
      <c r="BN150" s="54" t="str">
        <f t="shared" si="105"/>
        <v/>
      </c>
      <c r="BO150" s="54" t="str">
        <f t="shared" si="106"/>
        <v/>
      </c>
      <c r="BP150" s="54" t="str">
        <f t="shared" si="107"/>
        <v/>
      </c>
      <c r="BQ150" s="54" t="str">
        <f t="shared" si="108"/>
        <v/>
      </c>
      <c r="BR150" s="54" t="str">
        <f t="shared" si="109"/>
        <v/>
      </c>
      <c r="BS150" s="54" t="str">
        <f t="shared" si="110"/>
        <v/>
      </c>
      <c r="BT150" s="54" t="str">
        <f t="shared" si="111"/>
        <v/>
      </c>
      <c r="BU150" s="54" t="str">
        <f t="shared" si="112"/>
        <v/>
      </c>
      <c r="BV150" s="55" t="str">
        <f>IF('Cálculos '!E156="","",AVERAGE(AN150:BU150))</f>
        <v/>
      </c>
    </row>
    <row r="151" spans="2:74" hidden="1" x14ac:dyDescent="0.3">
      <c r="B151" s="53">
        <f t="shared" si="39"/>
        <v>149</v>
      </c>
      <c r="C151" s="63" t="str">
        <f>IF('Cálculos '!J157="","",'Cálculos '!J157)</f>
        <v/>
      </c>
      <c r="D151" s="63" t="str">
        <f>IF('Cálculos '!K157="","",'Cálculos '!K157)</f>
        <v/>
      </c>
      <c r="E151" s="63" t="str">
        <f>IF('Cálculos '!L157="","",'Cálculos '!L157)</f>
        <v/>
      </c>
      <c r="F151" s="63" t="str">
        <f>IF('Cálculos '!M157="","",'Cálculos '!M157)</f>
        <v/>
      </c>
      <c r="G151" s="63" t="str">
        <f>IF('Cálculos '!N157="","",'Cálculos '!N157)</f>
        <v/>
      </c>
      <c r="H151" s="63" t="str">
        <f>IF('Cálculos '!O157="","",'Cálculos '!O157)</f>
        <v/>
      </c>
      <c r="I151" s="63" t="str">
        <f>IF('Cálculos '!P157="","",'Cálculos '!P157)</f>
        <v/>
      </c>
      <c r="J151" s="63" t="str">
        <f>IF('Cálculos '!Q157="","",'Cálculos '!Q157)</f>
        <v/>
      </c>
      <c r="K151" s="63" t="str">
        <f>IF('Cálculos '!R157="","",'Cálculos '!R157)</f>
        <v/>
      </c>
      <c r="L151" s="63" t="str">
        <f>IF('Cálculos '!S157="","",'Cálculos '!S157)</f>
        <v/>
      </c>
      <c r="M151" s="63" t="str">
        <f>IF('Cálculos '!T157="","",'Cálculos '!T157)</f>
        <v/>
      </c>
      <c r="N151" s="63" t="str">
        <f>IF('Cálculos '!U157="","",'Cálculos '!U157)</f>
        <v/>
      </c>
      <c r="O151" s="63" t="str">
        <f>IF('Cálculos '!V157="","",'Cálculos '!V157)</f>
        <v/>
      </c>
      <c r="P151" s="63" t="str">
        <f>IF('Cálculos '!W157="","",'Cálculos '!W157)</f>
        <v/>
      </c>
      <c r="Q151" s="63" t="str">
        <f>IF('Cálculos '!X157="","",'Cálculos '!X157)</f>
        <v/>
      </c>
      <c r="R151" s="63" t="str">
        <f>IF('Cálculos '!Y157="","",'Cálculos '!Y157)</f>
        <v/>
      </c>
      <c r="S151" s="63" t="str">
        <f>IF('Cálculos '!Z157="","",'Cálculos '!Z157)</f>
        <v/>
      </c>
      <c r="T151" s="63" t="str">
        <f>IF('Cálculos '!AA157="","",'Cálculos '!AA157)</f>
        <v/>
      </c>
      <c r="U151" s="63" t="str">
        <f>IF('Cálculos '!AB157="","",'Cálculos '!AB157)</f>
        <v/>
      </c>
      <c r="V151" s="63" t="str">
        <f>IF('Cálculos '!AC157="","",'Cálculos '!AC157)</f>
        <v/>
      </c>
      <c r="W151" s="63" t="str">
        <f>IF('Cálculos '!AD157="","",'Cálculos '!AD157)</f>
        <v/>
      </c>
      <c r="X151" s="63" t="str">
        <f>IF('Cálculos '!AE157="","",'Cálculos '!AE157)</f>
        <v/>
      </c>
      <c r="Y151" s="63" t="str">
        <f>IF('Cálculos '!AF157="","",'Cálculos '!AF157)</f>
        <v/>
      </c>
      <c r="Z151" s="63" t="str">
        <f>IF('Cálculos '!AG157="","",'Cálculos '!AG157)</f>
        <v/>
      </c>
      <c r="AA151" s="63" t="str">
        <f>IF('Cálculos '!AH157="","",'Cálculos '!AH157)</f>
        <v/>
      </c>
      <c r="AB151" s="63" t="str">
        <f>IF('Cálculos '!AI157="","",'Cálculos '!AI157)</f>
        <v/>
      </c>
      <c r="AC151" s="63" t="str">
        <f>IF('Cálculos '!AJ157="","",'Cálculos '!AJ157)</f>
        <v/>
      </c>
      <c r="AD151" s="63" t="str">
        <f>IF('Cálculos '!AK157="","",'Cálculos '!AK157)</f>
        <v/>
      </c>
      <c r="AE151" s="63" t="str">
        <f>IF('Cálculos '!AL157="","",'Cálculos '!AL157)</f>
        <v/>
      </c>
      <c r="AF151" s="63" t="str">
        <f>IF('Cálculos '!AM157="","",'Cálculos '!AM157)</f>
        <v/>
      </c>
      <c r="AG151" s="63" t="str">
        <f>IF('Cálculos '!AN157="","",'Cálculos '!AN157)</f>
        <v/>
      </c>
      <c r="AH151" s="63" t="str">
        <f>IF('Cálculos '!AO157="","",'Cálculos '!AO157)</f>
        <v/>
      </c>
      <c r="AI151" s="63" t="str">
        <f>IF('Cálculos '!AP157="","",'Cálculos '!AP157)</f>
        <v/>
      </c>
      <c r="AJ151" s="63" t="str">
        <f>IF('Cálculos '!AQ157="","",'Cálculos '!AQ157)</f>
        <v/>
      </c>
      <c r="AK151" s="63" t="str">
        <f t="shared" si="79"/>
        <v/>
      </c>
      <c r="AM151" s="53">
        <f t="shared" si="114"/>
        <v>149</v>
      </c>
      <c r="AN151" s="127" t="str">
        <f t="shared" si="113"/>
        <v/>
      </c>
      <c r="AO151" s="127" t="str">
        <f t="shared" si="80"/>
        <v/>
      </c>
      <c r="AP151" s="54" t="str">
        <f t="shared" si="81"/>
        <v/>
      </c>
      <c r="AQ151" s="54" t="str">
        <f t="shared" si="82"/>
        <v/>
      </c>
      <c r="AR151" s="54" t="str">
        <f t="shared" si="83"/>
        <v/>
      </c>
      <c r="AS151" s="54" t="str">
        <f t="shared" si="84"/>
        <v/>
      </c>
      <c r="AT151" s="54" t="str">
        <f t="shared" si="85"/>
        <v/>
      </c>
      <c r="AU151" s="54" t="str">
        <f t="shared" si="86"/>
        <v/>
      </c>
      <c r="AV151" s="54" t="str">
        <f t="shared" si="87"/>
        <v/>
      </c>
      <c r="AW151" s="54" t="str">
        <f t="shared" si="88"/>
        <v/>
      </c>
      <c r="AX151" s="54" t="str">
        <f t="shared" si="89"/>
        <v/>
      </c>
      <c r="AY151" s="54" t="str">
        <f t="shared" si="90"/>
        <v/>
      </c>
      <c r="AZ151" s="54" t="str">
        <f t="shared" si="91"/>
        <v/>
      </c>
      <c r="BA151" s="54" t="str">
        <f t="shared" si="92"/>
        <v/>
      </c>
      <c r="BB151" s="54" t="str">
        <f t="shared" si="93"/>
        <v/>
      </c>
      <c r="BC151" s="54" t="str">
        <f t="shared" si="94"/>
        <v/>
      </c>
      <c r="BD151" s="54" t="str">
        <f t="shared" si="95"/>
        <v/>
      </c>
      <c r="BE151" s="54" t="str">
        <f t="shared" si="96"/>
        <v/>
      </c>
      <c r="BF151" s="54" t="str">
        <f t="shared" si="97"/>
        <v/>
      </c>
      <c r="BG151" s="54" t="str">
        <f t="shared" si="98"/>
        <v/>
      </c>
      <c r="BH151" s="54" t="str">
        <f t="shared" si="99"/>
        <v/>
      </c>
      <c r="BI151" s="54" t="str">
        <f t="shared" si="100"/>
        <v/>
      </c>
      <c r="BJ151" s="54" t="str">
        <f t="shared" si="101"/>
        <v/>
      </c>
      <c r="BK151" s="54" t="str">
        <f t="shared" si="102"/>
        <v/>
      </c>
      <c r="BL151" s="54" t="str">
        <f t="shared" si="103"/>
        <v/>
      </c>
      <c r="BM151" s="54" t="str">
        <f t="shared" si="104"/>
        <v/>
      </c>
      <c r="BN151" s="54" t="str">
        <f t="shared" si="105"/>
        <v/>
      </c>
      <c r="BO151" s="54" t="str">
        <f t="shared" si="106"/>
        <v/>
      </c>
      <c r="BP151" s="54" t="str">
        <f t="shared" si="107"/>
        <v/>
      </c>
      <c r="BQ151" s="54" t="str">
        <f t="shared" si="108"/>
        <v/>
      </c>
      <c r="BR151" s="54" t="str">
        <f t="shared" si="109"/>
        <v/>
      </c>
      <c r="BS151" s="54" t="str">
        <f t="shared" si="110"/>
        <v/>
      </c>
      <c r="BT151" s="54" t="str">
        <f t="shared" si="111"/>
        <v/>
      </c>
      <c r="BU151" s="54" t="str">
        <f t="shared" si="112"/>
        <v/>
      </c>
      <c r="BV151" s="55" t="str">
        <f>IF('Cálculos '!E157="","",AVERAGE(AN151:BU151))</f>
        <v/>
      </c>
    </row>
    <row r="152" spans="2:74" hidden="1" x14ac:dyDescent="0.3">
      <c r="B152" s="53">
        <f t="shared" si="39"/>
        <v>150</v>
      </c>
      <c r="C152" s="63" t="str">
        <f>IF('Cálculos '!J158="","",'Cálculos '!J158)</f>
        <v/>
      </c>
      <c r="D152" s="63" t="str">
        <f>IF('Cálculos '!K158="","",'Cálculos '!K158)</f>
        <v/>
      </c>
      <c r="E152" s="63" t="str">
        <f>IF('Cálculos '!L158="","",'Cálculos '!L158)</f>
        <v/>
      </c>
      <c r="F152" s="63" t="str">
        <f>IF('Cálculos '!M158="","",'Cálculos '!M158)</f>
        <v/>
      </c>
      <c r="G152" s="63" t="str">
        <f>IF('Cálculos '!N158="","",'Cálculos '!N158)</f>
        <v/>
      </c>
      <c r="H152" s="63" t="str">
        <f>IF('Cálculos '!O158="","",'Cálculos '!O158)</f>
        <v/>
      </c>
      <c r="I152" s="63" t="str">
        <f>IF('Cálculos '!P158="","",'Cálculos '!P158)</f>
        <v/>
      </c>
      <c r="J152" s="63" t="str">
        <f>IF('Cálculos '!Q158="","",'Cálculos '!Q158)</f>
        <v/>
      </c>
      <c r="K152" s="63" t="str">
        <f>IF('Cálculos '!R158="","",'Cálculos '!R158)</f>
        <v/>
      </c>
      <c r="L152" s="63" t="str">
        <f>IF('Cálculos '!S158="","",'Cálculos '!S158)</f>
        <v/>
      </c>
      <c r="M152" s="63" t="str">
        <f>IF('Cálculos '!T158="","",'Cálculos '!T158)</f>
        <v/>
      </c>
      <c r="N152" s="63" t="str">
        <f>IF('Cálculos '!U158="","",'Cálculos '!U158)</f>
        <v/>
      </c>
      <c r="O152" s="63" t="str">
        <f>IF('Cálculos '!V158="","",'Cálculos '!V158)</f>
        <v/>
      </c>
      <c r="P152" s="63" t="str">
        <f>IF('Cálculos '!W158="","",'Cálculos '!W158)</f>
        <v/>
      </c>
      <c r="Q152" s="63" t="str">
        <f>IF('Cálculos '!X158="","",'Cálculos '!X158)</f>
        <v/>
      </c>
      <c r="R152" s="63" t="str">
        <f>IF('Cálculos '!Y158="","",'Cálculos '!Y158)</f>
        <v/>
      </c>
      <c r="S152" s="63" t="str">
        <f>IF('Cálculos '!Z158="","",'Cálculos '!Z158)</f>
        <v/>
      </c>
      <c r="T152" s="63" t="str">
        <f>IF('Cálculos '!AA158="","",'Cálculos '!AA158)</f>
        <v/>
      </c>
      <c r="U152" s="63" t="str">
        <f>IF('Cálculos '!AB158="","",'Cálculos '!AB158)</f>
        <v/>
      </c>
      <c r="V152" s="63" t="str">
        <f>IF('Cálculos '!AC158="","",'Cálculos '!AC158)</f>
        <v/>
      </c>
      <c r="W152" s="63" t="str">
        <f>IF('Cálculos '!AD158="","",'Cálculos '!AD158)</f>
        <v/>
      </c>
      <c r="X152" s="63" t="str">
        <f>IF('Cálculos '!AE158="","",'Cálculos '!AE158)</f>
        <v/>
      </c>
      <c r="Y152" s="63" t="str">
        <f>IF('Cálculos '!AF158="","",'Cálculos '!AF158)</f>
        <v/>
      </c>
      <c r="Z152" s="63" t="str">
        <f>IF('Cálculos '!AG158="","",'Cálculos '!AG158)</f>
        <v/>
      </c>
      <c r="AA152" s="63" t="str">
        <f>IF('Cálculos '!AH158="","",'Cálculos '!AH158)</f>
        <v/>
      </c>
      <c r="AB152" s="63" t="str">
        <f>IF('Cálculos '!AI158="","",'Cálculos '!AI158)</f>
        <v/>
      </c>
      <c r="AC152" s="63" t="str">
        <f>IF('Cálculos '!AJ158="","",'Cálculos '!AJ158)</f>
        <v/>
      </c>
      <c r="AD152" s="63" t="str">
        <f>IF('Cálculos '!AK158="","",'Cálculos '!AK158)</f>
        <v/>
      </c>
      <c r="AE152" s="63" t="str">
        <f>IF('Cálculos '!AL158="","",'Cálculos '!AL158)</f>
        <v/>
      </c>
      <c r="AF152" s="63" t="str">
        <f>IF('Cálculos '!AM158="","",'Cálculos '!AM158)</f>
        <v/>
      </c>
      <c r="AG152" s="63" t="str">
        <f>IF('Cálculos '!AN158="","",'Cálculos '!AN158)</f>
        <v/>
      </c>
      <c r="AH152" s="63" t="str">
        <f>IF('Cálculos '!AO158="","",'Cálculos '!AO158)</f>
        <v/>
      </c>
      <c r="AI152" s="63" t="str">
        <f>IF('Cálculos '!AP158="","",'Cálculos '!AP158)</f>
        <v/>
      </c>
      <c r="AJ152" s="63" t="str">
        <f>IF('Cálculos '!AQ158="","",'Cálculos '!AQ158)</f>
        <v/>
      </c>
      <c r="AK152" s="63" t="str">
        <f t="shared" si="79"/>
        <v/>
      </c>
      <c r="AM152" s="53">
        <f t="shared" si="114"/>
        <v>150</v>
      </c>
      <c r="AN152" s="127" t="str">
        <f t="shared" si="113"/>
        <v/>
      </c>
      <c r="AO152" s="127" t="str">
        <f t="shared" si="80"/>
        <v/>
      </c>
      <c r="AP152" s="54" t="str">
        <f t="shared" si="81"/>
        <v/>
      </c>
      <c r="AQ152" s="54" t="str">
        <f t="shared" si="82"/>
        <v/>
      </c>
      <c r="AR152" s="54" t="str">
        <f t="shared" si="83"/>
        <v/>
      </c>
      <c r="AS152" s="54" t="str">
        <f t="shared" si="84"/>
        <v/>
      </c>
      <c r="AT152" s="54" t="str">
        <f t="shared" si="85"/>
        <v/>
      </c>
      <c r="AU152" s="54" t="str">
        <f t="shared" si="86"/>
        <v/>
      </c>
      <c r="AV152" s="54" t="str">
        <f t="shared" si="87"/>
        <v/>
      </c>
      <c r="AW152" s="54" t="str">
        <f t="shared" si="88"/>
        <v/>
      </c>
      <c r="AX152" s="54" t="str">
        <f t="shared" si="89"/>
        <v/>
      </c>
      <c r="AY152" s="54" t="str">
        <f t="shared" si="90"/>
        <v/>
      </c>
      <c r="AZ152" s="54" t="str">
        <f t="shared" si="91"/>
        <v/>
      </c>
      <c r="BA152" s="54" t="str">
        <f t="shared" si="92"/>
        <v/>
      </c>
      <c r="BB152" s="54" t="str">
        <f t="shared" si="93"/>
        <v/>
      </c>
      <c r="BC152" s="54" t="str">
        <f t="shared" si="94"/>
        <v/>
      </c>
      <c r="BD152" s="54" t="str">
        <f t="shared" si="95"/>
        <v/>
      </c>
      <c r="BE152" s="54" t="str">
        <f t="shared" si="96"/>
        <v/>
      </c>
      <c r="BF152" s="54" t="str">
        <f t="shared" si="97"/>
        <v/>
      </c>
      <c r="BG152" s="54" t="str">
        <f t="shared" si="98"/>
        <v/>
      </c>
      <c r="BH152" s="54" t="str">
        <f t="shared" si="99"/>
        <v/>
      </c>
      <c r="BI152" s="54" t="str">
        <f t="shared" si="100"/>
        <v/>
      </c>
      <c r="BJ152" s="54" t="str">
        <f t="shared" si="101"/>
        <v/>
      </c>
      <c r="BK152" s="54" t="str">
        <f t="shared" si="102"/>
        <v/>
      </c>
      <c r="BL152" s="54" t="str">
        <f t="shared" si="103"/>
        <v/>
      </c>
      <c r="BM152" s="54" t="str">
        <f t="shared" si="104"/>
        <v/>
      </c>
      <c r="BN152" s="54" t="str">
        <f t="shared" si="105"/>
        <v/>
      </c>
      <c r="BO152" s="54" t="str">
        <f t="shared" si="106"/>
        <v/>
      </c>
      <c r="BP152" s="54" t="str">
        <f t="shared" si="107"/>
        <v/>
      </c>
      <c r="BQ152" s="54" t="str">
        <f t="shared" si="108"/>
        <v/>
      </c>
      <c r="BR152" s="54" t="str">
        <f t="shared" si="109"/>
        <v/>
      </c>
      <c r="BS152" s="54" t="str">
        <f t="shared" si="110"/>
        <v/>
      </c>
      <c r="BT152" s="54" t="str">
        <f t="shared" si="111"/>
        <v/>
      </c>
      <c r="BU152" s="54" t="str">
        <f t="shared" si="112"/>
        <v/>
      </c>
      <c r="BV152" s="55" t="str">
        <f>IF('Cálculos '!E158="","",AVERAGE(AN152:BU152))</f>
        <v/>
      </c>
    </row>
    <row r="153" spans="2:74" hidden="1" x14ac:dyDescent="0.3">
      <c r="B153" s="53">
        <f t="shared" si="39"/>
        <v>151</v>
      </c>
      <c r="C153" s="63" t="str">
        <f>IF('Cálculos '!J159="","",'Cálculos '!J159)</f>
        <v/>
      </c>
      <c r="D153" s="63" t="str">
        <f>IF('Cálculos '!K159="","",'Cálculos '!K159)</f>
        <v/>
      </c>
      <c r="E153" s="63" t="str">
        <f>IF('Cálculos '!L159="","",'Cálculos '!L159)</f>
        <v/>
      </c>
      <c r="F153" s="63" t="str">
        <f>IF('Cálculos '!M159="","",'Cálculos '!M159)</f>
        <v/>
      </c>
      <c r="G153" s="63" t="str">
        <f>IF('Cálculos '!N159="","",'Cálculos '!N159)</f>
        <v/>
      </c>
      <c r="H153" s="63" t="str">
        <f>IF('Cálculos '!O159="","",'Cálculos '!O159)</f>
        <v/>
      </c>
      <c r="I153" s="63" t="str">
        <f>IF('Cálculos '!P159="","",'Cálculos '!P159)</f>
        <v/>
      </c>
      <c r="J153" s="63" t="str">
        <f>IF('Cálculos '!Q159="","",'Cálculos '!Q159)</f>
        <v/>
      </c>
      <c r="K153" s="63" t="str">
        <f>IF('Cálculos '!R159="","",'Cálculos '!R159)</f>
        <v/>
      </c>
      <c r="L153" s="63" t="str">
        <f>IF('Cálculos '!S159="","",'Cálculos '!S159)</f>
        <v/>
      </c>
      <c r="M153" s="63" t="str">
        <f>IF('Cálculos '!T159="","",'Cálculos '!T159)</f>
        <v/>
      </c>
      <c r="N153" s="63" t="str">
        <f>IF('Cálculos '!U159="","",'Cálculos '!U159)</f>
        <v/>
      </c>
      <c r="O153" s="63" t="str">
        <f>IF('Cálculos '!V159="","",'Cálculos '!V159)</f>
        <v/>
      </c>
      <c r="P153" s="63" t="str">
        <f>IF('Cálculos '!W159="","",'Cálculos '!W159)</f>
        <v/>
      </c>
      <c r="Q153" s="63" t="str">
        <f>IF('Cálculos '!X159="","",'Cálculos '!X159)</f>
        <v/>
      </c>
      <c r="R153" s="63" t="str">
        <f>IF('Cálculos '!Y159="","",'Cálculos '!Y159)</f>
        <v/>
      </c>
      <c r="S153" s="63" t="str">
        <f>IF('Cálculos '!Z159="","",'Cálculos '!Z159)</f>
        <v/>
      </c>
      <c r="T153" s="63" t="str">
        <f>IF('Cálculos '!AA159="","",'Cálculos '!AA159)</f>
        <v/>
      </c>
      <c r="U153" s="63" t="str">
        <f>IF('Cálculos '!AB159="","",'Cálculos '!AB159)</f>
        <v/>
      </c>
      <c r="V153" s="63" t="str">
        <f>IF('Cálculos '!AC159="","",'Cálculos '!AC159)</f>
        <v/>
      </c>
      <c r="W153" s="63" t="str">
        <f>IF('Cálculos '!AD159="","",'Cálculos '!AD159)</f>
        <v/>
      </c>
      <c r="X153" s="63" t="str">
        <f>IF('Cálculos '!AE159="","",'Cálculos '!AE159)</f>
        <v/>
      </c>
      <c r="Y153" s="63" t="str">
        <f>IF('Cálculos '!AF159="","",'Cálculos '!AF159)</f>
        <v/>
      </c>
      <c r="Z153" s="63" t="str">
        <f>IF('Cálculos '!AG159="","",'Cálculos '!AG159)</f>
        <v/>
      </c>
      <c r="AA153" s="63" t="str">
        <f>IF('Cálculos '!AH159="","",'Cálculos '!AH159)</f>
        <v/>
      </c>
      <c r="AB153" s="63" t="str">
        <f>IF('Cálculos '!AI159="","",'Cálculos '!AI159)</f>
        <v/>
      </c>
      <c r="AC153" s="63" t="str">
        <f>IF('Cálculos '!AJ159="","",'Cálculos '!AJ159)</f>
        <v/>
      </c>
      <c r="AD153" s="63" t="str">
        <f>IF('Cálculos '!AK159="","",'Cálculos '!AK159)</f>
        <v/>
      </c>
      <c r="AE153" s="63" t="str">
        <f>IF('Cálculos '!AL159="","",'Cálculos '!AL159)</f>
        <v/>
      </c>
      <c r="AF153" s="63" t="str">
        <f>IF('Cálculos '!AM159="","",'Cálculos '!AM159)</f>
        <v/>
      </c>
      <c r="AG153" s="63" t="str">
        <f>IF('Cálculos '!AN159="","",'Cálculos '!AN159)</f>
        <v/>
      </c>
      <c r="AH153" s="63" t="str">
        <f>IF('Cálculos '!AO159="","",'Cálculos '!AO159)</f>
        <v/>
      </c>
      <c r="AI153" s="63" t="str">
        <f>IF('Cálculos '!AP159="","",'Cálculos '!AP159)</f>
        <v/>
      </c>
      <c r="AJ153" s="63" t="str">
        <f>IF('Cálculos '!AQ159="","",'Cálculos '!AQ159)</f>
        <v/>
      </c>
      <c r="AK153" s="63" t="str">
        <f t="shared" si="79"/>
        <v/>
      </c>
      <c r="AM153" s="53">
        <f t="shared" si="114"/>
        <v>151</v>
      </c>
      <c r="AN153" s="127" t="str">
        <f t="shared" si="113"/>
        <v/>
      </c>
      <c r="AO153" s="127" t="str">
        <f t="shared" si="80"/>
        <v/>
      </c>
      <c r="AP153" s="54" t="str">
        <f t="shared" si="81"/>
        <v/>
      </c>
      <c r="AQ153" s="54" t="str">
        <f t="shared" si="82"/>
        <v/>
      </c>
      <c r="AR153" s="54" t="str">
        <f t="shared" si="83"/>
        <v/>
      </c>
      <c r="AS153" s="54" t="str">
        <f t="shared" si="84"/>
        <v/>
      </c>
      <c r="AT153" s="54" t="str">
        <f t="shared" si="85"/>
        <v/>
      </c>
      <c r="AU153" s="54" t="str">
        <f t="shared" si="86"/>
        <v/>
      </c>
      <c r="AV153" s="54" t="str">
        <f t="shared" si="87"/>
        <v/>
      </c>
      <c r="AW153" s="54" t="str">
        <f t="shared" si="88"/>
        <v/>
      </c>
      <c r="AX153" s="54" t="str">
        <f t="shared" si="89"/>
        <v/>
      </c>
      <c r="AY153" s="54" t="str">
        <f t="shared" si="90"/>
        <v/>
      </c>
      <c r="AZ153" s="54" t="str">
        <f t="shared" si="91"/>
        <v/>
      </c>
      <c r="BA153" s="54" t="str">
        <f t="shared" si="92"/>
        <v/>
      </c>
      <c r="BB153" s="54" t="str">
        <f t="shared" si="93"/>
        <v/>
      </c>
      <c r="BC153" s="54" t="str">
        <f t="shared" si="94"/>
        <v/>
      </c>
      <c r="BD153" s="54" t="str">
        <f t="shared" si="95"/>
        <v/>
      </c>
      <c r="BE153" s="54" t="str">
        <f t="shared" si="96"/>
        <v/>
      </c>
      <c r="BF153" s="54" t="str">
        <f t="shared" si="97"/>
        <v/>
      </c>
      <c r="BG153" s="54" t="str">
        <f t="shared" si="98"/>
        <v/>
      </c>
      <c r="BH153" s="54" t="str">
        <f t="shared" si="99"/>
        <v/>
      </c>
      <c r="BI153" s="54" t="str">
        <f t="shared" si="100"/>
        <v/>
      </c>
      <c r="BJ153" s="54" t="str">
        <f t="shared" si="101"/>
        <v/>
      </c>
      <c r="BK153" s="54" t="str">
        <f t="shared" si="102"/>
        <v/>
      </c>
      <c r="BL153" s="54" t="str">
        <f t="shared" si="103"/>
        <v/>
      </c>
      <c r="BM153" s="54" t="str">
        <f t="shared" si="104"/>
        <v/>
      </c>
      <c r="BN153" s="54" t="str">
        <f t="shared" si="105"/>
        <v/>
      </c>
      <c r="BO153" s="54" t="str">
        <f t="shared" si="106"/>
        <v/>
      </c>
      <c r="BP153" s="54" t="str">
        <f t="shared" si="107"/>
        <v/>
      </c>
      <c r="BQ153" s="54" t="str">
        <f t="shared" si="108"/>
        <v/>
      </c>
      <c r="BR153" s="54" t="str">
        <f t="shared" si="109"/>
        <v/>
      </c>
      <c r="BS153" s="54" t="str">
        <f t="shared" si="110"/>
        <v/>
      </c>
      <c r="BT153" s="54" t="str">
        <f t="shared" si="111"/>
        <v/>
      </c>
      <c r="BU153" s="54" t="str">
        <f t="shared" si="112"/>
        <v/>
      </c>
      <c r="BV153" s="55" t="str">
        <f>IF('Cálculos '!E159="","",AVERAGE(AN153:BU153))</f>
        <v/>
      </c>
    </row>
    <row r="154" spans="2:74" hidden="1" x14ac:dyDescent="0.3">
      <c r="B154" s="53">
        <f t="shared" si="39"/>
        <v>152</v>
      </c>
      <c r="C154" s="63" t="str">
        <f>IF('Cálculos '!J160="","",'Cálculos '!J160)</f>
        <v/>
      </c>
      <c r="D154" s="63" t="str">
        <f>IF('Cálculos '!K160="","",'Cálculos '!K160)</f>
        <v/>
      </c>
      <c r="E154" s="63" t="str">
        <f>IF('Cálculos '!L160="","",'Cálculos '!L160)</f>
        <v/>
      </c>
      <c r="F154" s="63" t="str">
        <f>IF('Cálculos '!M160="","",'Cálculos '!M160)</f>
        <v/>
      </c>
      <c r="G154" s="63" t="str">
        <f>IF('Cálculos '!N160="","",'Cálculos '!N160)</f>
        <v/>
      </c>
      <c r="H154" s="63" t="str">
        <f>IF('Cálculos '!O160="","",'Cálculos '!O160)</f>
        <v/>
      </c>
      <c r="I154" s="63" t="str">
        <f>IF('Cálculos '!P160="","",'Cálculos '!P160)</f>
        <v/>
      </c>
      <c r="J154" s="63" t="str">
        <f>IF('Cálculos '!Q160="","",'Cálculos '!Q160)</f>
        <v/>
      </c>
      <c r="K154" s="63" t="str">
        <f>IF('Cálculos '!R160="","",'Cálculos '!R160)</f>
        <v/>
      </c>
      <c r="L154" s="63" t="str">
        <f>IF('Cálculos '!S160="","",'Cálculos '!S160)</f>
        <v/>
      </c>
      <c r="M154" s="63" t="str">
        <f>IF('Cálculos '!T160="","",'Cálculos '!T160)</f>
        <v/>
      </c>
      <c r="N154" s="63" t="str">
        <f>IF('Cálculos '!U160="","",'Cálculos '!U160)</f>
        <v/>
      </c>
      <c r="O154" s="63" t="str">
        <f>IF('Cálculos '!V160="","",'Cálculos '!V160)</f>
        <v/>
      </c>
      <c r="P154" s="63" t="str">
        <f>IF('Cálculos '!W160="","",'Cálculos '!W160)</f>
        <v/>
      </c>
      <c r="Q154" s="63" t="str">
        <f>IF('Cálculos '!X160="","",'Cálculos '!X160)</f>
        <v/>
      </c>
      <c r="R154" s="63" t="str">
        <f>IF('Cálculos '!Y160="","",'Cálculos '!Y160)</f>
        <v/>
      </c>
      <c r="S154" s="63" t="str">
        <f>IF('Cálculos '!Z160="","",'Cálculos '!Z160)</f>
        <v/>
      </c>
      <c r="T154" s="63" t="str">
        <f>IF('Cálculos '!AA160="","",'Cálculos '!AA160)</f>
        <v/>
      </c>
      <c r="U154" s="63" t="str">
        <f>IF('Cálculos '!AB160="","",'Cálculos '!AB160)</f>
        <v/>
      </c>
      <c r="V154" s="63" t="str">
        <f>IF('Cálculos '!AC160="","",'Cálculos '!AC160)</f>
        <v/>
      </c>
      <c r="W154" s="63" t="str">
        <f>IF('Cálculos '!AD160="","",'Cálculos '!AD160)</f>
        <v/>
      </c>
      <c r="X154" s="63" t="str">
        <f>IF('Cálculos '!AE160="","",'Cálculos '!AE160)</f>
        <v/>
      </c>
      <c r="Y154" s="63" t="str">
        <f>IF('Cálculos '!AF160="","",'Cálculos '!AF160)</f>
        <v/>
      </c>
      <c r="Z154" s="63" t="str">
        <f>IF('Cálculos '!AG160="","",'Cálculos '!AG160)</f>
        <v/>
      </c>
      <c r="AA154" s="63" t="str">
        <f>IF('Cálculos '!AH160="","",'Cálculos '!AH160)</f>
        <v/>
      </c>
      <c r="AB154" s="63" t="str">
        <f>IF('Cálculos '!AI160="","",'Cálculos '!AI160)</f>
        <v/>
      </c>
      <c r="AC154" s="63" t="str">
        <f>IF('Cálculos '!AJ160="","",'Cálculos '!AJ160)</f>
        <v/>
      </c>
      <c r="AD154" s="63" t="str">
        <f>IF('Cálculos '!AK160="","",'Cálculos '!AK160)</f>
        <v/>
      </c>
      <c r="AE154" s="63" t="str">
        <f>IF('Cálculos '!AL160="","",'Cálculos '!AL160)</f>
        <v/>
      </c>
      <c r="AF154" s="63" t="str">
        <f>IF('Cálculos '!AM160="","",'Cálculos '!AM160)</f>
        <v/>
      </c>
      <c r="AG154" s="63" t="str">
        <f>IF('Cálculos '!AN160="","",'Cálculos '!AN160)</f>
        <v/>
      </c>
      <c r="AH154" s="63" t="str">
        <f>IF('Cálculos '!AO160="","",'Cálculos '!AO160)</f>
        <v/>
      </c>
      <c r="AI154" s="63" t="str">
        <f>IF('Cálculos '!AP160="","",'Cálculos '!AP160)</f>
        <v/>
      </c>
      <c r="AJ154" s="63" t="str">
        <f>IF('Cálculos '!AQ160="","",'Cálculos '!AQ160)</f>
        <v/>
      </c>
      <c r="AK154" s="63" t="str">
        <f t="shared" si="79"/>
        <v/>
      </c>
      <c r="AM154" s="53">
        <f t="shared" si="114"/>
        <v>152</v>
      </c>
      <c r="AN154" s="127" t="str">
        <f t="shared" si="113"/>
        <v/>
      </c>
      <c r="AO154" s="127" t="str">
        <f t="shared" si="80"/>
        <v/>
      </c>
      <c r="AP154" s="54" t="str">
        <f t="shared" si="81"/>
        <v/>
      </c>
      <c r="AQ154" s="54" t="str">
        <f t="shared" si="82"/>
        <v/>
      </c>
      <c r="AR154" s="54" t="str">
        <f t="shared" si="83"/>
        <v/>
      </c>
      <c r="AS154" s="54" t="str">
        <f t="shared" si="84"/>
        <v/>
      </c>
      <c r="AT154" s="54" t="str">
        <f t="shared" si="85"/>
        <v/>
      </c>
      <c r="AU154" s="54" t="str">
        <f t="shared" si="86"/>
        <v/>
      </c>
      <c r="AV154" s="54" t="str">
        <f t="shared" si="87"/>
        <v/>
      </c>
      <c r="AW154" s="54" t="str">
        <f t="shared" si="88"/>
        <v/>
      </c>
      <c r="AX154" s="54" t="str">
        <f t="shared" si="89"/>
        <v/>
      </c>
      <c r="AY154" s="54" t="str">
        <f t="shared" si="90"/>
        <v/>
      </c>
      <c r="AZ154" s="54" t="str">
        <f t="shared" si="91"/>
        <v/>
      </c>
      <c r="BA154" s="54" t="str">
        <f t="shared" si="92"/>
        <v/>
      </c>
      <c r="BB154" s="54" t="str">
        <f t="shared" si="93"/>
        <v/>
      </c>
      <c r="BC154" s="54" t="str">
        <f t="shared" si="94"/>
        <v/>
      </c>
      <c r="BD154" s="54" t="str">
        <f t="shared" si="95"/>
        <v/>
      </c>
      <c r="BE154" s="54" t="str">
        <f t="shared" si="96"/>
        <v/>
      </c>
      <c r="BF154" s="54" t="str">
        <f t="shared" si="97"/>
        <v/>
      </c>
      <c r="BG154" s="54" t="str">
        <f t="shared" si="98"/>
        <v/>
      </c>
      <c r="BH154" s="54" t="str">
        <f t="shared" si="99"/>
        <v/>
      </c>
      <c r="BI154" s="54" t="str">
        <f t="shared" si="100"/>
        <v/>
      </c>
      <c r="BJ154" s="54" t="str">
        <f t="shared" si="101"/>
        <v/>
      </c>
      <c r="BK154" s="54" t="str">
        <f t="shared" si="102"/>
        <v/>
      </c>
      <c r="BL154" s="54" t="str">
        <f t="shared" si="103"/>
        <v/>
      </c>
      <c r="BM154" s="54" t="str">
        <f t="shared" si="104"/>
        <v/>
      </c>
      <c r="BN154" s="54" t="str">
        <f t="shared" si="105"/>
        <v/>
      </c>
      <c r="BO154" s="54" t="str">
        <f t="shared" si="106"/>
        <v/>
      </c>
      <c r="BP154" s="54" t="str">
        <f t="shared" si="107"/>
        <v/>
      </c>
      <c r="BQ154" s="54" t="str">
        <f t="shared" si="108"/>
        <v/>
      </c>
      <c r="BR154" s="54" t="str">
        <f t="shared" si="109"/>
        <v/>
      </c>
      <c r="BS154" s="54" t="str">
        <f t="shared" si="110"/>
        <v/>
      </c>
      <c r="BT154" s="54" t="str">
        <f t="shared" si="111"/>
        <v/>
      </c>
      <c r="BU154" s="54" t="str">
        <f t="shared" si="112"/>
        <v/>
      </c>
      <c r="BV154" s="55" t="str">
        <f>IF('Cálculos '!E160="","",AVERAGE(AN154:BU154))</f>
        <v/>
      </c>
    </row>
    <row r="155" spans="2:74" hidden="1" x14ac:dyDescent="0.3">
      <c r="B155" s="53">
        <f t="shared" si="39"/>
        <v>153</v>
      </c>
      <c r="C155" s="63" t="str">
        <f>IF('Cálculos '!J161="","",'Cálculos '!J161)</f>
        <v/>
      </c>
      <c r="D155" s="63" t="str">
        <f>IF('Cálculos '!K161="","",'Cálculos '!K161)</f>
        <v/>
      </c>
      <c r="E155" s="63" t="str">
        <f>IF('Cálculos '!L161="","",'Cálculos '!L161)</f>
        <v/>
      </c>
      <c r="F155" s="63" t="str">
        <f>IF('Cálculos '!M161="","",'Cálculos '!M161)</f>
        <v/>
      </c>
      <c r="G155" s="63" t="str">
        <f>IF('Cálculos '!N161="","",'Cálculos '!N161)</f>
        <v/>
      </c>
      <c r="H155" s="63" t="str">
        <f>IF('Cálculos '!O161="","",'Cálculos '!O161)</f>
        <v/>
      </c>
      <c r="I155" s="63" t="str">
        <f>IF('Cálculos '!P161="","",'Cálculos '!P161)</f>
        <v/>
      </c>
      <c r="J155" s="63" t="str">
        <f>IF('Cálculos '!Q161="","",'Cálculos '!Q161)</f>
        <v/>
      </c>
      <c r="K155" s="63" t="str">
        <f>IF('Cálculos '!R161="","",'Cálculos '!R161)</f>
        <v/>
      </c>
      <c r="L155" s="63" t="str">
        <f>IF('Cálculos '!S161="","",'Cálculos '!S161)</f>
        <v/>
      </c>
      <c r="M155" s="63" t="str">
        <f>IF('Cálculos '!T161="","",'Cálculos '!T161)</f>
        <v/>
      </c>
      <c r="N155" s="63" t="str">
        <f>IF('Cálculos '!U161="","",'Cálculos '!U161)</f>
        <v/>
      </c>
      <c r="O155" s="63" t="str">
        <f>IF('Cálculos '!V161="","",'Cálculos '!V161)</f>
        <v/>
      </c>
      <c r="P155" s="63" t="str">
        <f>IF('Cálculos '!W161="","",'Cálculos '!W161)</f>
        <v/>
      </c>
      <c r="Q155" s="63" t="str">
        <f>IF('Cálculos '!X161="","",'Cálculos '!X161)</f>
        <v/>
      </c>
      <c r="R155" s="63" t="str">
        <f>IF('Cálculos '!Y161="","",'Cálculos '!Y161)</f>
        <v/>
      </c>
      <c r="S155" s="63" t="str">
        <f>IF('Cálculos '!Z161="","",'Cálculos '!Z161)</f>
        <v/>
      </c>
      <c r="T155" s="63" t="str">
        <f>IF('Cálculos '!AA161="","",'Cálculos '!AA161)</f>
        <v/>
      </c>
      <c r="U155" s="63" t="str">
        <f>IF('Cálculos '!AB161="","",'Cálculos '!AB161)</f>
        <v/>
      </c>
      <c r="V155" s="63" t="str">
        <f>IF('Cálculos '!AC161="","",'Cálculos '!AC161)</f>
        <v/>
      </c>
      <c r="W155" s="63" t="str">
        <f>IF('Cálculos '!AD161="","",'Cálculos '!AD161)</f>
        <v/>
      </c>
      <c r="X155" s="63" t="str">
        <f>IF('Cálculos '!AE161="","",'Cálculos '!AE161)</f>
        <v/>
      </c>
      <c r="Y155" s="63" t="str">
        <f>IF('Cálculos '!AF161="","",'Cálculos '!AF161)</f>
        <v/>
      </c>
      <c r="Z155" s="63" t="str">
        <f>IF('Cálculos '!AG161="","",'Cálculos '!AG161)</f>
        <v/>
      </c>
      <c r="AA155" s="63" t="str">
        <f>IF('Cálculos '!AH161="","",'Cálculos '!AH161)</f>
        <v/>
      </c>
      <c r="AB155" s="63" t="str">
        <f>IF('Cálculos '!AI161="","",'Cálculos '!AI161)</f>
        <v/>
      </c>
      <c r="AC155" s="63" t="str">
        <f>IF('Cálculos '!AJ161="","",'Cálculos '!AJ161)</f>
        <v/>
      </c>
      <c r="AD155" s="63" t="str">
        <f>IF('Cálculos '!AK161="","",'Cálculos '!AK161)</f>
        <v/>
      </c>
      <c r="AE155" s="63" t="str">
        <f>IF('Cálculos '!AL161="","",'Cálculos '!AL161)</f>
        <v/>
      </c>
      <c r="AF155" s="63" t="str">
        <f>IF('Cálculos '!AM161="","",'Cálculos '!AM161)</f>
        <v/>
      </c>
      <c r="AG155" s="63" t="str">
        <f>IF('Cálculos '!AN161="","",'Cálculos '!AN161)</f>
        <v/>
      </c>
      <c r="AH155" s="63" t="str">
        <f>IF('Cálculos '!AO161="","",'Cálculos '!AO161)</f>
        <v/>
      </c>
      <c r="AI155" s="63" t="str">
        <f>IF('Cálculos '!AP161="","",'Cálculos '!AP161)</f>
        <v/>
      </c>
      <c r="AJ155" s="63" t="str">
        <f>IF('Cálculos '!AQ161="","",'Cálculos '!AQ161)</f>
        <v/>
      </c>
      <c r="AK155" s="63" t="str">
        <f t="shared" si="79"/>
        <v/>
      </c>
      <c r="AM155" s="53">
        <f t="shared" si="114"/>
        <v>153</v>
      </c>
      <c r="AN155" s="127" t="str">
        <f t="shared" si="113"/>
        <v/>
      </c>
      <c r="AO155" s="127" t="str">
        <f t="shared" si="80"/>
        <v/>
      </c>
      <c r="AP155" s="54" t="str">
        <f t="shared" si="81"/>
        <v/>
      </c>
      <c r="AQ155" s="54" t="str">
        <f t="shared" si="82"/>
        <v/>
      </c>
      <c r="AR155" s="54" t="str">
        <f t="shared" si="83"/>
        <v/>
      </c>
      <c r="AS155" s="54" t="str">
        <f t="shared" si="84"/>
        <v/>
      </c>
      <c r="AT155" s="54" t="str">
        <f t="shared" si="85"/>
        <v/>
      </c>
      <c r="AU155" s="54" t="str">
        <f t="shared" si="86"/>
        <v/>
      </c>
      <c r="AV155" s="54" t="str">
        <f t="shared" si="87"/>
        <v/>
      </c>
      <c r="AW155" s="54" t="str">
        <f t="shared" si="88"/>
        <v/>
      </c>
      <c r="AX155" s="54" t="str">
        <f t="shared" si="89"/>
        <v/>
      </c>
      <c r="AY155" s="54" t="str">
        <f t="shared" si="90"/>
        <v/>
      </c>
      <c r="AZ155" s="54" t="str">
        <f t="shared" si="91"/>
        <v/>
      </c>
      <c r="BA155" s="54" t="str">
        <f t="shared" si="92"/>
        <v/>
      </c>
      <c r="BB155" s="54" t="str">
        <f t="shared" si="93"/>
        <v/>
      </c>
      <c r="BC155" s="54" t="str">
        <f t="shared" si="94"/>
        <v/>
      </c>
      <c r="BD155" s="54" t="str">
        <f t="shared" si="95"/>
        <v/>
      </c>
      <c r="BE155" s="54" t="str">
        <f t="shared" si="96"/>
        <v/>
      </c>
      <c r="BF155" s="54" t="str">
        <f t="shared" si="97"/>
        <v/>
      </c>
      <c r="BG155" s="54" t="str">
        <f t="shared" si="98"/>
        <v/>
      </c>
      <c r="BH155" s="54" t="str">
        <f t="shared" si="99"/>
        <v/>
      </c>
      <c r="BI155" s="54" t="str">
        <f t="shared" si="100"/>
        <v/>
      </c>
      <c r="BJ155" s="54" t="str">
        <f t="shared" si="101"/>
        <v/>
      </c>
      <c r="BK155" s="54" t="str">
        <f t="shared" si="102"/>
        <v/>
      </c>
      <c r="BL155" s="54" t="str">
        <f t="shared" si="103"/>
        <v/>
      </c>
      <c r="BM155" s="54" t="str">
        <f t="shared" si="104"/>
        <v/>
      </c>
      <c r="BN155" s="54" t="str">
        <f t="shared" si="105"/>
        <v/>
      </c>
      <c r="BO155" s="54" t="str">
        <f t="shared" si="106"/>
        <v/>
      </c>
      <c r="BP155" s="54" t="str">
        <f t="shared" si="107"/>
        <v/>
      </c>
      <c r="BQ155" s="54" t="str">
        <f t="shared" si="108"/>
        <v/>
      </c>
      <c r="BR155" s="54" t="str">
        <f t="shared" si="109"/>
        <v/>
      </c>
      <c r="BS155" s="54" t="str">
        <f t="shared" si="110"/>
        <v/>
      </c>
      <c r="BT155" s="54" t="str">
        <f t="shared" si="111"/>
        <v/>
      </c>
      <c r="BU155" s="54" t="str">
        <f t="shared" si="112"/>
        <v/>
      </c>
      <c r="BV155" s="55" t="str">
        <f>IF('Cálculos '!E161="","",AVERAGE(AN155:BU155))</f>
        <v/>
      </c>
    </row>
    <row r="156" spans="2:74" hidden="1" x14ac:dyDescent="0.3">
      <c r="B156" s="53">
        <f t="shared" si="39"/>
        <v>154</v>
      </c>
      <c r="C156" s="63" t="str">
        <f>IF('Cálculos '!J162="","",'Cálculos '!J162)</f>
        <v/>
      </c>
      <c r="D156" s="63" t="str">
        <f>IF('Cálculos '!K162="","",'Cálculos '!K162)</f>
        <v/>
      </c>
      <c r="E156" s="63" t="str">
        <f>IF('Cálculos '!L162="","",'Cálculos '!L162)</f>
        <v/>
      </c>
      <c r="F156" s="63" t="str">
        <f>IF('Cálculos '!M162="","",'Cálculos '!M162)</f>
        <v/>
      </c>
      <c r="G156" s="63" t="str">
        <f>IF('Cálculos '!N162="","",'Cálculos '!N162)</f>
        <v/>
      </c>
      <c r="H156" s="63" t="str">
        <f>IF('Cálculos '!O162="","",'Cálculos '!O162)</f>
        <v/>
      </c>
      <c r="I156" s="63" t="str">
        <f>IF('Cálculos '!P162="","",'Cálculos '!P162)</f>
        <v/>
      </c>
      <c r="J156" s="63" t="str">
        <f>IF('Cálculos '!Q162="","",'Cálculos '!Q162)</f>
        <v/>
      </c>
      <c r="K156" s="63" t="str">
        <f>IF('Cálculos '!R162="","",'Cálculos '!R162)</f>
        <v/>
      </c>
      <c r="L156" s="63" t="str">
        <f>IF('Cálculos '!S162="","",'Cálculos '!S162)</f>
        <v/>
      </c>
      <c r="M156" s="63" t="str">
        <f>IF('Cálculos '!T162="","",'Cálculos '!T162)</f>
        <v/>
      </c>
      <c r="N156" s="63" t="str">
        <f>IF('Cálculos '!U162="","",'Cálculos '!U162)</f>
        <v/>
      </c>
      <c r="O156" s="63" t="str">
        <f>IF('Cálculos '!V162="","",'Cálculos '!V162)</f>
        <v/>
      </c>
      <c r="P156" s="63" t="str">
        <f>IF('Cálculos '!W162="","",'Cálculos '!W162)</f>
        <v/>
      </c>
      <c r="Q156" s="63" t="str">
        <f>IF('Cálculos '!X162="","",'Cálculos '!X162)</f>
        <v/>
      </c>
      <c r="R156" s="63" t="str">
        <f>IF('Cálculos '!Y162="","",'Cálculos '!Y162)</f>
        <v/>
      </c>
      <c r="S156" s="63" t="str">
        <f>IF('Cálculos '!Z162="","",'Cálculos '!Z162)</f>
        <v/>
      </c>
      <c r="T156" s="63" t="str">
        <f>IF('Cálculos '!AA162="","",'Cálculos '!AA162)</f>
        <v/>
      </c>
      <c r="U156" s="63" t="str">
        <f>IF('Cálculos '!AB162="","",'Cálculos '!AB162)</f>
        <v/>
      </c>
      <c r="V156" s="63" t="str">
        <f>IF('Cálculos '!AC162="","",'Cálculos '!AC162)</f>
        <v/>
      </c>
      <c r="W156" s="63" t="str">
        <f>IF('Cálculos '!AD162="","",'Cálculos '!AD162)</f>
        <v/>
      </c>
      <c r="X156" s="63" t="str">
        <f>IF('Cálculos '!AE162="","",'Cálculos '!AE162)</f>
        <v/>
      </c>
      <c r="Y156" s="63" t="str">
        <f>IF('Cálculos '!AF162="","",'Cálculos '!AF162)</f>
        <v/>
      </c>
      <c r="Z156" s="63" t="str">
        <f>IF('Cálculos '!AG162="","",'Cálculos '!AG162)</f>
        <v/>
      </c>
      <c r="AA156" s="63" t="str">
        <f>IF('Cálculos '!AH162="","",'Cálculos '!AH162)</f>
        <v/>
      </c>
      <c r="AB156" s="63" t="str">
        <f>IF('Cálculos '!AI162="","",'Cálculos '!AI162)</f>
        <v/>
      </c>
      <c r="AC156" s="63" t="str">
        <f>IF('Cálculos '!AJ162="","",'Cálculos '!AJ162)</f>
        <v/>
      </c>
      <c r="AD156" s="63" t="str">
        <f>IF('Cálculos '!AK162="","",'Cálculos '!AK162)</f>
        <v/>
      </c>
      <c r="AE156" s="63" t="str">
        <f>IF('Cálculos '!AL162="","",'Cálculos '!AL162)</f>
        <v/>
      </c>
      <c r="AF156" s="63" t="str">
        <f>IF('Cálculos '!AM162="","",'Cálculos '!AM162)</f>
        <v/>
      </c>
      <c r="AG156" s="63" t="str">
        <f>IF('Cálculos '!AN162="","",'Cálculos '!AN162)</f>
        <v/>
      </c>
      <c r="AH156" s="63" t="str">
        <f>IF('Cálculos '!AO162="","",'Cálculos '!AO162)</f>
        <v/>
      </c>
      <c r="AI156" s="63" t="str">
        <f>IF('Cálculos '!AP162="","",'Cálculos '!AP162)</f>
        <v/>
      </c>
      <c r="AJ156" s="63" t="str">
        <f>IF('Cálculos '!AQ162="","",'Cálculos '!AQ162)</f>
        <v/>
      </c>
      <c r="AK156" s="63" t="str">
        <f t="shared" si="79"/>
        <v/>
      </c>
      <c r="AM156" s="53">
        <f t="shared" si="114"/>
        <v>154</v>
      </c>
      <c r="AN156" s="127" t="str">
        <f t="shared" si="113"/>
        <v/>
      </c>
      <c r="AO156" s="127" t="str">
        <f t="shared" si="80"/>
        <v/>
      </c>
      <c r="AP156" s="54" t="str">
        <f t="shared" si="81"/>
        <v/>
      </c>
      <c r="AQ156" s="54" t="str">
        <f t="shared" si="82"/>
        <v/>
      </c>
      <c r="AR156" s="54" t="str">
        <f t="shared" si="83"/>
        <v/>
      </c>
      <c r="AS156" s="54" t="str">
        <f t="shared" si="84"/>
        <v/>
      </c>
      <c r="AT156" s="54" t="str">
        <f t="shared" si="85"/>
        <v/>
      </c>
      <c r="AU156" s="54" t="str">
        <f t="shared" si="86"/>
        <v/>
      </c>
      <c r="AV156" s="54" t="str">
        <f t="shared" si="87"/>
        <v/>
      </c>
      <c r="AW156" s="54" t="str">
        <f t="shared" si="88"/>
        <v/>
      </c>
      <c r="AX156" s="54" t="str">
        <f t="shared" si="89"/>
        <v/>
      </c>
      <c r="AY156" s="54" t="str">
        <f t="shared" si="90"/>
        <v/>
      </c>
      <c r="AZ156" s="54" t="str">
        <f t="shared" si="91"/>
        <v/>
      </c>
      <c r="BA156" s="54" t="str">
        <f t="shared" si="92"/>
        <v/>
      </c>
      <c r="BB156" s="54" t="str">
        <f t="shared" si="93"/>
        <v/>
      </c>
      <c r="BC156" s="54" t="str">
        <f t="shared" si="94"/>
        <v/>
      </c>
      <c r="BD156" s="54" t="str">
        <f t="shared" si="95"/>
        <v/>
      </c>
      <c r="BE156" s="54" t="str">
        <f t="shared" si="96"/>
        <v/>
      </c>
      <c r="BF156" s="54" t="str">
        <f t="shared" si="97"/>
        <v/>
      </c>
      <c r="BG156" s="54" t="str">
        <f t="shared" si="98"/>
        <v/>
      </c>
      <c r="BH156" s="54" t="str">
        <f t="shared" si="99"/>
        <v/>
      </c>
      <c r="BI156" s="54" t="str">
        <f t="shared" si="100"/>
        <v/>
      </c>
      <c r="BJ156" s="54" t="str">
        <f t="shared" si="101"/>
        <v/>
      </c>
      <c r="BK156" s="54" t="str">
        <f t="shared" si="102"/>
        <v/>
      </c>
      <c r="BL156" s="54" t="str">
        <f t="shared" si="103"/>
        <v/>
      </c>
      <c r="BM156" s="54" t="str">
        <f t="shared" si="104"/>
        <v/>
      </c>
      <c r="BN156" s="54" t="str">
        <f t="shared" si="105"/>
        <v/>
      </c>
      <c r="BO156" s="54" t="str">
        <f t="shared" si="106"/>
        <v/>
      </c>
      <c r="BP156" s="54" t="str">
        <f t="shared" si="107"/>
        <v/>
      </c>
      <c r="BQ156" s="54" t="str">
        <f t="shared" si="108"/>
        <v/>
      </c>
      <c r="BR156" s="54" t="str">
        <f t="shared" si="109"/>
        <v/>
      </c>
      <c r="BS156" s="54" t="str">
        <f t="shared" si="110"/>
        <v/>
      </c>
      <c r="BT156" s="54" t="str">
        <f t="shared" si="111"/>
        <v/>
      </c>
      <c r="BU156" s="54" t="str">
        <f t="shared" si="112"/>
        <v/>
      </c>
      <c r="BV156" s="55" t="str">
        <f>IF('Cálculos '!E162="","",AVERAGE(AN156:BU156))</f>
        <v/>
      </c>
    </row>
    <row r="157" spans="2:74" hidden="1" x14ac:dyDescent="0.3">
      <c r="B157" s="53">
        <f t="shared" si="39"/>
        <v>155</v>
      </c>
      <c r="C157" s="63" t="str">
        <f>IF('Cálculos '!J163="","",'Cálculos '!J163)</f>
        <v/>
      </c>
      <c r="D157" s="63" t="str">
        <f>IF('Cálculos '!K163="","",'Cálculos '!K163)</f>
        <v/>
      </c>
      <c r="E157" s="63" t="str">
        <f>IF('Cálculos '!L163="","",'Cálculos '!L163)</f>
        <v/>
      </c>
      <c r="F157" s="63" t="str">
        <f>IF('Cálculos '!M163="","",'Cálculos '!M163)</f>
        <v/>
      </c>
      <c r="G157" s="63" t="str">
        <f>IF('Cálculos '!N163="","",'Cálculos '!N163)</f>
        <v/>
      </c>
      <c r="H157" s="63" t="str">
        <f>IF('Cálculos '!O163="","",'Cálculos '!O163)</f>
        <v/>
      </c>
      <c r="I157" s="63" t="str">
        <f>IF('Cálculos '!P163="","",'Cálculos '!P163)</f>
        <v/>
      </c>
      <c r="J157" s="63" t="str">
        <f>IF('Cálculos '!Q163="","",'Cálculos '!Q163)</f>
        <v/>
      </c>
      <c r="K157" s="63" t="str">
        <f>IF('Cálculos '!R163="","",'Cálculos '!R163)</f>
        <v/>
      </c>
      <c r="L157" s="63" t="str">
        <f>IF('Cálculos '!S163="","",'Cálculos '!S163)</f>
        <v/>
      </c>
      <c r="M157" s="63" t="str">
        <f>IF('Cálculos '!T163="","",'Cálculos '!T163)</f>
        <v/>
      </c>
      <c r="N157" s="63" t="str">
        <f>IF('Cálculos '!U163="","",'Cálculos '!U163)</f>
        <v/>
      </c>
      <c r="O157" s="63" t="str">
        <f>IF('Cálculos '!V163="","",'Cálculos '!V163)</f>
        <v/>
      </c>
      <c r="P157" s="63" t="str">
        <f>IF('Cálculos '!W163="","",'Cálculos '!W163)</f>
        <v/>
      </c>
      <c r="Q157" s="63" t="str">
        <f>IF('Cálculos '!X163="","",'Cálculos '!X163)</f>
        <v/>
      </c>
      <c r="R157" s="63" t="str">
        <f>IF('Cálculos '!Y163="","",'Cálculos '!Y163)</f>
        <v/>
      </c>
      <c r="S157" s="63" t="str">
        <f>IF('Cálculos '!Z163="","",'Cálculos '!Z163)</f>
        <v/>
      </c>
      <c r="T157" s="63" t="str">
        <f>IF('Cálculos '!AA163="","",'Cálculos '!AA163)</f>
        <v/>
      </c>
      <c r="U157" s="63" t="str">
        <f>IF('Cálculos '!AB163="","",'Cálculos '!AB163)</f>
        <v/>
      </c>
      <c r="V157" s="63" t="str">
        <f>IF('Cálculos '!AC163="","",'Cálculos '!AC163)</f>
        <v/>
      </c>
      <c r="W157" s="63" t="str">
        <f>IF('Cálculos '!AD163="","",'Cálculos '!AD163)</f>
        <v/>
      </c>
      <c r="X157" s="63" t="str">
        <f>IF('Cálculos '!AE163="","",'Cálculos '!AE163)</f>
        <v/>
      </c>
      <c r="Y157" s="63" t="str">
        <f>IF('Cálculos '!AF163="","",'Cálculos '!AF163)</f>
        <v/>
      </c>
      <c r="Z157" s="63" t="str">
        <f>IF('Cálculos '!AG163="","",'Cálculos '!AG163)</f>
        <v/>
      </c>
      <c r="AA157" s="63" t="str">
        <f>IF('Cálculos '!AH163="","",'Cálculos '!AH163)</f>
        <v/>
      </c>
      <c r="AB157" s="63" t="str">
        <f>IF('Cálculos '!AI163="","",'Cálculos '!AI163)</f>
        <v/>
      </c>
      <c r="AC157" s="63" t="str">
        <f>IF('Cálculos '!AJ163="","",'Cálculos '!AJ163)</f>
        <v/>
      </c>
      <c r="AD157" s="63" t="str">
        <f>IF('Cálculos '!AK163="","",'Cálculos '!AK163)</f>
        <v/>
      </c>
      <c r="AE157" s="63" t="str">
        <f>IF('Cálculos '!AL163="","",'Cálculos '!AL163)</f>
        <v/>
      </c>
      <c r="AF157" s="63" t="str">
        <f>IF('Cálculos '!AM163="","",'Cálculos '!AM163)</f>
        <v/>
      </c>
      <c r="AG157" s="63" t="str">
        <f>IF('Cálculos '!AN163="","",'Cálculos '!AN163)</f>
        <v/>
      </c>
      <c r="AH157" s="63" t="str">
        <f>IF('Cálculos '!AO163="","",'Cálculos '!AO163)</f>
        <v/>
      </c>
      <c r="AI157" s="63" t="str">
        <f>IF('Cálculos '!AP163="","",'Cálculos '!AP163)</f>
        <v/>
      </c>
      <c r="AJ157" s="63" t="str">
        <f>IF('Cálculos '!AQ163="","",'Cálculos '!AQ163)</f>
        <v/>
      </c>
      <c r="AK157" s="63" t="str">
        <f t="shared" si="79"/>
        <v/>
      </c>
      <c r="AM157" s="53">
        <f t="shared" si="114"/>
        <v>155</v>
      </c>
      <c r="AN157" s="127" t="str">
        <f t="shared" si="113"/>
        <v/>
      </c>
      <c r="AO157" s="127" t="str">
        <f t="shared" si="80"/>
        <v/>
      </c>
      <c r="AP157" s="54" t="str">
        <f t="shared" si="81"/>
        <v/>
      </c>
      <c r="AQ157" s="54" t="str">
        <f t="shared" si="82"/>
        <v/>
      </c>
      <c r="AR157" s="54" t="str">
        <f t="shared" si="83"/>
        <v/>
      </c>
      <c r="AS157" s="54" t="str">
        <f t="shared" si="84"/>
        <v/>
      </c>
      <c r="AT157" s="54" t="str">
        <f t="shared" si="85"/>
        <v/>
      </c>
      <c r="AU157" s="54" t="str">
        <f t="shared" si="86"/>
        <v/>
      </c>
      <c r="AV157" s="54" t="str">
        <f t="shared" si="87"/>
        <v/>
      </c>
      <c r="AW157" s="54" t="str">
        <f t="shared" si="88"/>
        <v/>
      </c>
      <c r="AX157" s="54" t="str">
        <f t="shared" si="89"/>
        <v/>
      </c>
      <c r="AY157" s="54" t="str">
        <f t="shared" si="90"/>
        <v/>
      </c>
      <c r="AZ157" s="54" t="str">
        <f t="shared" si="91"/>
        <v/>
      </c>
      <c r="BA157" s="54" t="str">
        <f t="shared" si="92"/>
        <v/>
      </c>
      <c r="BB157" s="54" t="str">
        <f t="shared" si="93"/>
        <v/>
      </c>
      <c r="BC157" s="54" t="str">
        <f t="shared" si="94"/>
        <v/>
      </c>
      <c r="BD157" s="54" t="str">
        <f t="shared" si="95"/>
        <v/>
      </c>
      <c r="BE157" s="54" t="str">
        <f t="shared" si="96"/>
        <v/>
      </c>
      <c r="BF157" s="54" t="str">
        <f t="shared" si="97"/>
        <v/>
      </c>
      <c r="BG157" s="54" t="str">
        <f t="shared" si="98"/>
        <v/>
      </c>
      <c r="BH157" s="54" t="str">
        <f t="shared" si="99"/>
        <v/>
      </c>
      <c r="BI157" s="54" t="str">
        <f t="shared" si="100"/>
        <v/>
      </c>
      <c r="BJ157" s="54" t="str">
        <f t="shared" si="101"/>
        <v/>
      </c>
      <c r="BK157" s="54" t="str">
        <f t="shared" si="102"/>
        <v/>
      </c>
      <c r="BL157" s="54" t="str">
        <f t="shared" si="103"/>
        <v/>
      </c>
      <c r="BM157" s="54" t="str">
        <f t="shared" si="104"/>
        <v/>
      </c>
      <c r="BN157" s="54" t="str">
        <f t="shared" si="105"/>
        <v/>
      </c>
      <c r="BO157" s="54" t="str">
        <f t="shared" si="106"/>
        <v/>
      </c>
      <c r="BP157" s="54" t="str">
        <f t="shared" si="107"/>
        <v/>
      </c>
      <c r="BQ157" s="54" t="str">
        <f t="shared" si="108"/>
        <v/>
      </c>
      <c r="BR157" s="54" t="str">
        <f t="shared" si="109"/>
        <v/>
      </c>
      <c r="BS157" s="54" t="str">
        <f t="shared" si="110"/>
        <v/>
      </c>
      <c r="BT157" s="54" t="str">
        <f t="shared" si="111"/>
        <v/>
      </c>
      <c r="BU157" s="54" t="str">
        <f t="shared" si="112"/>
        <v/>
      </c>
      <c r="BV157" s="55" t="str">
        <f>IF('Cálculos '!E163="","",AVERAGE(AN157:BU157))</f>
        <v/>
      </c>
    </row>
    <row r="158" spans="2:74" hidden="1" x14ac:dyDescent="0.3">
      <c r="B158" s="53">
        <f t="shared" si="39"/>
        <v>156</v>
      </c>
      <c r="C158" s="63" t="str">
        <f>IF('Cálculos '!J164="","",'Cálculos '!J164)</f>
        <v/>
      </c>
      <c r="D158" s="63" t="str">
        <f>IF('Cálculos '!K164="","",'Cálculos '!K164)</f>
        <v/>
      </c>
      <c r="E158" s="63" t="str">
        <f>IF('Cálculos '!L164="","",'Cálculos '!L164)</f>
        <v/>
      </c>
      <c r="F158" s="63" t="str">
        <f>IF('Cálculos '!M164="","",'Cálculos '!M164)</f>
        <v/>
      </c>
      <c r="G158" s="63" t="str">
        <f>IF('Cálculos '!N164="","",'Cálculos '!N164)</f>
        <v/>
      </c>
      <c r="H158" s="63" t="str">
        <f>IF('Cálculos '!O164="","",'Cálculos '!O164)</f>
        <v/>
      </c>
      <c r="I158" s="63" t="str">
        <f>IF('Cálculos '!P164="","",'Cálculos '!P164)</f>
        <v/>
      </c>
      <c r="J158" s="63" t="str">
        <f>IF('Cálculos '!Q164="","",'Cálculos '!Q164)</f>
        <v/>
      </c>
      <c r="K158" s="63" t="str">
        <f>IF('Cálculos '!R164="","",'Cálculos '!R164)</f>
        <v/>
      </c>
      <c r="L158" s="63" t="str">
        <f>IF('Cálculos '!S164="","",'Cálculos '!S164)</f>
        <v/>
      </c>
      <c r="M158" s="63" t="str">
        <f>IF('Cálculos '!T164="","",'Cálculos '!T164)</f>
        <v/>
      </c>
      <c r="N158" s="63" t="str">
        <f>IF('Cálculos '!U164="","",'Cálculos '!U164)</f>
        <v/>
      </c>
      <c r="O158" s="63" t="str">
        <f>IF('Cálculos '!V164="","",'Cálculos '!V164)</f>
        <v/>
      </c>
      <c r="P158" s="63" t="str">
        <f>IF('Cálculos '!W164="","",'Cálculos '!W164)</f>
        <v/>
      </c>
      <c r="Q158" s="63" t="str">
        <f>IF('Cálculos '!X164="","",'Cálculos '!X164)</f>
        <v/>
      </c>
      <c r="R158" s="63" t="str">
        <f>IF('Cálculos '!Y164="","",'Cálculos '!Y164)</f>
        <v/>
      </c>
      <c r="S158" s="63" t="str">
        <f>IF('Cálculos '!Z164="","",'Cálculos '!Z164)</f>
        <v/>
      </c>
      <c r="T158" s="63" t="str">
        <f>IF('Cálculos '!AA164="","",'Cálculos '!AA164)</f>
        <v/>
      </c>
      <c r="U158" s="63" t="str">
        <f>IF('Cálculos '!AB164="","",'Cálculos '!AB164)</f>
        <v/>
      </c>
      <c r="V158" s="63" t="str">
        <f>IF('Cálculos '!AC164="","",'Cálculos '!AC164)</f>
        <v/>
      </c>
      <c r="W158" s="63" t="str">
        <f>IF('Cálculos '!AD164="","",'Cálculos '!AD164)</f>
        <v/>
      </c>
      <c r="X158" s="63" t="str">
        <f>IF('Cálculos '!AE164="","",'Cálculos '!AE164)</f>
        <v/>
      </c>
      <c r="Y158" s="63" t="str">
        <f>IF('Cálculos '!AF164="","",'Cálculos '!AF164)</f>
        <v/>
      </c>
      <c r="Z158" s="63" t="str">
        <f>IF('Cálculos '!AG164="","",'Cálculos '!AG164)</f>
        <v/>
      </c>
      <c r="AA158" s="63" t="str">
        <f>IF('Cálculos '!AH164="","",'Cálculos '!AH164)</f>
        <v/>
      </c>
      <c r="AB158" s="63" t="str">
        <f>IF('Cálculos '!AI164="","",'Cálculos '!AI164)</f>
        <v/>
      </c>
      <c r="AC158" s="63" t="str">
        <f>IF('Cálculos '!AJ164="","",'Cálculos '!AJ164)</f>
        <v/>
      </c>
      <c r="AD158" s="63" t="str">
        <f>IF('Cálculos '!AK164="","",'Cálculos '!AK164)</f>
        <v/>
      </c>
      <c r="AE158" s="63" t="str">
        <f>IF('Cálculos '!AL164="","",'Cálculos '!AL164)</f>
        <v/>
      </c>
      <c r="AF158" s="63" t="str">
        <f>IF('Cálculos '!AM164="","",'Cálculos '!AM164)</f>
        <v/>
      </c>
      <c r="AG158" s="63" t="str">
        <f>IF('Cálculos '!AN164="","",'Cálculos '!AN164)</f>
        <v/>
      </c>
      <c r="AH158" s="63" t="str">
        <f>IF('Cálculos '!AO164="","",'Cálculos '!AO164)</f>
        <v/>
      </c>
      <c r="AI158" s="63" t="str">
        <f>IF('Cálculos '!AP164="","",'Cálculos '!AP164)</f>
        <v/>
      </c>
      <c r="AJ158" s="63" t="str">
        <f>IF('Cálculos '!AQ164="","",'Cálculos '!AQ164)</f>
        <v/>
      </c>
      <c r="AK158" s="63" t="str">
        <f t="shared" si="79"/>
        <v/>
      </c>
      <c r="AM158" s="53">
        <f t="shared" si="114"/>
        <v>156</v>
      </c>
      <c r="AN158" s="127" t="str">
        <f t="shared" si="113"/>
        <v/>
      </c>
      <c r="AO158" s="127" t="str">
        <f t="shared" si="80"/>
        <v/>
      </c>
      <c r="AP158" s="54" t="str">
        <f t="shared" si="81"/>
        <v/>
      </c>
      <c r="AQ158" s="54" t="str">
        <f t="shared" si="82"/>
        <v/>
      </c>
      <c r="AR158" s="54" t="str">
        <f t="shared" si="83"/>
        <v/>
      </c>
      <c r="AS158" s="54" t="str">
        <f t="shared" si="84"/>
        <v/>
      </c>
      <c r="AT158" s="54" t="str">
        <f t="shared" si="85"/>
        <v/>
      </c>
      <c r="AU158" s="54" t="str">
        <f t="shared" si="86"/>
        <v/>
      </c>
      <c r="AV158" s="54" t="str">
        <f t="shared" si="87"/>
        <v/>
      </c>
      <c r="AW158" s="54" t="str">
        <f t="shared" si="88"/>
        <v/>
      </c>
      <c r="AX158" s="54" t="str">
        <f t="shared" si="89"/>
        <v/>
      </c>
      <c r="AY158" s="54" t="str">
        <f t="shared" si="90"/>
        <v/>
      </c>
      <c r="AZ158" s="54" t="str">
        <f t="shared" si="91"/>
        <v/>
      </c>
      <c r="BA158" s="54" t="str">
        <f t="shared" si="92"/>
        <v/>
      </c>
      <c r="BB158" s="54" t="str">
        <f t="shared" si="93"/>
        <v/>
      </c>
      <c r="BC158" s="54" t="str">
        <f t="shared" si="94"/>
        <v/>
      </c>
      <c r="BD158" s="54" t="str">
        <f t="shared" si="95"/>
        <v/>
      </c>
      <c r="BE158" s="54" t="str">
        <f t="shared" si="96"/>
        <v/>
      </c>
      <c r="BF158" s="54" t="str">
        <f t="shared" si="97"/>
        <v/>
      </c>
      <c r="BG158" s="54" t="str">
        <f t="shared" si="98"/>
        <v/>
      </c>
      <c r="BH158" s="54" t="str">
        <f t="shared" si="99"/>
        <v/>
      </c>
      <c r="BI158" s="54" t="str">
        <f t="shared" si="100"/>
        <v/>
      </c>
      <c r="BJ158" s="54" t="str">
        <f t="shared" si="101"/>
        <v/>
      </c>
      <c r="BK158" s="54" t="str">
        <f t="shared" si="102"/>
        <v/>
      </c>
      <c r="BL158" s="54" t="str">
        <f t="shared" si="103"/>
        <v/>
      </c>
      <c r="BM158" s="54" t="str">
        <f t="shared" si="104"/>
        <v/>
      </c>
      <c r="BN158" s="54" t="str">
        <f t="shared" si="105"/>
        <v/>
      </c>
      <c r="BO158" s="54" t="str">
        <f t="shared" si="106"/>
        <v/>
      </c>
      <c r="BP158" s="54" t="str">
        <f t="shared" si="107"/>
        <v/>
      </c>
      <c r="BQ158" s="54" t="str">
        <f t="shared" si="108"/>
        <v/>
      </c>
      <c r="BR158" s="54" t="str">
        <f t="shared" si="109"/>
        <v/>
      </c>
      <c r="BS158" s="54" t="str">
        <f t="shared" si="110"/>
        <v/>
      </c>
      <c r="BT158" s="54" t="str">
        <f t="shared" si="111"/>
        <v/>
      </c>
      <c r="BU158" s="54" t="str">
        <f t="shared" si="112"/>
        <v/>
      </c>
      <c r="BV158" s="55" t="str">
        <f>IF('Cálculos '!E164="","",AVERAGE(AN158:BU158))</f>
        <v/>
      </c>
    </row>
    <row r="159" spans="2:74" hidden="1" x14ac:dyDescent="0.3">
      <c r="B159" s="53">
        <f t="shared" si="39"/>
        <v>157</v>
      </c>
      <c r="C159" s="63" t="str">
        <f>IF('Cálculos '!J165="","",'Cálculos '!J165)</f>
        <v/>
      </c>
      <c r="D159" s="63" t="str">
        <f>IF('Cálculos '!K165="","",'Cálculos '!K165)</f>
        <v/>
      </c>
      <c r="E159" s="63" t="str">
        <f>IF('Cálculos '!L165="","",'Cálculos '!L165)</f>
        <v/>
      </c>
      <c r="F159" s="63" t="str">
        <f>IF('Cálculos '!M165="","",'Cálculos '!M165)</f>
        <v/>
      </c>
      <c r="G159" s="63" t="str">
        <f>IF('Cálculos '!N165="","",'Cálculos '!N165)</f>
        <v/>
      </c>
      <c r="H159" s="63" t="str">
        <f>IF('Cálculos '!O165="","",'Cálculos '!O165)</f>
        <v/>
      </c>
      <c r="I159" s="63" t="str">
        <f>IF('Cálculos '!P165="","",'Cálculos '!P165)</f>
        <v/>
      </c>
      <c r="J159" s="63" t="str">
        <f>IF('Cálculos '!Q165="","",'Cálculos '!Q165)</f>
        <v/>
      </c>
      <c r="K159" s="63" t="str">
        <f>IF('Cálculos '!R165="","",'Cálculos '!R165)</f>
        <v/>
      </c>
      <c r="L159" s="63" t="str">
        <f>IF('Cálculos '!S165="","",'Cálculos '!S165)</f>
        <v/>
      </c>
      <c r="M159" s="63" t="str">
        <f>IF('Cálculos '!T165="","",'Cálculos '!T165)</f>
        <v/>
      </c>
      <c r="N159" s="63" t="str">
        <f>IF('Cálculos '!U165="","",'Cálculos '!U165)</f>
        <v/>
      </c>
      <c r="O159" s="63" t="str">
        <f>IF('Cálculos '!V165="","",'Cálculos '!V165)</f>
        <v/>
      </c>
      <c r="P159" s="63" t="str">
        <f>IF('Cálculos '!W165="","",'Cálculos '!W165)</f>
        <v/>
      </c>
      <c r="Q159" s="63" t="str">
        <f>IF('Cálculos '!X165="","",'Cálculos '!X165)</f>
        <v/>
      </c>
      <c r="R159" s="63" t="str">
        <f>IF('Cálculos '!Y165="","",'Cálculos '!Y165)</f>
        <v/>
      </c>
      <c r="S159" s="63" t="str">
        <f>IF('Cálculos '!Z165="","",'Cálculos '!Z165)</f>
        <v/>
      </c>
      <c r="T159" s="63" t="str">
        <f>IF('Cálculos '!AA165="","",'Cálculos '!AA165)</f>
        <v/>
      </c>
      <c r="U159" s="63" t="str">
        <f>IF('Cálculos '!AB165="","",'Cálculos '!AB165)</f>
        <v/>
      </c>
      <c r="V159" s="63" t="str">
        <f>IF('Cálculos '!AC165="","",'Cálculos '!AC165)</f>
        <v/>
      </c>
      <c r="W159" s="63" t="str">
        <f>IF('Cálculos '!AD165="","",'Cálculos '!AD165)</f>
        <v/>
      </c>
      <c r="X159" s="63" t="str">
        <f>IF('Cálculos '!AE165="","",'Cálculos '!AE165)</f>
        <v/>
      </c>
      <c r="Y159" s="63" t="str">
        <f>IF('Cálculos '!AF165="","",'Cálculos '!AF165)</f>
        <v/>
      </c>
      <c r="Z159" s="63" t="str">
        <f>IF('Cálculos '!AG165="","",'Cálculos '!AG165)</f>
        <v/>
      </c>
      <c r="AA159" s="63" t="str">
        <f>IF('Cálculos '!AH165="","",'Cálculos '!AH165)</f>
        <v/>
      </c>
      <c r="AB159" s="63" t="str">
        <f>IF('Cálculos '!AI165="","",'Cálculos '!AI165)</f>
        <v/>
      </c>
      <c r="AC159" s="63" t="str">
        <f>IF('Cálculos '!AJ165="","",'Cálculos '!AJ165)</f>
        <v/>
      </c>
      <c r="AD159" s="63" t="str">
        <f>IF('Cálculos '!AK165="","",'Cálculos '!AK165)</f>
        <v/>
      </c>
      <c r="AE159" s="63" t="str">
        <f>IF('Cálculos '!AL165="","",'Cálculos '!AL165)</f>
        <v/>
      </c>
      <c r="AF159" s="63" t="str">
        <f>IF('Cálculos '!AM165="","",'Cálculos '!AM165)</f>
        <v/>
      </c>
      <c r="AG159" s="63" t="str">
        <f>IF('Cálculos '!AN165="","",'Cálculos '!AN165)</f>
        <v/>
      </c>
      <c r="AH159" s="63" t="str">
        <f>IF('Cálculos '!AO165="","",'Cálculos '!AO165)</f>
        <v/>
      </c>
      <c r="AI159" s="63" t="str">
        <f>IF('Cálculos '!AP165="","",'Cálculos '!AP165)</f>
        <v/>
      </c>
      <c r="AJ159" s="63" t="str">
        <f>IF('Cálculos '!AQ165="","",'Cálculos '!AQ165)</f>
        <v/>
      </c>
      <c r="AK159" s="63" t="str">
        <f t="shared" si="79"/>
        <v/>
      </c>
      <c r="AM159" s="53">
        <f t="shared" si="114"/>
        <v>157</v>
      </c>
      <c r="AN159" s="127" t="str">
        <f t="shared" si="113"/>
        <v/>
      </c>
      <c r="AO159" s="127" t="str">
        <f t="shared" si="80"/>
        <v/>
      </c>
      <c r="AP159" s="54" t="str">
        <f t="shared" si="81"/>
        <v/>
      </c>
      <c r="AQ159" s="54" t="str">
        <f t="shared" si="82"/>
        <v/>
      </c>
      <c r="AR159" s="54" t="str">
        <f t="shared" si="83"/>
        <v/>
      </c>
      <c r="AS159" s="54" t="str">
        <f t="shared" si="84"/>
        <v/>
      </c>
      <c r="AT159" s="54" t="str">
        <f t="shared" si="85"/>
        <v/>
      </c>
      <c r="AU159" s="54" t="str">
        <f t="shared" si="86"/>
        <v/>
      </c>
      <c r="AV159" s="54" t="str">
        <f t="shared" si="87"/>
        <v/>
      </c>
      <c r="AW159" s="54" t="str">
        <f t="shared" si="88"/>
        <v/>
      </c>
      <c r="AX159" s="54" t="str">
        <f t="shared" si="89"/>
        <v/>
      </c>
      <c r="AY159" s="54" t="str">
        <f t="shared" si="90"/>
        <v/>
      </c>
      <c r="AZ159" s="54" t="str">
        <f t="shared" si="91"/>
        <v/>
      </c>
      <c r="BA159" s="54" t="str">
        <f t="shared" si="92"/>
        <v/>
      </c>
      <c r="BB159" s="54" t="str">
        <f t="shared" si="93"/>
        <v/>
      </c>
      <c r="BC159" s="54" t="str">
        <f t="shared" si="94"/>
        <v/>
      </c>
      <c r="BD159" s="54" t="str">
        <f t="shared" si="95"/>
        <v/>
      </c>
      <c r="BE159" s="54" t="str">
        <f t="shared" si="96"/>
        <v/>
      </c>
      <c r="BF159" s="54" t="str">
        <f t="shared" si="97"/>
        <v/>
      </c>
      <c r="BG159" s="54" t="str">
        <f t="shared" si="98"/>
        <v/>
      </c>
      <c r="BH159" s="54" t="str">
        <f t="shared" si="99"/>
        <v/>
      </c>
      <c r="BI159" s="54" t="str">
        <f t="shared" si="100"/>
        <v/>
      </c>
      <c r="BJ159" s="54" t="str">
        <f t="shared" si="101"/>
        <v/>
      </c>
      <c r="BK159" s="54" t="str">
        <f t="shared" si="102"/>
        <v/>
      </c>
      <c r="BL159" s="54" t="str">
        <f t="shared" si="103"/>
        <v/>
      </c>
      <c r="BM159" s="54" t="str">
        <f t="shared" si="104"/>
        <v/>
      </c>
      <c r="BN159" s="54" t="str">
        <f t="shared" si="105"/>
        <v/>
      </c>
      <c r="BO159" s="54" t="str">
        <f t="shared" si="106"/>
        <v/>
      </c>
      <c r="BP159" s="54" t="str">
        <f t="shared" si="107"/>
        <v/>
      </c>
      <c r="BQ159" s="54" t="str">
        <f t="shared" si="108"/>
        <v/>
      </c>
      <c r="BR159" s="54" t="str">
        <f t="shared" si="109"/>
        <v/>
      </c>
      <c r="BS159" s="54" t="str">
        <f t="shared" si="110"/>
        <v/>
      </c>
      <c r="BT159" s="54" t="str">
        <f t="shared" si="111"/>
        <v/>
      </c>
      <c r="BU159" s="54" t="str">
        <f t="shared" si="112"/>
        <v/>
      </c>
      <c r="BV159" s="55" t="str">
        <f>IF('Cálculos '!E165="","",AVERAGE(AN159:BU159))</f>
        <v/>
      </c>
    </row>
    <row r="160" spans="2:74" hidden="1" x14ac:dyDescent="0.3">
      <c r="B160" s="53">
        <f t="shared" si="39"/>
        <v>158</v>
      </c>
      <c r="C160" s="63" t="str">
        <f>IF('Cálculos '!J166="","",'Cálculos '!J166)</f>
        <v/>
      </c>
      <c r="D160" s="63" t="str">
        <f>IF('Cálculos '!K166="","",'Cálculos '!K166)</f>
        <v/>
      </c>
      <c r="E160" s="63" t="str">
        <f>IF('Cálculos '!L166="","",'Cálculos '!L166)</f>
        <v/>
      </c>
      <c r="F160" s="63" t="str">
        <f>IF('Cálculos '!M166="","",'Cálculos '!M166)</f>
        <v/>
      </c>
      <c r="G160" s="63" t="str">
        <f>IF('Cálculos '!N166="","",'Cálculos '!N166)</f>
        <v/>
      </c>
      <c r="H160" s="63" t="str">
        <f>IF('Cálculos '!O166="","",'Cálculos '!O166)</f>
        <v/>
      </c>
      <c r="I160" s="63" t="str">
        <f>IF('Cálculos '!P166="","",'Cálculos '!P166)</f>
        <v/>
      </c>
      <c r="J160" s="63" t="str">
        <f>IF('Cálculos '!Q166="","",'Cálculos '!Q166)</f>
        <v/>
      </c>
      <c r="K160" s="63" t="str">
        <f>IF('Cálculos '!R166="","",'Cálculos '!R166)</f>
        <v/>
      </c>
      <c r="L160" s="63" t="str">
        <f>IF('Cálculos '!S166="","",'Cálculos '!S166)</f>
        <v/>
      </c>
      <c r="M160" s="63" t="str">
        <f>IF('Cálculos '!T166="","",'Cálculos '!T166)</f>
        <v/>
      </c>
      <c r="N160" s="63" t="str">
        <f>IF('Cálculos '!U166="","",'Cálculos '!U166)</f>
        <v/>
      </c>
      <c r="O160" s="63" t="str">
        <f>IF('Cálculos '!V166="","",'Cálculos '!V166)</f>
        <v/>
      </c>
      <c r="P160" s="63" t="str">
        <f>IF('Cálculos '!W166="","",'Cálculos '!W166)</f>
        <v/>
      </c>
      <c r="Q160" s="63" t="str">
        <f>IF('Cálculos '!X166="","",'Cálculos '!X166)</f>
        <v/>
      </c>
      <c r="R160" s="63" t="str">
        <f>IF('Cálculos '!Y166="","",'Cálculos '!Y166)</f>
        <v/>
      </c>
      <c r="S160" s="63" t="str">
        <f>IF('Cálculos '!Z166="","",'Cálculos '!Z166)</f>
        <v/>
      </c>
      <c r="T160" s="63" t="str">
        <f>IF('Cálculos '!AA166="","",'Cálculos '!AA166)</f>
        <v/>
      </c>
      <c r="U160" s="63" t="str">
        <f>IF('Cálculos '!AB166="","",'Cálculos '!AB166)</f>
        <v/>
      </c>
      <c r="V160" s="63" t="str">
        <f>IF('Cálculos '!AC166="","",'Cálculos '!AC166)</f>
        <v/>
      </c>
      <c r="W160" s="63" t="str">
        <f>IF('Cálculos '!AD166="","",'Cálculos '!AD166)</f>
        <v/>
      </c>
      <c r="X160" s="63" t="str">
        <f>IF('Cálculos '!AE166="","",'Cálculos '!AE166)</f>
        <v/>
      </c>
      <c r="Y160" s="63" t="str">
        <f>IF('Cálculos '!AF166="","",'Cálculos '!AF166)</f>
        <v/>
      </c>
      <c r="Z160" s="63" t="str">
        <f>IF('Cálculos '!AG166="","",'Cálculos '!AG166)</f>
        <v/>
      </c>
      <c r="AA160" s="63" t="str">
        <f>IF('Cálculos '!AH166="","",'Cálculos '!AH166)</f>
        <v/>
      </c>
      <c r="AB160" s="63" t="str">
        <f>IF('Cálculos '!AI166="","",'Cálculos '!AI166)</f>
        <v/>
      </c>
      <c r="AC160" s="63" t="str">
        <f>IF('Cálculos '!AJ166="","",'Cálculos '!AJ166)</f>
        <v/>
      </c>
      <c r="AD160" s="63" t="str">
        <f>IF('Cálculos '!AK166="","",'Cálculos '!AK166)</f>
        <v/>
      </c>
      <c r="AE160" s="63" t="str">
        <f>IF('Cálculos '!AL166="","",'Cálculos '!AL166)</f>
        <v/>
      </c>
      <c r="AF160" s="63" t="str">
        <f>IF('Cálculos '!AM166="","",'Cálculos '!AM166)</f>
        <v/>
      </c>
      <c r="AG160" s="63" t="str">
        <f>IF('Cálculos '!AN166="","",'Cálculos '!AN166)</f>
        <v/>
      </c>
      <c r="AH160" s="63" t="str">
        <f>IF('Cálculos '!AO166="","",'Cálculos '!AO166)</f>
        <v/>
      </c>
      <c r="AI160" s="63" t="str">
        <f>IF('Cálculos '!AP166="","",'Cálculos '!AP166)</f>
        <v/>
      </c>
      <c r="AJ160" s="63" t="str">
        <f>IF('Cálculos '!AQ166="","",'Cálculos '!AQ166)</f>
        <v/>
      </c>
      <c r="AK160" s="63" t="str">
        <f t="shared" si="79"/>
        <v/>
      </c>
      <c r="AM160" s="53">
        <f t="shared" si="114"/>
        <v>158</v>
      </c>
      <c r="AN160" s="127" t="str">
        <f t="shared" si="113"/>
        <v/>
      </c>
      <c r="AO160" s="127" t="str">
        <f t="shared" si="80"/>
        <v/>
      </c>
      <c r="AP160" s="54" t="str">
        <f t="shared" si="81"/>
        <v/>
      </c>
      <c r="AQ160" s="54" t="str">
        <f t="shared" si="82"/>
        <v/>
      </c>
      <c r="AR160" s="54" t="str">
        <f t="shared" si="83"/>
        <v/>
      </c>
      <c r="AS160" s="54" t="str">
        <f t="shared" si="84"/>
        <v/>
      </c>
      <c r="AT160" s="54" t="str">
        <f t="shared" si="85"/>
        <v/>
      </c>
      <c r="AU160" s="54" t="str">
        <f t="shared" si="86"/>
        <v/>
      </c>
      <c r="AV160" s="54" t="str">
        <f t="shared" si="87"/>
        <v/>
      </c>
      <c r="AW160" s="54" t="str">
        <f t="shared" si="88"/>
        <v/>
      </c>
      <c r="AX160" s="54" t="str">
        <f t="shared" si="89"/>
        <v/>
      </c>
      <c r="AY160" s="54" t="str">
        <f t="shared" si="90"/>
        <v/>
      </c>
      <c r="AZ160" s="54" t="str">
        <f t="shared" si="91"/>
        <v/>
      </c>
      <c r="BA160" s="54" t="str">
        <f t="shared" si="92"/>
        <v/>
      </c>
      <c r="BB160" s="54" t="str">
        <f t="shared" si="93"/>
        <v/>
      </c>
      <c r="BC160" s="54" t="str">
        <f t="shared" si="94"/>
        <v/>
      </c>
      <c r="BD160" s="54" t="str">
        <f t="shared" si="95"/>
        <v/>
      </c>
      <c r="BE160" s="54" t="str">
        <f t="shared" si="96"/>
        <v/>
      </c>
      <c r="BF160" s="54" t="str">
        <f t="shared" si="97"/>
        <v/>
      </c>
      <c r="BG160" s="54" t="str">
        <f t="shared" si="98"/>
        <v/>
      </c>
      <c r="BH160" s="54" t="str">
        <f t="shared" si="99"/>
        <v/>
      </c>
      <c r="BI160" s="54" t="str">
        <f t="shared" si="100"/>
        <v/>
      </c>
      <c r="BJ160" s="54" t="str">
        <f t="shared" si="101"/>
        <v/>
      </c>
      <c r="BK160" s="54" t="str">
        <f t="shared" si="102"/>
        <v/>
      </c>
      <c r="BL160" s="54" t="str">
        <f t="shared" si="103"/>
        <v/>
      </c>
      <c r="BM160" s="54" t="str">
        <f t="shared" si="104"/>
        <v/>
      </c>
      <c r="BN160" s="54" t="str">
        <f t="shared" si="105"/>
        <v/>
      </c>
      <c r="BO160" s="54" t="str">
        <f t="shared" si="106"/>
        <v/>
      </c>
      <c r="BP160" s="54" t="str">
        <f t="shared" si="107"/>
        <v/>
      </c>
      <c r="BQ160" s="54" t="str">
        <f t="shared" si="108"/>
        <v/>
      </c>
      <c r="BR160" s="54" t="str">
        <f t="shared" si="109"/>
        <v/>
      </c>
      <c r="BS160" s="54" t="str">
        <f t="shared" si="110"/>
        <v/>
      </c>
      <c r="BT160" s="54" t="str">
        <f t="shared" si="111"/>
        <v/>
      </c>
      <c r="BU160" s="54" t="str">
        <f t="shared" si="112"/>
        <v/>
      </c>
      <c r="BV160" s="55" t="str">
        <f>IF('Cálculos '!E166="","",AVERAGE(AN160:BU160))</f>
        <v/>
      </c>
    </row>
    <row r="161" spans="2:74" hidden="1" x14ac:dyDescent="0.3">
      <c r="B161" s="53">
        <f t="shared" si="39"/>
        <v>159</v>
      </c>
      <c r="C161" s="63" t="str">
        <f>IF('Cálculos '!J167="","",'Cálculos '!J167)</f>
        <v/>
      </c>
      <c r="D161" s="63" t="str">
        <f>IF('Cálculos '!K167="","",'Cálculos '!K167)</f>
        <v/>
      </c>
      <c r="E161" s="63" t="str">
        <f>IF('Cálculos '!L167="","",'Cálculos '!L167)</f>
        <v/>
      </c>
      <c r="F161" s="63" t="str">
        <f>IF('Cálculos '!M167="","",'Cálculos '!M167)</f>
        <v/>
      </c>
      <c r="G161" s="63" t="str">
        <f>IF('Cálculos '!N167="","",'Cálculos '!N167)</f>
        <v/>
      </c>
      <c r="H161" s="63" t="str">
        <f>IF('Cálculos '!O167="","",'Cálculos '!O167)</f>
        <v/>
      </c>
      <c r="I161" s="63" t="str">
        <f>IF('Cálculos '!P167="","",'Cálculos '!P167)</f>
        <v/>
      </c>
      <c r="J161" s="63" t="str">
        <f>IF('Cálculos '!Q167="","",'Cálculos '!Q167)</f>
        <v/>
      </c>
      <c r="K161" s="63" t="str">
        <f>IF('Cálculos '!R167="","",'Cálculos '!R167)</f>
        <v/>
      </c>
      <c r="L161" s="63" t="str">
        <f>IF('Cálculos '!S167="","",'Cálculos '!S167)</f>
        <v/>
      </c>
      <c r="M161" s="63" t="str">
        <f>IF('Cálculos '!T167="","",'Cálculos '!T167)</f>
        <v/>
      </c>
      <c r="N161" s="63" t="str">
        <f>IF('Cálculos '!U167="","",'Cálculos '!U167)</f>
        <v/>
      </c>
      <c r="O161" s="63" t="str">
        <f>IF('Cálculos '!V167="","",'Cálculos '!V167)</f>
        <v/>
      </c>
      <c r="P161" s="63" t="str">
        <f>IF('Cálculos '!W167="","",'Cálculos '!W167)</f>
        <v/>
      </c>
      <c r="Q161" s="63" t="str">
        <f>IF('Cálculos '!X167="","",'Cálculos '!X167)</f>
        <v/>
      </c>
      <c r="R161" s="63" t="str">
        <f>IF('Cálculos '!Y167="","",'Cálculos '!Y167)</f>
        <v/>
      </c>
      <c r="S161" s="63" t="str">
        <f>IF('Cálculos '!Z167="","",'Cálculos '!Z167)</f>
        <v/>
      </c>
      <c r="T161" s="63" t="str">
        <f>IF('Cálculos '!AA167="","",'Cálculos '!AA167)</f>
        <v/>
      </c>
      <c r="U161" s="63" t="str">
        <f>IF('Cálculos '!AB167="","",'Cálculos '!AB167)</f>
        <v/>
      </c>
      <c r="V161" s="63" t="str">
        <f>IF('Cálculos '!AC167="","",'Cálculos '!AC167)</f>
        <v/>
      </c>
      <c r="W161" s="63" t="str">
        <f>IF('Cálculos '!AD167="","",'Cálculos '!AD167)</f>
        <v/>
      </c>
      <c r="X161" s="63" t="str">
        <f>IF('Cálculos '!AE167="","",'Cálculos '!AE167)</f>
        <v/>
      </c>
      <c r="Y161" s="63" t="str">
        <f>IF('Cálculos '!AF167="","",'Cálculos '!AF167)</f>
        <v/>
      </c>
      <c r="Z161" s="63" t="str">
        <f>IF('Cálculos '!AG167="","",'Cálculos '!AG167)</f>
        <v/>
      </c>
      <c r="AA161" s="63" t="str">
        <f>IF('Cálculos '!AH167="","",'Cálculos '!AH167)</f>
        <v/>
      </c>
      <c r="AB161" s="63" t="str">
        <f>IF('Cálculos '!AI167="","",'Cálculos '!AI167)</f>
        <v/>
      </c>
      <c r="AC161" s="63" t="str">
        <f>IF('Cálculos '!AJ167="","",'Cálculos '!AJ167)</f>
        <v/>
      </c>
      <c r="AD161" s="63" t="str">
        <f>IF('Cálculos '!AK167="","",'Cálculos '!AK167)</f>
        <v/>
      </c>
      <c r="AE161" s="63" t="str">
        <f>IF('Cálculos '!AL167="","",'Cálculos '!AL167)</f>
        <v/>
      </c>
      <c r="AF161" s="63" t="str">
        <f>IF('Cálculos '!AM167="","",'Cálculos '!AM167)</f>
        <v/>
      </c>
      <c r="AG161" s="63" t="str">
        <f>IF('Cálculos '!AN167="","",'Cálculos '!AN167)</f>
        <v/>
      </c>
      <c r="AH161" s="63" t="str">
        <f>IF('Cálculos '!AO167="","",'Cálculos '!AO167)</f>
        <v/>
      </c>
      <c r="AI161" s="63" t="str">
        <f>IF('Cálculos '!AP167="","",'Cálculos '!AP167)</f>
        <v/>
      </c>
      <c r="AJ161" s="63" t="str">
        <f>IF('Cálculos '!AQ167="","",'Cálculos '!AQ167)</f>
        <v/>
      </c>
      <c r="AK161" s="63" t="str">
        <f t="shared" si="79"/>
        <v/>
      </c>
      <c r="AM161" s="53">
        <f t="shared" si="114"/>
        <v>159</v>
      </c>
      <c r="AN161" s="127" t="str">
        <f t="shared" si="113"/>
        <v/>
      </c>
      <c r="AO161" s="127" t="str">
        <f t="shared" si="80"/>
        <v/>
      </c>
      <c r="AP161" s="54" t="str">
        <f t="shared" si="81"/>
        <v/>
      </c>
      <c r="AQ161" s="54" t="str">
        <f t="shared" si="82"/>
        <v/>
      </c>
      <c r="AR161" s="54" t="str">
        <f t="shared" si="83"/>
        <v/>
      </c>
      <c r="AS161" s="54" t="str">
        <f t="shared" si="84"/>
        <v/>
      </c>
      <c r="AT161" s="54" t="str">
        <f t="shared" si="85"/>
        <v/>
      </c>
      <c r="AU161" s="54" t="str">
        <f t="shared" si="86"/>
        <v/>
      </c>
      <c r="AV161" s="54" t="str">
        <f t="shared" si="87"/>
        <v/>
      </c>
      <c r="AW161" s="54" t="str">
        <f t="shared" si="88"/>
        <v/>
      </c>
      <c r="AX161" s="54" t="str">
        <f t="shared" si="89"/>
        <v/>
      </c>
      <c r="AY161" s="54" t="str">
        <f t="shared" si="90"/>
        <v/>
      </c>
      <c r="AZ161" s="54" t="str">
        <f t="shared" si="91"/>
        <v/>
      </c>
      <c r="BA161" s="54" t="str">
        <f t="shared" si="92"/>
        <v/>
      </c>
      <c r="BB161" s="54" t="str">
        <f t="shared" si="93"/>
        <v/>
      </c>
      <c r="BC161" s="54" t="str">
        <f t="shared" si="94"/>
        <v/>
      </c>
      <c r="BD161" s="54" t="str">
        <f t="shared" si="95"/>
        <v/>
      </c>
      <c r="BE161" s="54" t="str">
        <f t="shared" si="96"/>
        <v/>
      </c>
      <c r="BF161" s="54" t="str">
        <f t="shared" si="97"/>
        <v/>
      </c>
      <c r="BG161" s="54" t="str">
        <f t="shared" si="98"/>
        <v/>
      </c>
      <c r="BH161" s="54" t="str">
        <f t="shared" si="99"/>
        <v/>
      </c>
      <c r="BI161" s="54" t="str">
        <f t="shared" si="100"/>
        <v/>
      </c>
      <c r="BJ161" s="54" t="str">
        <f t="shared" si="101"/>
        <v/>
      </c>
      <c r="BK161" s="54" t="str">
        <f t="shared" si="102"/>
        <v/>
      </c>
      <c r="BL161" s="54" t="str">
        <f t="shared" si="103"/>
        <v/>
      </c>
      <c r="BM161" s="54" t="str">
        <f t="shared" si="104"/>
        <v/>
      </c>
      <c r="BN161" s="54" t="str">
        <f t="shared" si="105"/>
        <v/>
      </c>
      <c r="BO161" s="54" t="str">
        <f t="shared" si="106"/>
        <v/>
      </c>
      <c r="BP161" s="54" t="str">
        <f t="shared" si="107"/>
        <v/>
      </c>
      <c r="BQ161" s="54" t="str">
        <f t="shared" si="108"/>
        <v/>
      </c>
      <c r="BR161" s="54" t="str">
        <f t="shared" si="109"/>
        <v/>
      </c>
      <c r="BS161" s="54" t="str">
        <f t="shared" si="110"/>
        <v/>
      </c>
      <c r="BT161" s="54" t="str">
        <f t="shared" si="111"/>
        <v/>
      </c>
      <c r="BU161" s="54" t="str">
        <f t="shared" si="112"/>
        <v/>
      </c>
      <c r="BV161" s="55" t="str">
        <f>IF('Cálculos '!E167="","",AVERAGE(AN161:BU161))</f>
        <v/>
      </c>
    </row>
    <row r="162" spans="2:74" hidden="1" x14ac:dyDescent="0.3">
      <c r="B162" s="53">
        <f t="shared" si="39"/>
        <v>160</v>
      </c>
      <c r="C162" s="63" t="str">
        <f>IF('Cálculos '!J168="","",'Cálculos '!J168)</f>
        <v/>
      </c>
      <c r="D162" s="63" t="str">
        <f>IF('Cálculos '!K168="","",'Cálculos '!K168)</f>
        <v/>
      </c>
      <c r="E162" s="63" t="str">
        <f>IF('Cálculos '!L168="","",'Cálculos '!L168)</f>
        <v/>
      </c>
      <c r="F162" s="63" t="str">
        <f>IF('Cálculos '!M168="","",'Cálculos '!M168)</f>
        <v/>
      </c>
      <c r="G162" s="63" t="str">
        <f>IF('Cálculos '!N168="","",'Cálculos '!N168)</f>
        <v/>
      </c>
      <c r="H162" s="63" t="str">
        <f>IF('Cálculos '!O168="","",'Cálculos '!O168)</f>
        <v/>
      </c>
      <c r="I162" s="63" t="str">
        <f>IF('Cálculos '!P168="","",'Cálculos '!P168)</f>
        <v/>
      </c>
      <c r="J162" s="63" t="str">
        <f>IF('Cálculos '!Q168="","",'Cálculos '!Q168)</f>
        <v/>
      </c>
      <c r="K162" s="63" t="str">
        <f>IF('Cálculos '!R168="","",'Cálculos '!R168)</f>
        <v/>
      </c>
      <c r="L162" s="63" t="str">
        <f>IF('Cálculos '!S168="","",'Cálculos '!S168)</f>
        <v/>
      </c>
      <c r="M162" s="63" t="str">
        <f>IF('Cálculos '!T168="","",'Cálculos '!T168)</f>
        <v/>
      </c>
      <c r="N162" s="63" t="str">
        <f>IF('Cálculos '!U168="","",'Cálculos '!U168)</f>
        <v/>
      </c>
      <c r="O162" s="63" t="str">
        <f>IF('Cálculos '!V168="","",'Cálculos '!V168)</f>
        <v/>
      </c>
      <c r="P162" s="63" t="str">
        <f>IF('Cálculos '!W168="","",'Cálculos '!W168)</f>
        <v/>
      </c>
      <c r="Q162" s="63" t="str">
        <f>IF('Cálculos '!X168="","",'Cálculos '!X168)</f>
        <v/>
      </c>
      <c r="R162" s="63" t="str">
        <f>IF('Cálculos '!Y168="","",'Cálculos '!Y168)</f>
        <v/>
      </c>
      <c r="S162" s="63" t="str">
        <f>IF('Cálculos '!Z168="","",'Cálculos '!Z168)</f>
        <v/>
      </c>
      <c r="T162" s="63" t="str">
        <f>IF('Cálculos '!AA168="","",'Cálculos '!AA168)</f>
        <v/>
      </c>
      <c r="U162" s="63" t="str">
        <f>IF('Cálculos '!AB168="","",'Cálculos '!AB168)</f>
        <v/>
      </c>
      <c r="V162" s="63" t="str">
        <f>IF('Cálculos '!AC168="","",'Cálculos '!AC168)</f>
        <v/>
      </c>
      <c r="W162" s="63" t="str">
        <f>IF('Cálculos '!AD168="","",'Cálculos '!AD168)</f>
        <v/>
      </c>
      <c r="X162" s="63" t="str">
        <f>IF('Cálculos '!AE168="","",'Cálculos '!AE168)</f>
        <v/>
      </c>
      <c r="Y162" s="63" t="str">
        <f>IF('Cálculos '!AF168="","",'Cálculos '!AF168)</f>
        <v/>
      </c>
      <c r="Z162" s="63" t="str">
        <f>IF('Cálculos '!AG168="","",'Cálculos '!AG168)</f>
        <v/>
      </c>
      <c r="AA162" s="63" t="str">
        <f>IF('Cálculos '!AH168="","",'Cálculos '!AH168)</f>
        <v/>
      </c>
      <c r="AB162" s="63" t="str">
        <f>IF('Cálculos '!AI168="","",'Cálculos '!AI168)</f>
        <v/>
      </c>
      <c r="AC162" s="63" t="str">
        <f>IF('Cálculos '!AJ168="","",'Cálculos '!AJ168)</f>
        <v/>
      </c>
      <c r="AD162" s="63" t="str">
        <f>IF('Cálculos '!AK168="","",'Cálculos '!AK168)</f>
        <v/>
      </c>
      <c r="AE162" s="63" t="str">
        <f>IF('Cálculos '!AL168="","",'Cálculos '!AL168)</f>
        <v/>
      </c>
      <c r="AF162" s="63" t="str">
        <f>IF('Cálculos '!AM168="","",'Cálculos '!AM168)</f>
        <v/>
      </c>
      <c r="AG162" s="63" t="str">
        <f>IF('Cálculos '!AN168="","",'Cálculos '!AN168)</f>
        <v/>
      </c>
      <c r="AH162" s="63" t="str">
        <f>IF('Cálculos '!AO168="","",'Cálculos '!AO168)</f>
        <v/>
      </c>
      <c r="AI162" s="63" t="str">
        <f>IF('Cálculos '!AP168="","",'Cálculos '!AP168)</f>
        <v/>
      </c>
      <c r="AJ162" s="63" t="str">
        <f>IF('Cálculos '!AQ168="","",'Cálculos '!AQ168)</f>
        <v/>
      </c>
      <c r="AK162" s="63" t="str">
        <f t="shared" si="79"/>
        <v/>
      </c>
      <c r="AM162" s="53">
        <f t="shared" si="114"/>
        <v>160</v>
      </c>
      <c r="AN162" s="127" t="str">
        <f t="shared" si="113"/>
        <v/>
      </c>
      <c r="AO162" s="127" t="str">
        <f t="shared" si="80"/>
        <v/>
      </c>
      <c r="AP162" s="54" t="str">
        <f t="shared" si="81"/>
        <v/>
      </c>
      <c r="AQ162" s="54" t="str">
        <f t="shared" si="82"/>
        <v/>
      </c>
      <c r="AR162" s="54" t="str">
        <f t="shared" si="83"/>
        <v/>
      </c>
      <c r="AS162" s="54" t="str">
        <f t="shared" si="84"/>
        <v/>
      </c>
      <c r="AT162" s="54" t="str">
        <f t="shared" si="85"/>
        <v/>
      </c>
      <c r="AU162" s="54" t="str">
        <f t="shared" si="86"/>
        <v/>
      </c>
      <c r="AV162" s="54" t="str">
        <f t="shared" si="87"/>
        <v/>
      </c>
      <c r="AW162" s="54" t="str">
        <f t="shared" si="88"/>
        <v/>
      </c>
      <c r="AX162" s="54" t="str">
        <f t="shared" si="89"/>
        <v/>
      </c>
      <c r="AY162" s="54" t="str">
        <f t="shared" si="90"/>
        <v/>
      </c>
      <c r="AZ162" s="54" t="str">
        <f t="shared" si="91"/>
        <v/>
      </c>
      <c r="BA162" s="54" t="str">
        <f t="shared" si="92"/>
        <v/>
      </c>
      <c r="BB162" s="54" t="str">
        <f t="shared" si="93"/>
        <v/>
      </c>
      <c r="BC162" s="54" t="str">
        <f t="shared" si="94"/>
        <v/>
      </c>
      <c r="BD162" s="54" t="str">
        <f t="shared" si="95"/>
        <v/>
      </c>
      <c r="BE162" s="54" t="str">
        <f t="shared" si="96"/>
        <v/>
      </c>
      <c r="BF162" s="54" t="str">
        <f t="shared" si="97"/>
        <v/>
      </c>
      <c r="BG162" s="54" t="str">
        <f t="shared" si="98"/>
        <v/>
      </c>
      <c r="BH162" s="54" t="str">
        <f t="shared" si="99"/>
        <v/>
      </c>
      <c r="BI162" s="54" t="str">
        <f t="shared" si="100"/>
        <v/>
      </c>
      <c r="BJ162" s="54" t="str">
        <f t="shared" si="101"/>
        <v/>
      </c>
      <c r="BK162" s="54" t="str">
        <f t="shared" si="102"/>
        <v/>
      </c>
      <c r="BL162" s="54" t="str">
        <f t="shared" si="103"/>
        <v/>
      </c>
      <c r="BM162" s="54" t="str">
        <f t="shared" si="104"/>
        <v/>
      </c>
      <c r="BN162" s="54" t="str">
        <f t="shared" si="105"/>
        <v/>
      </c>
      <c r="BO162" s="54" t="str">
        <f t="shared" si="106"/>
        <v/>
      </c>
      <c r="BP162" s="54" t="str">
        <f t="shared" si="107"/>
        <v/>
      </c>
      <c r="BQ162" s="54" t="str">
        <f t="shared" si="108"/>
        <v/>
      </c>
      <c r="BR162" s="54" t="str">
        <f t="shared" si="109"/>
        <v/>
      </c>
      <c r="BS162" s="54" t="str">
        <f t="shared" si="110"/>
        <v/>
      </c>
      <c r="BT162" s="54" t="str">
        <f t="shared" si="111"/>
        <v/>
      </c>
      <c r="BU162" s="54" t="str">
        <f t="shared" si="112"/>
        <v/>
      </c>
      <c r="BV162" s="55" t="str">
        <f>IF('Cálculos '!E168="","",AVERAGE(AN162:BU162))</f>
        <v/>
      </c>
    </row>
    <row r="163" spans="2:74" hidden="1" x14ac:dyDescent="0.3">
      <c r="B163" s="53">
        <f t="shared" si="39"/>
        <v>161</v>
      </c>
      <c r="C163" s="63" t="str">
        <f>IF('Cálculos '!J169="","",'Cálculos '!J169)</f>
        <v/>
      </c>
      <c r="D163" s="63" t="str">
        <f>IF('Cálculos '!K169="","",'Cálculos '!K169)</f>
        <v/>
      </c>
      <c r="E163" s="63" t="str">
        <f>IF('Cálculos '!L169="","",'Cálculos '!L169)</f>
        <v/>
      </c>
      <c r="F163" s="63" t="str">
        <f>IF('Cálculos '!M169="","",'Cálculos '!M169)</f>
        <v/>
      </c>
      <c r="G163" s="63" t="str">
        <f>IF('Cálculos '!N169="","",'Cálculos '!N169)</f>
        <v/>
      </c>
      <c r="H163" s="63" t="str">
        <f>IF('Cálculos '!O169="","",'Cálculos '!O169)</f>
        <v/>
      </c>
      <c r="I163" s="63" t="str">
        <f>IF('Cálculos '!P169="","",'Cálculos '!P169)</f>
        <v/>
      </c>
      <c r="J163" s="63" t="str">
        <f>IF('Cálculos '!Q169="","",'Cálculos '!Q169)</f>
        <v/>
      </c>
      <c r="K163" s="63" t="str">
        <f>IF('Cálculos '!R169="","",'Cálculos '!R169)</f>
        <v/>
      </c>
      <c r="L163" s="63" t="str">
        <f>IF('Cálculos '!S169="","",'Cálculos '!S169)</f>
        <v/>
      </c>
      <c r="M163" s="63" t="str">
        <f>IF('Cálculos '!T169="","",'Cálculos '!T169)</f>
        <v/>
      </c>
      <c r="N163" s="63" t="str">
        <f>IF('Cálculos '!U169="","",'Cálculos '!U169)</f>
        <v/>
      </c>
      <c r="O163" s="63" t="str">
        <f>IF('Cálculos '!V169="","",'Cálculos '!V169)</f>
        <v/>
      </c>
      <c r="P163" s="63" t="str">
        <f>IF('Cálculos '!W169="","",'Cálculos '!W169)</f>
        <v/>
      </c>
      <c r="Q163" s="63" t="str">
        <f>IF('Cálculos '!X169="","",'Cálculos '!X169)</f>
        <v/>
      </c>
      <c r="R163" s="63" t="str">
        <f>IF('Cálculos '!Y169="","",'Cálculos '!Y169)</f>
        <v/>
      </c>
      <c r="S163" s="63" t="str">
        <f>IF('Cálculos '!Z169="","",'Cálculos '!Z169)</f>
        <v/>
      </c>
      <c r="T163" s="63" t="str">
        <f>IF('Cálculos '!AA169="","",'Cálculos '!AA169)</f>
        <v/>
      </c>
      <c r="U163" s="63" t="str">
        <f>IF('Cálculos '!AB169="","",'Cálculos '!AB169)</f>
        <v/>
      </c>
      <c r="V163" s="63" t="str">
        <f>IF('Cálculos '!AC169="","",'Cálculos '!AC169)</f>
        <v/>
      </c>
      <c r="W163" s="63" t="str">
        <f>IF('Cálculos '!AD169="","",'Cálculos '!AD169)</f>
        <v/>
      </c>
      <c r="X163" s="63" t="str">
        <f>IF('Cálculos '!AE169="","",'Cálculos '!AE169)</f>
        <v/>
      </c>
      <c r="Y163" s="63" t="str">
        <f>IF('Cálculos '!AF169="","",'Cálculos '!AF169)</f>
        <v/>
      </c>
      <c r="Z163" s="63" t="str">
        <f>IF('Cálculos '!AG169="","",'Cálculos '!AG169)</f>
        <v/>
      </c>
      <c r="AA163" s="63" t="str">
        <f>IF('Cálculos '!AH169="","",'Cálculos '!AH169)</f>
        <v/>
      </c>
      <c r="AB163" s="63" t="str">
        <f>IF('Cálculos '!AI169="","",'Cálculos '!AI169)</f>
        <v/>
      </c>
      <c r="AC163" s="63" t="str">
        <f>IF('Cálculos '!AJ169="","",'Cálculos '!AJ169)</f>
        <v/>
      </c>
      <c r="AD163" s="63" t="str">
        <f>IF('Cálculos '!AK169="","",'Cálculos '!AK169)</f>
        <v/>
      </c>
      <c r="AE163" s="63" t="str">
        <f>IF('Cálculos '!AL169="","",'Cálculos '!AL169)</f>
        <v/>
      </c>
      <c r="AF163" s="63" t="str">
        <f>IF('Cálculos '!AM169="","",'Cálculos '!AM169)</f>
        <v/>
      </c>
      <c r="AG163" s="63" t="str">
        <f>IF('Cálculos '!AN169="","",'Cálculos '!AN169)</f>
        <v/>
      </c>
      <c r="AH163" s="63" t="str">
        <f>IF('Cálculos '!AO169="","",'Cálculos '!AO169)</f>
        <v/>
      </c>
      <c r="AI163" s="63" t="str">
        <f>IF('Cálculos '!AP169="","",'Cálculos '!AP169)</f>
        <v/>
      </c>
      <c r="AJ163" s="63" t="str">
        <f>IF('Cálculos '!AQ169="","",'Cálculos '!AQ169)</f>
        <v/>
      </c>
      <c r="AK163" s="63" t="str">
        <f t="shared" si="79"/>
        <v/>
      </c>
      <c r="AM163" s="53">
        <f t="shared" si="114"/>
        <v>161</v>
      </c>
      <c r="AN163" s="127" t="str">
        <f t="shared" si="113"/>
        <v/>
      </c>
      <c r="AO163" s="127" t="str">
        <f t="shared" si="80"/>
        <v/>
      </c>
      <c r="AP163" s="54" t="str">
        <f t="shared" si="81"/>
        <v/>
      </c>
      <c r="AQ163" s="54" t="str">
        <f t="shared" si="82"/>
        <v/>
      </c>
      <c r="AR163" s="54" t="str">
        <f t="shared" si="83"/>
        <v/>
      </c>
      <c r="AS163" s="54" t="str">
        <f t="shared" si="84"/>
        <v/>
      </c>
      <c r="AT163" s="54" t="str">
        <f t="shared" si="85"/>
        <v/>
      </c>
      <c r="AU163" s="54" t="str">
        <f t="shared" si="86"/>
        <v/>
      </c>
      <c r="AV163" s="54" t="str">
        <f t="shared" si="87"/>
        <v/>
      </c>
      <c r="AW163" s="54" t="str">
        <f t="shared" si="88"/>
        <v/>
      </c>
      <c r="AX163" s="54" t="str">
        <f t="shared" si="89"/>
        <v/>
      </c>
      <c r="AY163" s="54" t="str">
        <f t="shared" si="90"/>
        <v/>
      </c>
      <c r="AZ163" s="54" t="str">
        <f t="shared" si="91"/>
        <v/>
      </c>
      <c r="BA163" s="54" t="str">
        <f t="shared" si="92"/>
        <v/>
      </c>
      <c r="BB163" s="54" t="str">
        <f t="shared" si="93"/>
        <v/>
      </c>
      <c r="BC163" s="54" t="str">
        <f t="shared" si="94"/>
        <v/>
      </c>
      <c r="BD163" s="54" t="str">
        <f t="shared" si="95"/>
        <v/>
      </c>
      <c r="BE163" s="54" t="str">
        <f t="shared" si="96"/>
        <v/>
      </c>
      <c r="BF163" s="54" t="str">
        <f t="shared" si="97"/>
        <v/>
      </c>
      <c r="BG163" s="54" t="str">
        <f t="shared" si="98"/>
        <v/>
      </c>
      <c r="BH163" s="54" t="str">
        <f t="shared" si="99"/>
        <v/>
      </c>
      <c r="BI163" s="54" t="str">
        <f t="shared" si="100"/>
        <v/>
      </c>
      <c r="BJ163" s="54" t="str">
        <f t="shared" si="101"/>
        <v/>
      </c>
      <c r="BK163" s="54" t="str">
        <f t="shared" si="102"/>
        <v/>
      </c>
      <c r="BL163" s="54" t="str">
        <f t="shared" si="103"/>
        <v/>
      </c>
      <c r="BM163" s="54" t="str">
        <f t="shared" si="104"/>
        <v/>
      </c>
      <c r="BN163" s="54" t="str">
        <f t="shared" si="105"/>
        <v/>
      </c>
      <c r="BO163" s="54" t="str">
        <f t="shared" si="106"/>
        <v/>
      </c>
      <c r="BP163" s="54" t="str">
        <f t="shared" si="107"/>
        <v/>
      </c>
      <c r="BQ163" s="54" t="str">
        <f t="shared" si="108"/>
        <v/>
      </c>
      <c r="BR163" s="54" t="str">
        <f t="shared" si="109"/>
        <v/>
      </c>
      <c r="BS163" s="54" t="str">
        <f t="shared" si="110"/>
        <v/>
      </c>
      <c r="BT163" s="54" t="str">
        <f t="shared" si="111"/>
        <v/>
      </c>
      <c r="BU163" s="54" t="str">
        <f t="shared" si="112"/>
        <v/>
      </c>
      <c r="BV163" s="55" t="str">
        <f>IF('Cálculos '!E169="","",AVERAGE(AN163:BU163))</f>
        <v/>
      </c>
    </row>
    <row r="164" spans="2:74" hidden="1" x14ac:dyDescent="0.3">
      <c r="B164" s="53">
        <f t="shared" si="39"/>
        <v>162</v>
      </c>
      <c r="C164" s="63" t="str">
        <f>IF('Cálculos '!J170="","",'Cálculos '!J170)</f>
        <v/>
      </c>
      <c r="D164" s="63" t="str">
        <f>IF('Cálculos '!K170="","",'Cálculos '!K170)</f>
        <v/>
      </c>
      <c r="E164" s="63" t="str">
        <f>IF('Cálculos '!L170="","",'Cálculos '!L170)</f>
        <v/>
      </c>
      <c r="F164" s="63" t="str">
        <f>IF('Cálculos '!M170="","",'Cálculos '!M170)</f>
        <v/>
      </c>
      <c r="G164" s="63" t="str">
        <f>IF('Cálculos '!N170="","",'Cálculos '!N170)</f>
        <v/>
      </c>
      <c r="H164" s="63" t="str">
        <f>IF('Cálculos '!O170="","",'Cálculos '!O170)</f>
        <v/>
      </c>
      <c r="I164" s="63" t="str">
        <f>IF('Cálculos '!P170="","",'Cálculos '!P170)</f>
        <v/>
      </c>
      <c r="J164" s="63" t="str">
        <f>IF('Cálculos '!Q170="","",'Cálculos '!Q170)</f>
        <v/>
      </c>
      <c r="K164" s="63" t="str">
        <f>IF('Cálculos '!R170="","",'Cálculos '!R170)</f>
        <v/>
      </c>
      <c r="L164" s="63" t="str">
        <f>IF('Cálculos '!S170="","",'Cálculos '!S170)</f>
        <v/>
      </c>
      <c r="M164" s="63" t="str">
        <f>IF('Cálculos '!T170="","",'Cálculos '!T170)</f>
        <v/>
      </c>
      <c r="N164" s="63" t="str">
        <f>IF('Cálculos '!U170="","",'Cálculos '!U170)</f>
        <v/>
      </c>
      <c r="O164" s="63" t="str">
        <f>IF('Cálculos '!V170="","",'Cálculos '!V170)</f>
        <v/>
      </c>
      <c r="P164" s="63" t="str">
        <f>IF('Cálculos '!W170="","",'Cálculos '!W170)</f>
        <v/>
      </c>
      <c r="Q164" s="63" t="str">
        <f>IF('Cálculos '!X170="","",'Cálculos '!X170)</f>
        <v/>
      </c>
      <c r="R164" s="63" t="str">
        <f>IF('Cálculos '!Y170="","",'Cálculos '!Y170)</f>
        <v/>
      </c>
      <c r="S164" s="63" t="str">
        <f>IF('Cálculos '!Z170="","",'Cálculos '!Z170)</f>
        <v/>
      </c>
      <c r="T164" s="63" t="str">
        <f>IF('Cálculos '!AA170="","",'Cálculos '!AA170)</f>
        <v/>
      </c>
      <c r="U164" s="63" t="str">
        <f>IF('Cálculos '!AB170="","",'Cálculos '!AB170)</f>
        <v/>
      </c>
      <c r="V164" s="63" t="str">
        <f>IF('Cálculos '!AC170="","",'Cálculos '!AC170)</f>
        <v/>
      </c>
      <c r="W164" s="63" t="str">
        <f>IF('Cálculos '!AD170="","",'Cálculos '!AD170)</f>
        <v/>
      </c>
      <c r="X164" s="63" t="str">
        <f>IF('Cálculos '!AE170="","",'Cálculos '!AE170)</f>
        <v/>
      </c>
      <c r="Y164" s="63" t="str">
        <f>IF('Cálculos '!AF170="","",'Cálculos '!AF170)</f>
        <v/>
      </c>
      <c r="Z164" s="63" t="str">
        <f>IF('Cálculos '!AG170="","",'Cálculos '!AG170)</f>
        <v/>
      </c>
      <c r="AA164" s="63" t="str">
        <f>IF('Cálculos '!AH170="","",'Cálculos '!AH170)</f>
        <v/>
      </c>
      <c r="AB164" s="63" t="str">
        <f>IF('Cálculos '!AI170="","",'Cálculos '!AI170)</f>
        <v/>
      </c>
      <c r="AC164" s="63" t="str">
        <f>IF('Cálculos '!AJ170="","",'Cálculos '!AJ170)</f>
        <v/>
      </c>
      <c r="AD164" s="63" t="str">
        <f>IF('Cálculos '!AK170="","",'Cálculos '!AK170)</f>
        <v/>
      </c>
      <c r="AE164" s="63" t="str">
        <f>IF('Cálculos '!AL170="","",'Cálculos '!AL170)</f>
        <v/>
      </c>
      <c r="AF164" s="63" t="str">
        <f>IF('Cálculos '!AM170="","",'Cálculos '!AM170)</f>
        <v/>
      </c>
      <c r="AG164" s="63" t="str">
        <f>IF('Cálculos '!AN170="","",'Cálculos '!AN170)</f>
        <v/>
      </c>
      <c r="AH164" s="63" t="str">
        <f>IF('Cálculos '!AO170="","",'Cálculos '!AO170)</f>
        <v/>
      </c>
      <c r="AI164" s="63" t="str">
        <f>IF('Cálculos '!AP170="","",'Cálculos '!AP170)</f>
        <v/>
      </c>
      <c r="AJ164" s="63" t="str">
        <f>IF('Cálculos '!AQ170="","",'Cálculos '!AQ170)</f>
        <v/>
      </c>
      <c r="AK164" s="63" t="str">
        <f t="shared" si="79"/>
        <v/>
      </c>
      <c r="AM164" s="53">
        <f t="shared" si="114"/>
        <v>162</v>
      </c>
      <c r="AN164" s="127" t="str">
        <f t="shared" si="113"/>
        <v/>
      </c>
      <c r="AO164" s="127" t="str">
        <f t="shared" si="80"/>
        <v/>
      </c>
      <c r="AP164" s="54" t="str">
        <f t="shared" si="81"/>
        <v/>
      </c>
      <c r="AQ164" s="54" t="str">
        <f t="shared" si="82"/>
        <v/>
      </c>
      <c r="AR164" s="54" t="str">
        <f t="shared" si="83"/>
        <v/>
      </c>
      <c r="AS164" s="54" t="str">
        <f t="shared" si="84"/>
        <v/>
      </c>
      <c r="AT164" s="54" t="str">
        <f t="shared" si="85"/>
        <v/>
      </c>
      <c r="AU164" s="54" t="str">
        <f t="shared" si="86"/>
        <v/>
      </c>
      <c r="AV164" s="54" t="str">
        <f t="shared" si="87"/>
        <v/>
      </c>
      <c r="AW164" s="54" t="str">
        <f t="shared" si="88"/>
        <v/>
      </c>
      <c r="AX164" s="54" t="str">
        <f t="shared" si="89"/>
        <v/>
      </c>
      <c r="AY164" s="54" t="str">
        <f t="shared" si="90"/>
        <v/>
      </c>
      <c r="AZ164" s="54" t="str">
        <f t="shared" si="91"/>
        <v/>
      </c>
      <c r="BA164" s="54" t="str">
        <f t="shared" si="92"/>
        <v/>
      </c>
      <c r="BB164" s="54" t="str">
        <f t="shared" si="93"/>
        <v/>
      </c>
      <c r="BC164" s="54" t="str">
        <f t="shared" si="94"/>
        <v/>
      </c>
      <c r="BD164" s="54" t="str">
        <f t="shared" si="95"/>
        <v/>
      </c>
      <c r="BE164" s="54" t="str">
        <f t="shared" si="96"/>
        <v/>
      </c>
      <c r="BF164" s="54" t="str">
        <f t="shared" si="97"/>
        <v/>
      </c>
      <c r="BG164" s="54" t="str">
        <f t="shared" si="98"/>
        <v/>
      </c>
      <c r="BH164" s="54" t="str">
        <f t="shared" si="99"/>
        <v/>
      </c>
      <c r="BI164" s="54" t="str">
        <f t="shared" si="100"/>
        <v/>
      </c>
      <c r="BJ164" s="54" t="str">
        <f t="shared" si="101"/>
        <v/>
      </c>
      <c r="BK164" s="54" t="str">
        <f t="shared" si="102"/>
        <v/>
      </c>
      <c r="BL164" s="54" t="str">
        <f t="shared" si="103"/>
        <v/>
      </c>
      <c r="BM164" s="54" t="str">
        <f t="shared" si="104"/>
        <v/>
      </c>
      <c r="BN164" s="54" t="str">
        <f t="shared" si="105"/>
        <v/>
      </c>
      <c r="BO164" s="54" t="str">
        <f t="shared" si="106"/>
        <v/>
      </c>
      <c r="BP164" s="54" t="str">
        <f t="shared" si="107"/>
        <v/>
      </c>
      <c r="BQ164" s="54" t="str">
        <f t="shared" si="108"/>
        <v/>
      </c>
      <c r="BR164" s="54" t="str">
        <f t="shared" si="109"/>
        <v/>
      </c>
      <c r="BS164" s="54" t="str">
        <f t="shared" si="110"/>
        <v/>
      </c>
      <c r="BT164" s="54" t="str">
        <f t="shared" si="111"/>
        <v/>
      </c>
      <c r="BU164" s="54" t="str">
        <f t="shared" si="112"/>
        <v/>
      </c>
      <c r="BV164" s="55" t="str">
        <f>IF('Cálculos '!E170="","",AVERAGE(AN164:BU164))</f>
        <v/>
      </c>
    </row>
    <row r="165" spans="2:74" hidden="1" x14ac:dyDescent="0.3">
      <c r="B165" s="53">
        <f t="shared" si="39"/>
        <v>163</v>
      </c>
      <c r="C165" s="63" t="str">
        <f>IF('Cálculos '!J171="","",'Cálculos '!J171)</f>
        <v/>
      </c>
      <c r="D165" s="63" t="str">
        <f>IF('Cálculos '!K171="","",'Cálculos '!K171)</f>
        <v/>
      </c>
      <c r="E165" s="63" t="str">
        <f>IF('Cálculos '!L171="","",'Cálculos '!L171)</f>
        <v/>
      </c>
      <c r="F165" s="63" t="str">
        <f>IF('Cálculos '!M171="","",'Cálculos '!M171)</f>
        <v/>
      </c>
      <c r="G165" s="63" t="str">
        <f>IF('Cálculos '!N171="","",'Cálculos '!N171)</f>
        <v/>
      </c>
      <c r="H165" s="63" t="str">
        <f>IF('Cálculos '!O171="","",'Cálculos '!O171)</f>
        <v/>
      </c>
      <c r="I165" s="63" t="str">
        <f>IF('Cálculos '!P171="","",'Cálculos '!P171)</f>
        <v/>
      </c>
      <c r="J165" s="63" t="str">
        <f>IF('Cálculos '!Q171="","",'Cálculos '!Q171)</f>
        <v/>
      </c>
      <c r="K165" s="63" t="str">
        <f>IF('Cálculos '!R171="","",'Cálculos '!R171)</f>
        <v/>
      </c>
      <c r="L165" s="63" t="str">
        <f>IF('Cálculos '!S171="","",'Cálculos '!S171)</f>
        <v/>
      </c>
      <c r="M165" s="63" t="str">
        <f>IF('Cálculos '!T171="","",'Cálculos '!T171)</f>
        <v/>
      </c>
      <c r="N165" s="63" t="str">
        <f>IF('Cálculos '!U171="","",'Cálculos '!U171)</f>
        <v/>
      </c>
      <c r="O165" s="63" t="str">
        <f>IF('Cálculos '!V171="","",'Cálculos '!V171)</f>
        <v/>
      </c>
      <c r="P165" s="63" t="str">
        <f>IF('Cálculos '!W171="","",'Cálculos '!W171)</f>
        <v/>
      </c>
      <c r="Q165" s="63" t="str">
        <f>IF('Cálculos '!X171="","",'Cálculos '!X171)</f>
        <v/>
      </c>
      <c r="R165" s="63" t="str">
        <f>IF('Cálculos '!Y171="","",'Cálculos '!Y171)</f>
        <v/>
      </c>
      <c r="S165" s="63" t="str">
        <f>IF('Cálculos '!Z171="","",'Cálculos '!Z171)</f>
        <v/>
      </c>
      <c r="T165" s="63" t="str">
        <f>IF('Cálculos '!AA171="","",'Cálculos '!AA171)</f>
        <v/>
      </c>
      <c r="U165" s="63" t="str">
        <f>IF('Cálculos '!AB171="","",'Cálculos '!AB171)</f>
        <v/>
      </c>
      <c r="V165" s="63" t="str">
        <f>IF('Cálculos '!AC171="","",'Cálculos '!AC171)</f>
        <v/>
      </c>
      <c r="W165" s="63" t="str">
        <f>IF('Cálculos '!AD171="","",'Cálculos '!AD171)</f>
        <v/>
      </c>
      <c r="X165" s="63" t="str">
        <f>IF('Cálculos '!AE171="","",'Cálculos '!AE171)</f>
        <v/>
      </c>
      <c r="Y165" s="63" t="str">
        <f>IF('Cálculos '!AF171="","",'Cálculos '!AF171)</f>
        <v/>
      </c>
      <c r="Z165" s="63" t="str">
        <f>IF('Cálculos '!AG171="","",'Cálculos '!AG171)</f>
        <v/>
      </c>
      <c r="AA165" s="63" t="str">
        <f>IF('Cálculos '!AH171="","",'Cálculos '!AH171)</f>
        <v/>
      </c>
      <c r="AB165" s="63" t="str">
        <f>IF('Cálculos '!AI171="","",'Cálculos '!AI171)</f>
        <v/>
      </c>
      <c r="AC165" s="63" t="str">
        <f>IF('Cálculos '!AJ171="","",'Cálculos '!AJ171)</f>
        <v/>
      </c>
      <c r="AD165" s="63" t="str">
        <f>IF('Cálculos '!AK171="","",'Cálculos '!AK171)</f>
        <v/>
      </c>
      <c r="AE165" s="63" t="str">
        <f>IF('Cálculos '!AL171="","",'Cálculos '!AL171)</f>
        <v/>
      </c>
      <c r="AF165" s="63" t="str">
        <f>IF('Cálculos '!AM171="","",'Cálculos '!AM171)</f>
        <v/>
      </c>
      <c r="AG165" s="63" t="str">
        <f>IF('Cálculos '!AN171="","",'Cálculos '!AN171)</f>
        <v/>
      </c>
      <c r="AH165" s="63" t="str">
        <f>IF('Cálculos '!AO171="","",'Cálculos '!AO171)</f>
        <v/>
      </c>
      <c r="AI165" s="63" t="str">
        <f>IF('Cálculos '!AP171="","",'Cálculos '!AP171)</f>
        <v/>
      </c>
      <c r="AJ165" s="63" t="str">
        <f>IF('Cálculos '!AQ171="","",'Cálculos '!AQ171)</f>
        <v/>
      </c>
      <c r="AK165" s="63" t="str">
        <f t="shared" si="79"/>
        <v/>
      </c>
      <c r="AM165" s="53">
        <f t="shared" si="114"/>
        <v>163</v>
      </c>
      <c r="AN165" s="127" t="str">
        <f t="shared" si="113"/>
        <v/>
      </c>
      <c r="AO165" s="127" t="str">
        <f t="shared" si="80"/>
        <v/>
      </c>
      <c r="AP165" s="54" t="str">
        <f t="shared" si="81"/>
        <v/>
      </c>
      <c r="AQ165" s="54" t="str">
        <f t="shared" si="82"/>
        <v/>
      </c>
      <c r="AR165" s="54" t="str">
        <f t="shared" si="83"/>
        <v/>
      </c>
      <c r="AS165" s="54" t="str">
        <f t="shared" si="84"/>
        <v/>
      </c>
      <c r="AT165" s="54" t="str">
        <f t="shared" si="85"/>
        <v/>
      </c>
      <c r="AU165" s="54" t="str">
        <f t="shared" si="86"/>
        <v/>
      </c>
      <c r="AV165" s="54" t="str">
        <f t="shared" si="87"/>
        <v/>
      </c>
      <c r="AW165" s="54" t="str">
        <f t="shared" si="88"/>
        <v/>
      </c>
      <c r="AX165" s="54" t="str">
        <f t="shared" si="89"/>
        <v/>
      </c>
      <c r="AY165" s="54" t="str">
        <f t="shared" si="90"/>
        <v/>
      </c>
      <c r="AZ165" s="54" t="str">
        <f t="shared" si="91"/>
        <v/>
      </c>
      <c r="BA165" s="54" t="str">
        <f t="shared" si="92"/>
        <v/>
      </c>
      <c r="BB165" s="54" t="str">
        <f t="shared" si="93"/>
        <v/>
      </c>
      <c r="BC165" s="54" t="str">
        <f t="shared" si="94"/>
        <v/>
      </c>
      <c r="BD165" s="54" t="str">
        <f t="shared" si="95"/>
        <v/>
      </c>
      <c r="BE165" s="54" t="str">
        <f t="shared" si="96"/>
        <v/>
      </c>
      <c r="BF165" s="54" t="str">
        <f t="shared" si="97"/>
        <v/>
      </c>
      <c r="BG165" s="54" t="str">
        <f t="shared" si="98"/>
        <v/>
      </c>
      <c r="BH165" s="54" t="str">
        <f t="shared" si="99"/>
        <v/>
      </c>
      <c r="BI165" s="54" t="str">
        <f t="shared" si="100"/>
        <v/>
      </c>
      <c r="BJ165" s="54" t="str">
        <f t="shared" si="101"/>
        <v/>
      </c>
      <c r="BK165" s="54" t="str">
        <f t="shared" si="102"/>
        <v/>
      </c>
      <c r="BL165" s="54" t="str">
        <f t="shared" si="103"/>
        <v/>
      </c>
      <c r="BM165" s="54" t="str">
        <f t="shared" si="104"/>
        <v/>
      </c>
      <c r="BN165" s="54" t="str">
        <f t="shared" si="105"/>
        <v/>
      </c>
      <c r="BO165" s="54" t="str">
        <f t="shared" si="106"/>
        <v/>
      </c>
      <c r="BP165" s="54" t="str">
        <f t="shared" si="107"/>
        <v/>
      </c>
      <c r="BQ165" s="54" t="str">
        <f t="shared" si="108"/>
        <v/>
      </c>
      <c r="BR165" s="54" t="str">
        <f t="shared" si="109"/>
        <v/>
      </c>
      <c r="BS165" s="54" t="str">
        <f t="shared" si="110"/>
        <v/>
      </c>
      <c r="BT165" s="54" t="str">
        <f t="shared" si="111"/>
        <v/>
      </c>
      <c r="BU165" s="54" t="str">
        <f t="shared" si="112"/>
        <v/>
      </c>
      <c r="BV165" s="55" t="str">
        <f>IF('Cálculos '!E171="","",AVERAGE(AN165:BU165))</f>
        <v/>
      </c>
    </row>
    <row r="166" spans="2:74" hidden="1" x14ac:dyDescent="0.3">
      <c r="B166" s="53">
        <f t="shared" si="39"/>
        <v>164</v>
      </c>
      <c r="C166" s="63" t="str">
        <f>IF('Cálculos '!J172="","",'Cálculos '!J172)</f>
        <v/>
      </c>
      <c r="D166" s="63" t="str">
        <f>IF('Cálculos '!K172="","",'Cálculos '!K172)</f>
        <v/>
      </c>
      <c r="E166" s="63" t="str">
        <f>IF('Cálculos '!L172="","",'Cálculos '!L172)</f>
        <v/>
      </c>
      <c r="F166" s="63" t="str">
        <f>IF('Cálculos '!M172="","",'Cálculos '!M172)</f>
        <v/>
      </c>
      <c r="G166" s="63" t="str">
        <f>IF('Cálculos '!N172="","",'Cálculos '!N172)</f>
        <v/>
      </c>
      <c r="H166" s="63" t="str">
        <f>IF('Cálculos '!O172="","",'Cálculos '!O172)</f>
        <v/>
      </c>
      <c r="I166" s="63" t="str">
        <f>IF('Cálculos '!P172="","",'Cálculos '!P172)</f>
        <v/>
      </c>
      <c r="J166" s="63" t="str">
        <f>IF('Cálculos '!Q172="","",'Cálculos '!Q172)</f>
        <v/>
      </c>
      <c r="K166" s="63" t="str">
        <f>IF('Cálculos '!R172="","",'Cálculos '!R172)</f>
        <v/>
      </c>
      <c r="L166" s="63" t="str">
        <f>IF('Cálculos '!S172="","",'Cálculos '!S172)</f>
        <v/>
      </c>
      <c r="M166" s="63" t="str">
        <f>IF('Cálculos '!T172="","",'Cálculos '!T172)</f>
        <v/>
      </c>
      <c r="N166" s="63" t="str">
        <f>IF('Cálculos '!U172="","",'Cálculos '!U172)</f>
        <v/>
      </c>
      <c r="O166" s="63" t="str">
        <f>IF('Cálculos '!V172="","",'Cálculos '!V172)</f>
        <v/>
      </c>
      <c r="P166" s="63" t="str">
        <f>IF('Cálculos '!W172="","",'Cálculos '!W172)</f>
        <v/>
      </c>
      <c r="Q166" s="63" t="str">
        <f>IF('Cálculos '!X172="","",'Cálculos '!X172)</f>
        <v/>
      </c>
      <c r="R166" s="63" t="str">
        <f>IF('Cálculos '!Y172="","",'Cálculos '!Y172)</f>
        <v/>
      </c>
      <c r="S166" s="63" t="str">
        <f>IF('Cálculos '!Z172="","",'Cálculos '!Z172)</f>
        <v/>
      </c>
      <c r="T166" s="63" t="str">
        <f>IF('Cálculos '!AA172="","",'Cálculos '!AA172)</f>
        <v/>
      </c>
      <c r="U166" s="63" t="str">
        <f>IF('Cálculos '!AB172="","",'Cálculos '!AB172)</f>
        <v/>
      </c>
      <c r="V166" s="63" t="str">
        <f>IF('Cálculos '!AC172="","",'Cálculos '!AC172)</f>
        <v/>
      </c>
      <c r="W166" s="63" t="str">
        <f>IF('Cálculos '!AD172="","",'Cálculos '!AD172)</f>
        <v/>
      </c>
      <c r="X166" s="63" t="str">
        <f>IF('Cálculos '!AE172="","",'Cálculos '!AE172)</f>
        <v/>
      </c>
      <c r="Y166" s="63" t="str">
        <f>IF('Cálculos '!AF172="","",'Cálculos '!AF172)</f>
        <v/>
      </c>
      <c r="Z166" s="63" t="str">
        <f>IF('Cálculos '!AG172="","",'Cálculos '!AG172)</f>
        <v/>
      </c>
      <c r="AA166" s="63" t="str">
        <f>IF('Cálculos '!AH172="","",'Cálculos '!AH172)</f>
        <v/>
      </c>
      <c r="AB166" s="63" t="str">
        <f>IF('Cálculos '!AI172="","",'Cálculos '!AI172)</f>
        <v/>
      </c>
      <c r="AC166" s="63" t="str">
        <f>IF('Cálculos '!AJ172="","",'Cálculos '!AJ172)</f>
        <v/>
      </c>
      <c r="AD166" s="63" t="str">
        <f>IF('Cálculos '!AK172="","",'Cálculos '!AK172)</f>
        <v/>
      </c>
      <c r="AE166" s="63" t="str">
        <f>IF('Cálculos '!AL172="","",'Cálculos '!AL172)</f>
        <v/>
      </c>
      <c r="AF166" s="63" t="str">
        <f>IF('Cálculos '!AM172="","",'Cálculos '!AM172)</f>
        <v/>
      </c>
      <c r="AG166" s="63" t="str">
        <f>IF('Cálculos '!AN172="","",'Cálculos '!AN172)</f>
        <v/>
      </c>
      <c r="AH166" s="63" t="str">
        <f>IF('Cálculos '!AO172="","",'Cálculos '!AO172)</f>
        <v/>
      </c>
      <c r="AI166" s="63" t="str">
        <f>IF('Cálculos '!AP172="","",'Cálculos '!AP172)</f>
        <v/>
      </c>
      <c r="AJ166" s="63" t="str">
        <f>IF('Cálculos '!AQ172="","",'Cálculos '!AQ172)</f>
        <v/>
      </c>
      <c r="AK166" s="63" t="str">
        <f t="shared" si="79"/>
        <v/>
      </c>
      <c r="AM166" s="53">
        <f t="shared" si="114"/>
        <v>164</v>
      </c>
      <c r="AN166" s="127" t="str">
        <f t="shared" si="113"/>
        <v/>
      </c>
      <c r="AO166" s="127" t="str">
        <f t="shared" si="80"/>
        <v/>
      </c>
      <c r="AP166" s="54" t="str">
        <f t="shared" si="81"/>
        <v/>
      </c>
      <c r="AQ166" s="54" t="str">
        <f t="shared" si="82"/>
        <v/>
      </c>
      <c r="AR166" s="54" t="str">
        <f t="shared" si="83"/>
        <v/>
      </c>
      <c r="AS166" s="54" t="str">
        <f t="shared" si="84"/>
        <v/>
      </c>
      <c r="AT166" s="54" t="str">
        <f t="shared" si="85"/>
        <v/>
      </c>
      <c r="AU166" s="54" t="str">
        <f t="shared" si="86"/>
        <v/>
      </c>
      <c r="AV166" s="54" t="str">
        <f t="shared" si="87"/>
        <v/>
      </c>
      <c r="AW166" s="54" t="str">
        <f t="shared" si="88"/>
        <v/>
      </c>
      <c r="AX166" s="54" t="str">
        <f t="shared" si="89"/>
        <v/>
      </c>
      <c r="AY166" s="54" t="str">
        <f t="shared" si="90"/>
        <v/>
      </c>
      <c r="AZ166" s="54" t="str">
        <f t="shared" si="91"/>
        <v/>
      </c>
      <c r="BA166" s="54" t="str">
        <f t="shared" si="92"/>
        <v/>
      </c>
      <c r="BB166" s="54" t="str">
        <f t="shared" si="93"/>
        <v/>
      </c>
      <c r="BC166" s="54" t="str">
        <f t="shared" si="94"/>
        <v/>
      </c>
      <c r="BD166" s="54" t="str">
        <f t="shared" si="95"/>
        <v/>
      </c>
      <c r="BE166" s="54" t="str">
        <f t="shared" si="96"/>
        <v/>
      </c>
      <c r="BF166" s="54" t="str">
        <f t="shared" si="97"/>
        <v/>
      </c>
      <c r="BG166" s="54" t="str">
        <f t="shared" si="98"/>
        <v/>
      </c>
      <c r="BH166" s="54" t="str">
        <f t="shared" si="99"/>
        <v/>
      </c>
      <c r="BI166" s="54" t="str">
        <f t="shared" si="100"/>
        <v/>
      </c>
      <c r="BJ166" s="54" t="str">
        <f t="shared" si="101"/>
        <v/>
      </c>
      <c r="BK166" s="54" t="str">
        <f t="shared" si="102"/>
        <v/>
      </c>
      <c r="BL166" s="54" t="str">
        <f t="shared" si="103"/>
        <v/>
      </c>
      <c r="BM166" s="54" t="str">
        <f t="shared" si="104"/>
        <v/>
      </c>
      <c r="BN166" s="54" t="str">
        <f t="shared" si="105"/>
        <v/>
      </c>
      <c r="BO166" s="54" t="str">
        <f t="shared" si="106"/>
        <v/>
      </c>
      <c r="BP166" s="54" t="str">
        <f t="shared" si="107"/>
        <v/>
      </c>
      <c r="BQ166" s="54" t="str">
        <f t="shared" si="108"/>
        <v/>
      </c>
      <c r="BR166" s="54" t="str">
        <f t="shared" si="109"/>
        <v/>
      </c>
      <c r="BS166" s="54" t="str">
        <f t="shared" si="110"/>
        <v/>
      </c>
      <c r="BT166" s="54" t="str">
        <f t="shared" si="111"/>
        <v/>
      </c>
      <c r="BU166" s="54" t="str">
        <f t="shared" si="112"/>
        <v/>
      </c>
      <c r="BV166" s="55" t="str">
        <f>IF('Cálculos '!E172="","",AVERAGE(AN166:BU166))</f>
        <v/>
      </c>
    </row>
    <row r="167" spans="2:74" hidden="1" x14ac:dyDescent="0.3">
      <c r="B167" s="53">
        <f t="shared" si="39"/>
        <v>165</v>
      </c>
      <c r="C167" s="63" t="str">
        <f>IF('Cálculos '!J173="","",'Cálculos '!J173)</f>
        <v/>
      </c>
      <c r="D167" s="63" t="str">
        <f>IF('Cálculos '!K173="","",'Cálculos '!K173)</f>
        <v/>
      </c>
      <c r="E167" s="63" t="str">
        <f>IF('Cálculos '!L173="","",'Cálculos '!L173)</f>
        <v/>
      </c>
      <c r="F167" s="63" t="str">
        <f>IF('Cálculos '!M173="","",'Cálculos '!M173)</f>
        <v/>
      </c>
      <c r="G167" s="63" t="str">
        <f>IF('Cálculos '!N173="","",'Cálculos '!N173)</f>
        <v/>
      </c>
      <c r="H167" s="63" t="str">
        <f>IF('Cálculos '!O173="","",'Cálculos '!O173)</f>
        <v/>
      </c>
      <c r="I167" s="63" t="str">
        <f>IF('Cálculos '!P173="","",'Cálculos '!P173)</f>
        <v/>
      </c>
      <c r="J167" s="63" t="str">
        <f>IF('Cálculos '!Q173="","",'Cálculos '!Q173)</f>
        <v/>
      </c>
      <c r="K167" s="63" t="str">
        <f>IF('Cálculos '!R173="","",'Cálculos '!R173)</f>
        <v/>
      </c>
      <c r="L167" s="63" t="str">
        <f>IF('Cálculos '!S173="","",'Cálculos '!S173)</f>
        <v/>
      </c>
      <c r="M167" s="63" t="str">
        <f>IF('Cálculos '!T173="","",'Cálculos '!T173)</f>
        <v/>
      </c>
      <c r="N167" s="63" t="str">
        <f>IF('Cálculos '!U173="","",'Cálculos '!U173)</f>
        <v/>
      </c>
      <c r="O167" s="63" t="str">
        <f>IF('Cálculos '!V173="","",'Cálculos '!V173)</f>
        <v/>
      </c>
      <c r="P167" s="63" t="str">
        <f>IF('Cálculos '!W173="","",'Cálculos '!W173)</f>
        <v/>
      </c>
      <c r="Q167" s="63" t="str">
        <f>IF('Cálculos '!X173="","",'Cálculos '!X173)</f>
        <v/>
      </c>
      <c r="R167" s="63" t="str">
        <f>IF('Cálculos '!Y173="","",'Cálculos '!Y173)</f>
        <v/>
      </c>
      <c r="S167" s="63" t="str">
        <f>IF('Cálculos '!Z173="","",'Cálculos '!Z173)</f>
        <v/>
      </c>
      <c r="T167" s="63" t="str">
        <f>IF('Cálculos '!AA173="","",'Cálculos '!AA173)</f>
        <v/>
      </c>
      <c r="U167" s="63" t="str">
        <f>IF('Cálculos '!AB173="","",'Cálculos '!AB173)</f>
        <v/>
      </c>
      <c r="V167" s="63" t="str">
        <f>IF('Cálculos '!AC173="","",'Cálculos '!AC173)</f>
        <v/>
      </c>
      <c r="W167" s="63" t="str">
        <f>IF('Cálculos '!AD173="","",'Cálculos '!AD173)</f>
        <v/>
      </c>
      <c r="X167" s="63" t="str">
        <f>IF('Cálculos '!AE173="","",'Cálculos '!AE173)</f>
        <v/>
      </c>
      <c r="Y167" s="63" t="str">
        <f>IF('Cálculos '!AF173="","",'Cálculos '!AF173)</f>
        <v/>
      </c>
      <c r="Z167" s="63" t="str">
        <f>IF('Cálculos '!AG173="","",'Cálculos '!AG173)</f>
        <v/>
      </c>
      <c r="AA167" s="63" t="str">
        <f>IF('Cálculos '!AH173="","",'Cálculos '!AH173)</f>
        <v/>
      </c>
      <c r="AB167" s="63" t="str">
        <f>IF('Cálculos '!AI173="","",'Cálculos '!AI173)</f>
        <v/>
      </c>
      <c r="AC167" s="63" t="str">
        <f>IF('Cálculos '!AJ173="","",'Cálculos '!AJ173)</f>
        <v/>
      </c>
      <c r="AD167" s="63" t="str">
        <f>IF('Cálculos '!AK173="","",'Cálculos '!AK173)</f>
        <v/>
      </c>
      <c r="AE167" s="63" t="str">
        <f>IF('Cálculos '!AL173="","",'Cálculos '!AL173)</f>
        <v/>
      </c>
      <c r="AF167" s="63" t="str">
        <f>IF('Cálculos '!AM173="","",'Cálculos '!AM173)</f>
        <v/>
      </c>
      <c r="AG167" s="63" t="str">
        <f>IF('Cálculos '!AN173="","",'Cálculos '!AN173)</f>
        <v/>
      </c>
      <c r="AH167" s="63" t="str">
        <f>IF('Cálculos '!AO173="","",'Cálculos '!AO173)</f>
        <v/>
      </c>
      <c r="AI167" s="63" t="str">
        <f>IF('Cálculos '!AP173="","",'Cálculos '!AP173)</f>
        <v/>
      </c>
      <c r="AJ167" s="63" t="str">
        <f>IF('Cálculos '!AQ173="","",'Cálculos '!AQ173)</f>
        <v/>
      </c>
      <c r="AK167" s="63" t="str">
        <f t="shared" si="79"/>
        <v/>
      </c>
      <c r="AM167" s="53">
        <f t="shared" si="114"/>
        <v>165</v>
      </c>
      <c r="AN167" s="127" t="str">
        <f t="shared" si="113"/>
        <v/>
      </c>
      <c r="AO167" s="127" t="str">
        <f t="shared" si="80"/>
        <v/>
      </c>
      <c r="AP167" s="54" t="str">
        <f t="shared" si="81"/>
        <v/>
      </c>
      <c r="AQ167" s="54" t="str">
        <f t="shared" si="82"/>
        <v/>
      </c>
      <c r="AR167" s="54" t="str">
        <f t="shared" si="83"/>
        <v/>
      </c>
      <c r="AS167" s="54" t="str">
        <f t="shared" si="84"/>
        <v/>
      </c>
      <c r="AT167" s="54" t="str">
        <f t="shared" si="85"/>
        <v/>
      </c>
      <c r="AU167" s="54" t="str">
        <f t="shared" si="86"/>
        <v/>
      </c>
      <c r="AV167" s="54" t="str">
        <f t="shared" si="87"/>
        <v/>
      </c>
      <c r="AW167" s="54" t="str">
        <f t="shared" si="88"/>
        <v/>
      </c>
      <c r="AX167" s="54" t="str">
        <f t="shared" si="89"/>
        <v/>
      </c>
      <c r="AY167" s="54" t="str">
        <f t="shared" si="90"/>
        <v/>
      </c>
      <c r="AZ167" s="54" t="str">
        <f t="shared" si="91"/>
        <v/>
      </c>
      <c r="BA167" s="54" t="str">
        <f t="shared" si="92"/>
        <v/>
      </c>
      <c r="BB167" s="54" t="str">
        <f t="shared" si="93"/>
        <v/>
      </c>
      <c r="BC167" s="54" t="str">
        <f t="shared" si="94"/>
        <v/>
      </c>
      <c r="BD167" s="54" t="str">
        <f t="shared" si="95"/>
        <v/>
      </c>
      <c r="BE167" s="54" t="str">
        <f t="shared" si="96"/>
        <v/>
      </c>
      <c r="BF167" s="54" t="str">
        <f t="shared" si="97"/>
        <v/>
      </c>
      <c r="BG167" s="54" t="str">
        <f t="shared" si="98"/>
        <v/>
      </c>
      <c r="BH167" s="54" t="str">
        <f t="shared" si="99"/>
        <v/>
      </c>
      <c r="BI167" s="54" t="str">
        <f t="shared" si="100"/>
        <v/>
      </c>
      <c r="BJ167" s="54" t="str">
        <f t="shared" si="101"/>
        <v/>
      </c>
      <c r="BK167" s="54" t="str">
        <f t="shared" si="102"/>
        <v/>
      </c>
      <c r="BL167" s="54" t="str">
        <f t="shared" si="103"/>
        <v/>
      </c>
      <c r="BM167" s="54" t="str">
        <f t="shared" si="104"/>
        <v/>
      </c>
      <c r="BN167" s="54" t="str">
        <f t="shared" si="105"/>
        <v/>
      </c>
      <c r="BO167" s="54" t="str">
        <f t="shared" si="106"/>
        <v/>
      </c>
      <c r="BP167" s="54" t="str">
        <f t="shared" si="107"/>
        <v/>
      </c>
      <c r="BQ167" s="54" t="str">
        <f t="shared" si="108"/>
        <v/>
      </c>
      <c r="BR167" s="54" t="str">
        <f t="shared" si="109"/>
        <v/>
      </c>
      <c r="BS167" s="54" t="str">
        <f t="shared" si="110"/>
        <v/>
      </c>
      <c r="BT167" s="54" t="str">
        <f t="shared" si="111"/>
        <v/>
      </c>
      <c r="BU167" s="54" t="str">
        <f t="shared" si="112"/>
        <v/>
      </c>
      <c r="BV167" s="55" t="str">
        <f>IF('Cálculos '!E173="","",AVERAGE(AN167:BU167))</f>
        <v/>
      </c>
    </row>
    <row r="168" spans="2:74" hidden="1" x14ac:dyDescent="0.3">
      <c r="B168" s="53">
        <f t="shared" si="39"/>
        <v>166</v>
      </c>
      <c r="C168" s="63" t="str">
        <f>IF('Cálculos '!J174="","",'Cálculos '!J174)</f>
        <v/>
      </c>
      <c r="D168" s="63" t="str">
        <f>IF('Cálculos '!K174="","",'Cálculos '!K174)</f>
        <v/>
      </c>
      <c r="E168" s="63" t="str">
        <f>IF('Cálculos '!L174="","",'Cálculos '!L174)</f>
        <v/>
      </c>
      <c r="F168" s="63" t="str">
        <f>IF('Cálculos '!M174="","",'Cálculos '!M174)</f>
        <v/>
      </c>
      <c r="G168" s="63" t="str">
        <f>IF('Cálculos '!N174="","",'Cálculos '!N174)</f>
        <v/>
      </c>
      <c r="H168" s="63" t="str">
        <f>IF('Cálculos '!O174="","",'Cálculos '!O174)</f>
        <v/>
      </c>
      <c r="I168" s="63" t="str">
        <f>IF('Cálculos '!P174="","",'Cálculos '!P174)</f>
        <v/>
      </c>
      <c r="J168" s="63" t="str">
        <f>IF('Cálculos '!Q174="","",'Cálculos '!Q174)</f>
        <v/>
      </c>
      <c r="K168" s="63" t="str">
        <f>IF('Cálculos '!R174="","",'Cálculos '!R174)</f>
        <v/>
      </c>
      <c r="L168" s="63" t="str">
        <f>IF('Cálculos '!S174="","",'Cálculos '!S174)</f>
        <v/>
      </c>
      <c r="M168" s="63" t="str">
        <f>IF('Cálculos '!T174="","",'Cálculos '!T174)</f>
        <v/>
      </c>
      <c r="N168" s="63" t="str">
        <f>IF('Cálculos '!U174="","",'Cálculos '!U174)</f>
        <v/>
      </c>
      <c r="O168" s="63" t="str">
        <f>IF('Cálculos '!V174="","",'Cálculos '!V174)</f>
        <v/>
      </c>
      <c r="P168" s="63" t="str">
        <f>IF('Cálculos '!W174="","",'Cálculos '!W174)</f>
        <v/>
      </c>
      <c r="Q168" s="63" t="str">
        <f>IF('Cálculos '!X174="","",'Cálculos '!X174)</f>
        <v/>
      </c>
      <c r="R168" s="63" t="str">
        <f>IF('Cálculos '!Y174="","",'Cálculos '!Y174)</f>
        <v/>
      </c>
      <c r="S168" s="63" t="str">
        <f>IF('Cálculos '!Z174="","",'Cálculos '!Z174)</f>
        <v/>
      </c>
      <c r="T168" s="63" t="str">
        <f>IF('Cálculos '!AA174="","",'Cálculos '!AA174)</f>
        <v/>
      </c>
      <c r="U168" s="63" t="str">
        <f>IF('Cálculos '!AB174="","",'Cálculos '!AB174)</f>
        <v/>
      </c>
      <c r="V168" s="63" t="str">
        <f>IF('Cálculos '!AC174="","",'Cálculos '!AC174)</f>
        <v/>
      </c>
      <c r="W168" s="63" t="str">
        <f>IF('Cálculos '!AD174="","",'Cálculos '!AD174)</f>
        <v/>
      </c>
      <c r="X168" s="63" t="str">
        <f>IF('Cálculos '!AE174="","",'Cálculos '!AE174)</f>
        <v/>
      </c>
      <c r="Y168" s="63" t="str">
        <f>IF('Cálculos '!AF174="","",'Cálculos '!AF174)</f>
        <v/>
      </c>
      <c r="Z168" s="63" t="str">
        <f>IF('Cálculos '!AG174="","",'Cálculos '!AG174)</f>
        <v/>
      </c>
      <c r="AA168" s="63" t="str">
        <f>IF('Cálculos '!AH174="","",'Cálculos '!AH174)</f>
        <v/>
      </c>
      <c r="AB168" s="63" t="str">
        <f>IF('Cálculos '!AI174="","",'Cálculos '!AI174)</f>
        <v/>
      </c>
      <c r="AC168" s="63" t="str">
        <f>IF('Cálculos '!AJ174="","",'Cálculos '!AJ174)</f>
        <v/>
      </c>
      <c r="AD168" s="63" t="str">
        <f>IF('Cálculos '!AK174="","",'Cálculos '!AK174)</f>
        <v/>
      </c>
      <c r="AE168" s="63" t="str">
        <f>IF('Cálculos '!AL174="","",'Cálculos '!AL174)</f>
        <v/>
      </c>
      <c r="AF168" s="63" t="str">
        <f>IF('Cálculos '!AM174="","",'Cálculos '!AM174)</f>
        <v/>
      </c>
      <c r="AG168" s="63" t="str">
        <f>IF('Cálculos '!AN174="","",'Cálculos '!AN174)</f>
        <v/>
      </c>
      <c r="AH168" s="63" t="str">
        <f>IF('Cálculos '!AO174="","",'Cálculos '!AO174)</f>
        <v/>
      </c>
      <c r="AI168" s="63" t="str">
        <f>IF('Cálculos '!AP174="","",'Cálculos '!AP174)</f>
        <v/>
      </c>
      <c r="AJ168" s="63" t="str">
        <f>IF('Cálculos '!AQ174="","",'Cálculos '!AQ174)</f>
        <v/>
      </c>
      <c r="AK168" s="63" t="str">
        <f t="shared" si="79"/>
        <v/>
      </c>
      <c r="AM168" s="53">
        <f t="shared" si="114"/>
        <v>166</v>
      </c>
      <c r="AN168" s="127" t="str">
        <f t="shared" si="113"/>
        <v/>
      </c>
      <c r="AO168" s="127" t="str">
        <f t="shared" si="80"/>
        <v/>
      </c>
      <c r="AP168" s="54" t="str">
        <f t="shared" si="81"/>
        <v/>
      </c>
      <c r="AQ168" s="54" t="str">
        <f t="shared" si="82"/>
        <v/>
      </c>
      <c r="AR168" s="54" t="str">
        <f t="shared" si="83"/>
        <v/>
      </c>
      <c r="AS168" s="54" t="str">
        <f t="shared" si="84"/>
        <v/>
      </c>
      <c r="AT168" s="54" t="str">
        <f t="shared" si="85"/>
        <v/>
      </c>
      <c r="AU168" s="54" t="str">
        <f t="shared" si="86"/>
        <v/>
      </c>
      <c r="AV168" s="54" t="str">
        <f t="shared" si="87"/>
        <v/>
      </c>
      <c r="AW168" s="54" t="str">
        <f t="shared" si="88"/>
        <v/>
      </c>
      <c r="AX168" s="54" t="str">
        <f t="shared" si="89"/>
        <v/>
      </c>
      <c r="AY168" s="54" t="str">
        <f t="shared" si="90"/>
        <v/>
      </c>
      <c r="AZ168" s="54" t="str">
        <f t="shared" si="91"/>
        <v/>
      </c>
      <c r="BA168" s="54" t="str">
        <f t="shared" si="92"/>
        <v/>
      </c>
      <c r="BB168" s="54" t="str">
        <f t="shared" si="93"/>
        <v/>
      </c>
      <c r="BC168" s="54" t="str">
        <f t="shared" si="94"/>
        <v/>
      </c>
      <c r="BD168" s="54" t="str">
        <f t="shared" si="95"/>
        <v/>
      </c>
      <c r="BE168" s="54" t="str">
        <f t="shared" si="96"/>
        <v/>
      </c>
      <c r="BF168" s="54" t="str">
        <f t="shared" si="97"/>
        <v/>
      </c>
      <c r="BG168" s="54" t="str">
        <f t="shared" si="98"/>
        <v/>
      </c>
      <c r="BH168" s="54" t="str">
        <f t="shared" si="99"/>
        <v/>
      </c>
      <c r="BI168" s="54" t="str">
        <f t="shared" si="100"/>
        <v/>
      </c>
      <c r="BJ168" s="54" t="str">
        <f t="shared" si="101"/>
        <v/>
      </c>
      <c r="BK168" s="54" t="str">
        <f t="shared" si="102"/>
        <v/>
      </c>
      <c r="BL168" s="54" t="str">
        <f t="shared" si="103"/>
        <v/>
      </c>
      <c r="BM168" s="54" t="str">
        <f t="shared" si="104"/>
        <v/>
      </c>
      <c r="BN168" s="54" t="str">
        <f t="shared" si="105"/>
        <v/>
      </c>
      <c r="BO168" s="54" t="str">
        <f t="shared" si="106"/>
        <v/>
      </c>
      <c r="BP168" s="54" t="str">
        <f t="shared" si="107"/>
        <v/>
      </c>
      <c r="BQ168" s="54" t="str">
        <f t="shared" si="108"/>
        <v/>
      </c>
      <c r="BR168" s="54" t="str">
        <f t="shared" si="109"/>
        <v/>
      </c>
      <c r="BS168" s="54" t="str">
        <f t="shared" si="110"/>
        <v/>
      </c>
      <c r="BT168" s="54" t="str">
        <f t="shared" si="111"/>
        <v/>
      </c>
      <c r="BU168" s="54" t="str">
        <f t="shared" si="112"/>
        <v/>
      </c>
      <c r="BV168" s="55" t="str">
        <f>IF('Cálculos '!E174="","",AVERAGE(AN168:BU168))</f>
        <v/>
      </c>
    </row>
    <row r="169" spans="2:74" hidden="1" x14ac:dyDescent="0.3">
      <c r="B169" s="53">
        <f t="shared" si="39"/>
        <v>167</v>
      </c>
      <c r="C169" s="63" t="str">
        <f>IF('Cálculos '!J175="","",'Cálculos '!J175)</f>
        <v/>
      </c>
      <c r="D169" s="63" t="str">
        <f>IF('Cálculos '!K175="","",'Cálculos '!K175)</f>
        <v/>
      </c>
      <c r="E169" s="63" t="str">
        <f>IF('Cálculos '!L175="","",'Cálculos '!L175)</f>
        <v/>
      </c>
      <c r="F169" s="63" t="str">
        <f>IF('Cálculos '!M175="","",'Cálculos '!M175)</f>
        <v/>
      </c>
      <c r="G169" s="63" t="str">
        <f>IF('Cálculos '!N175="","",'Cálculos '!N175)</f>
        <v/>
      </c>
      <c r="H169" s="63" t="str">
        <f>IF('Cálculos '!O175="","",'Cálculos '!O175)</f>
        <v/>
      </c>
      <c r="I169" s="63" t="str">
        <f>IF('Cálculos '!P175="","",'Cálculos '!P175)</f>
        <v/>
      </c>
      <c r="J169" s="63" t="str">
        <f>IF('Cálculos '!Q175="","",'Cálculos '!Q175)</f>
        <v/>
      </c>
      <c r="K169" s="63" t="str">
        <f>IF('Cálculos '!R175="","",'Cálculos '!R175)</f>
        <v/>
      </c>
      <c r="L169" s="63" t="str">
        <f>IF('Cálculos '!S175="","",'Cálculos '!S175)</f>
        <v/>
      </c>
      <c r="M169" s="63" t="str">
        <f>IF('Cálculos '!T175="","",'Cálculos '!T175)</f>
        <v/>
      </c>
      <c r="N169" s="63" t="str">
        <f>IF('Cálculos '!U175="","",'Cálculos '!U175)</f>
        <v/>
      </c>
      <c r="O169" s="63" t="str">
        <f>IF('Cálculos '!V175="","",'Cálculos '!V175)</f>
        <v/>
      </c>
      <c r="P169" s="63" t="str">
        <f>IF('Cálculos '!W175="","",'Cálculos '!W175)</f>
        <v/>
      </c>
      <c r="Q169" s="63" t="str">
        <f>IF('Cálculos '!X175="","",'Cálculos '!X175)</f>
        <v/>
      </c>
      <c r="R169" s="63" t="str">
        <f>IF('Cálculos '!Y175="","",'Cálculos '!Y175)</f>
        <v/>
      </c>
      <c r="S169" s="63" t="str">
        <f>IF('Cálculos '!Z175="","",'Cálculos '!Z175)</f>
        <v/>
      </c>
      <c r="T169" s="63" t="str">
        <f>IF('Cálculos '!AA175="","",'Cálculos '!AA175)</f>
        <v/>
      </c>
      <c r="U169" s="63" t="str">
        <f>IF('Cálculos '!AB175="","",'Cálculos '!AB175)</f>
        <v/>
      </c>
      <c r="V169" s="63" t="str">
        <f>IF('Cálculos '!AC175="","",'Cálculos '!AC175)</f>
        <v/>
      </c>
      <c r="W169" s="63" t="str">
        <f>IF('Cálculos '!AD175="","",'Cálculos '!AD175)</f>
        <v/>
      </c>
      <c r="X169" s="63" t="str">
        <f>IF('Cálculos '!AE175="","",'Cálculos '!AE175)</f>
        <v/>
      </c>
      <c r="Y169" s="63" t="str">
        <f>IF('Cálculos '!AF175="","",'Cálculos '!AF175)</f>
        <v/>
      </c>
      <c r="Z169" s="63" t="str">
        <f>IF('Cálculos '!AG175="","",'Cálculos '!AG175)</f>
        <v/>
      </c>
      <c r="AA169" s="63" t="str">
        <f>IF('Cálculos '!AH175="","",'Cálculos '!AH175)</f>
        <v/>
      </c>
      <c r="AB169" s="63" t="str">
        <f>IF('Cálculos '!AI175="","",'Cálculos '!AI175)</f>
        <v/>
      </c>
      <c r="AC169" s="63" t="str">
        <f>IF('Cálculos '!AJ175="","",'Cálculos '!AJ175)</f>
        <v/>
      </c>
      <c r="AD169" s="63" t="str">
        <f>IF('Cálculos '!AK175="","",'Cálculos '!AK175)</f>
        <v/>
      </c>
      <c r="AE169" s="63" t="str">
        <f>IF('Cálculos '!AL175="","",'Cálculos '!AL175)</f>
        <v/>
      </c>
      <c r="AF169" s="63" t="str">
        <f>IF('Cálculos '!AM175="","",'Cálculos '!AM175)</f>
        <v/>
      </c>
      <c r="AG169" s="63" t="str">
        <f>IF('Cálculos '!AN175="","",'Cálculos '!AN175)</f>
        <v/>
      </c>
      <c r="AH169" s="63" t="str">
        <f>IF('Cálculos '!AO175="","",'Cálculos '!AO175)</f>
        <v/>
      </c>
      <c r="AI169" s="63" t="str">
        <f>IF('Cálculos '!AP175="","",'Cálculos '!AP175)</f>
        <v/>
      </c>
      <c r="AJ169" s="63" t="str">
        <f>IF('Cálculos '!AQ175="","",'Cálculos '!AQ175)</f>
        <v/>
      </c>
      <c r="AK169" s="63" t="str">
        <f t="shared" si="79"/>
        <v/>
      </c>
      <c r="AM169" s="53">
        <f t="shared" si="114"/>
        <v>167</v>
      </c>
      <c r="AN169" s="127" t="str">
        <f t="shared" si="113"/>
        <v/>
      </c>
      <c r="AO169" s="127" t="str">
        <f t="shared" si="80"/>
        <v/>
      </c>
      <c r="AP169" s="54" t="str">
        <f t="shared" si="81"/>
        <v/>
      </c>
      <c r="AQ169" s="54" t="str">
        <f t="shared" si="82"/>
        <v/>
      </c>
      <c r="AR169" s="54" t="str">
        <f t="shared" si="83"/>
        <v/>
      </c>
      <c r="AS169" s="54" t="str">
        <f t="shared" si="84"/>
        <v/>
      </c>
      <c r="AT169" s="54" t="str">
        <f t="shared" si="85"/>
        <v/>
      </c>
      <c r="AU169" s="54" t="str">
        <f t="shared" si="86"/>
        <v/>
      </c>
      <c r="AV169" s="54" t="str">
        <f t="shared" si="87"/>
        <v/>
      </c>
      <c r="AW169" s="54" t="str">
        <f t="shared" si="88"/>
        <v/>
      </c>
      <c r="AX169" s="54" t="str">
        <f t="shared" si="89"/>
        <v/>
      </c>
      <c r="AY169" s="54" t="str">
        <f t="shared" si="90"/>
        <v/>
      </c>
      <c r="AZ169" s="54" t="str">
        <f t="shared" si="91"/>
        <v/>
      </c>
      <c r="BA169" s="54" t="str">
        <f t="shared" si="92"/>
        <v/>
      </c>
      <c r="BB169" s="54" t="str">
        <f t="shared" si="93"/>
        <v/>
      </c>
      <c r="BC169" s="54" t="str">
        <f t="shared" si="94"/>
        <v/>
      </c>
      <c r="BD169" s="54" t="str">
        <f t="shared" si="95"/>
        <v/>
      </c>
      <c r="BE169" s="54" t="str">
        <f t="shared" si="96"/>
        <v/>
      </c>
      <c r="BF169" s="54" t="str">
        <f t="shared" si="97"/>
        <v/>
      </c>
      <c r="BG169" s="54" t="str">
        <f t="shared" si="98"/>
        <v/>
      </c>
      <c r="BH169" s="54" t="str">
        <f t="shared" si="99"/>
        <v/>
      </c>
      <c r="BI169" s="54" t="str">
        <f t="shared" si="100"/>
        <v/>
      </c>
      <c r="BJ169" s="54" t="str">
        <f t="shared" si="101"/>
        <v/>
      </c>
      <c r="BK169" s="54" t="str">
        <f t="shared" si="102"/>
        <v/>
      </c>
      <c r="BL169" s="54" t="str">
        <f t="shared" si="103"/>
        <v/>
      </c>
      <c r="BM169" s="54" t="str">
        <f t="shared" si="104"/>
        <v/>
      </c>
      <c r="BN169" s="54" t="str">
        <f t="shared" si="105"/>
        <v/>
      </c>
      <c r="BO169" s="54" t="str">
        <f t="shared" si="106"/>
        <v/>
      </c>
      <c r="BP169" s="54" t="str">
        <f t="shared" si="107"/>
        <v/>
      </c>
      <c r="BQ169" s="54" t="str">
        <f t="shared" si="108"/>
        <v/>
      </c>
      <c r="BR169" s="54" t="str">
        <f t="shared" si="109"/>
        <v/>
      </c>
      <c r="BS169" s="54" t="str">
        <f t="shared" si="110"/>
        <v/>
      </c>
      <c r="BT169" s="54" t="str">
        <f t="shared" si="111"/>
        <v/>
      </c>
      <c r="BU169" s="54" t="str">
        <f t="shared" si="112"/>
        <v/>
      </c>
      <c r="BV169" s="55" t="str">
        <f>IF('Cálculos '!E175="","",AVERAGE(AN169:BU169))</f>
        <v/>
      </c>
    </row>
    <row r="170" spans="2:74" hidden="1" x14ac:dyDescent="0.3">
      <c r="B170" s="53">
        <f t="shared" si="39"/>
        <v>168</v>
      </c>
      <c r="C170" s="63" t="str">
        <f>IF('Cálculos '!J176="","",'Cálculos '!J176)</f>
        <v/>
      </c>
      <c r="D170" s="63" t="str">
        <f>IF('Cálculos '!K176="","",'Cálculos '!K176)</f>
        <v/>
      </c>
      <c r="E170" s="63" t="str">
        <f>IF('Cálculos '!L176="","",'Cálculos '!L176)</f>
        <v/>
      </c>
      <c r="F170" s="63" t="str">
        <f>IF('Cálculos '!M176="","",'Cálculos '!M176)</f>
        <v/>
      </c>
      <c r="G170" s="63" t="str">
        <f>IF('Cálculos '!N176="","",'Cálculos '!N176)</f>
        <v/>
      </c>
      <c r="H170" s="63" t="str">
        <f>IF('Cálculos '!O176="","",'Cálculos '!O176)</f>
        <v/>
      </c>
      <c r="I170" s="63" t="str">
        <f>IF('Cálculos '!P176="","",'Cálculos '!P176)</f>
        <v/>
      </c>
      <c r="J170" s="63" t="str">
        <f>IF('Cálculos '!Q176="","",'Cálculos '!Q176)</f>
        <v/>
      </c>
      <c r="K170" s="63" t="str">
        <f>IF('Cálculos '!R176="","",'Cálculos '!R176)</f>
        <v/>
      </c>
      <c r="L170" s="63" t="str">
        <f>IF('Cálculos '!S176="","",'Cálculos '!S176)</f>
        <v/>
      </c>
      <c r="M170" s="63" t="str">
        <f>IF('Cálculos '!T176="","",'Cálculos '!T176)</f>
        <v/>
      </c>
      <c r="N170" s="63" t="str">
        <f>IF('Cálculos '!U176="","",'Cálculos '!U176)</f>
        <v/>
      </c>
      <c r="O170" s="63" t="str">
        <f>IF('Cálculos '!V176="","",'Cálculos '!V176)</f>
        <v/>
      </c>
      <c r="P170" s="63" t="str">
        <f>IF('Cálculos '!W176="","",'Cálculos '!W176)</f>
        <v/>
      </c>
      <c r="Q170" s="63" t="str">
        <f>IF('Cálculos '!X176="","",'Cálculos '!X176)</f>
        <v/>
      </c>
      <c r="R170" s="63" t="str">
        <f>IF('Cálculos '!Y176="","",'Cálculos '!Y176)</f>
        <v/>
      </c>
      <c r="S170" s="63" t="str">
        <f>IF('Cálculos '!Z176="","",'Cálculos '!Z176)</f>
        <v/>
      </c>
      <c r="T170" s="63" t="str">
        <f>IF('Cálculos '!AA176="","",'Cálculos '!AA176)</f>
        <v/>
      </c>
      <c r="U170" s="63" t="str">
        <f>IF('Cálculos '!AB176="","",'Cálculos '!AB176)</f>
        <v/>
      </c>
      <c r="V170" s="63" t="str">
        <f>IF('Cálculos '!AC176="","",'Cálculos '!AC176)</f>
        <v/>
      </c>
      <c r="W170" s="63" t="str">
        <f>IF('Cálculos '!AD176="","",'Cálculos '!AD176)</f>
        <v/>
      </c>
      <c r="X170" s="63" t="str">
        <f>IF('Cálculos '!AE176="","",'Cálculos '!AE176)</f>
        <v/>
      </c>
      <c r="Y170" s="63" t="str">
        <f>IF('Cálculos '!AF176="","",'Cálculos '!AF176)</f>
        <v/>
      </c>
      <c r="Z170" s="63" t="str">
        <f>IF('Cálculos '!AG176="","",'Cálculos '!AG176)</f>
        <v/>
      </c>
      <c r="AA170" s="63" t="str">
        <f>IF('Cálculos '!AH176="","",'Cálculos '!AH176)</f>
        <v/>
      </c>
      <c r="AB170" s="63" t="str">
        <f>IF('Cálculos '!AI176="","",'Cálculos '!AI176)</f>
        <v/>
      </c>
      <c r="AC170" s="63" t="str">
        <f>IF('Cálculos '!AJ176="","",'Cálculos '!AJ176)</f>
        <v/>
      </c>
      <c r="AD170" s="63" t="str">
        <f>IF('Cálculos '!AK176="","",'Cálculos '!AK176)</f>
        <v/>
      </c>
      <c r="AE170" s="63" t="str">
        <f>IF('Cálculos '!AL176="","",'Cálculos '!AL176)</f>
        <v/>
      </c>
      <c r="AF170" s="63" t="str">
        <f>IF('Cálculos '!AM176="","",'Cálculos '!AM176)</f>
        <v/>
      </c>
      <c r="AG170" s="63" t="str">
        <f>IF('Cálculos '!AN176="","",'Cálculos '!AN176)</f>
        <v/>
      </c>
      <c r="AH170" s="63" t="str">
        <f>IF('Cálculos '!AO176="","",'Cálculos '!AO176)</f>
        <v/>
      </c>
      <c r="AI170" s="63" t="str">
        <f>IF('Cálculos '!AP176="","",'Cálculos '!AP176)</f>
        <v/>
      </c>
      <c r="AJ170" s="63" t="str">
        <f>IF('Cálculos '!AQ176="","",'Cálculos '!AQ176)</f>
        <v/>
      </c>
      <c r="AK170" s="63" t="str">
        <f t="shared" si="79"/>
        <v/>
      </c>
      <c r="AM170" s="53">
        <f t="shared" si="114"/>
        <v>168</v>
      </c>
      <c r="AN170" s="127" t="str">
        <f t="shared" si="113"/>
        <v/>
      </c>
      <c r="AO170" s="127" t="str">
        <f t="shared" si="80"/>
        <v/>
      </c>
      <c r="AP170" s="54" t="str">
        <f t="shared" si="81"/>
        <v/>
      </c>
      <c r="AQ170" s="54" t="str">
        <f t="shared" si="82"/>
        <v/>
      </c>
      <c r="AR170" s="54" t="str">
        <f t="shared" si="83"/>
        <v/>
      </c>
      <c r="AS170" s="54" t="str">
        <f t="shared" si="84"/>
        <v/>
      </c>
      <c r="AT170" s="54" t="str">
        <f t="shared" si="85"/>
        <v/>
      </c>
      <c r="AU170" s="54" t="str">
        <f t="shared" si="86"/>
        <v/>
      </c>
      <c r="AV170" s="54" t="str">
        <f t="shared" si="87"/>
        <v/>
      </c>
      <c r="AW170" s="54" t="str">
        <f t="shared" si="88"/>
        <v/>
      </c>
      <c r="AX170" s="54" t="str">
        <f t="shared" si="89"/>
        <v/>
      </c>
      <c r="AY170" s="54" t="str">
        <f t="shared" si="90"/>
        <v/>
      </c>
      <c r="AZ170" s="54" t="str">
        <f t="shared" si="91"/>
        <v/>
      </c>
      <c r="BA170" s="54" t="str">
        <f t="shared" si="92"/>
        <v/>
      </c>
      <c r="BB170" s="54" t="str">
        <f t="shared" si="93"/>
        <v/>
      </c>
      <c r="BC170" s="54" t="str">
        <f t="shared" si="94"/>
        <v/>
      </c>
      <c r="BD170" s="54" t="str">
        <f t="shared" si="95"/>
        <v/>
      </c>
      <c r="BE170" s="54" t="str">
        <f t="shared" si="96"/>
        <v/>
      </c>
      <c r="BF170" s="54" t="str">
        <f t="shared" si="97"/>
        <v/>
      </c>
      <c r="BG170" s="54" t="str">
        <f t="shared" si="98"/>
        <v/>
      </c>
      <c r="BH170" s="54" t="str">
        <f t="shared" si="99"/>
        <v/>
      </c>
      <c r="BI170" s="54" t="str">
        <f t="shared" si="100"/>
        <v/>
      </c>
      <c r="BJ170" s="54" t="str">
        <f t="shared" si="101"/>
        <v/>
      </c>
      <c r="BK170" s="54" t="str">
        <f t="shared" si="102"/>
        <v/>
      </c>
      <c r="BL170" s="54" t="str">
        <f t="shared" si="103"/>
        <v/>
      </c>
      <c r="BM170" s="54" t="str">
        <f t="shared" si="104"/>
        <v/>
      </c>
      <c r="BN170" s="54" t="str">
        <f t="shared" si="105"/>
        <v/>
      </c>
      <c r="BO170" s="54" t="str">
        <f t="shared" si="106"/>
        <v/>
      </c>
      <c r="BP170" s="54" t="str">
        <f t="shared" si="107"/>
        <v/>
      </c>
      <c r="BQ170" s="54" t="str">
        <f t="shared" si="108"/>
        <v/>
      </c>
      <c r="BR170" s="54" t="str">
        <f t="shared" si="109"/>
        <v/>
      </c>
      <c r="BS170" s="54" t="str">
        <f t="shared" si="110"/>
        <v/>
      </c>
      <c r="BT170" s="54" t="str">
        <f t="shared" si="111"/>
        <v/>
      </c>
      <c r="BU170" s="54" t="str">
        <f t="shared" si="112"/>
        <v/>
      </c>
      <c r="BV170" s="55" t="str">
        <f>IF('Cálculos '!E176="","",AVERAGE(AN170:BU170))</f>
        <v/>
      </c>
    </row>
    <row r="171" spans="2:74" hidden="1" x14ac:dyDescent="0.3">
      <c r="B171" s="53">
        <f t="shared" si="39"/>
        <v>169</v>
      </c>
      <c r="C171" s="63" t="str">
        <f>IF('Cálculos '!J177="","",'Cálculos '!J177)</f>
        <v/>
      </c>
      <c r="D171" s="63" t="str">
        <f>IF('Cálculos '!K177="","",'Cálculos '!K177)</f>
        <v/>
      </c>
      <c r="E171" s="63" t="str">
        <f>IF('Cálculos '!L177="","",'Cálculos '!L177)</f>
        <v/>
      </c>
      <c r="F171" s="63" t="str">
        <f>IF('Cálculos '!M177="","",'Cálculos '!M177)</f>
        <v/>
      </c>
      <c r="G171" s="63" t="str">
        <f>IF('Cálculos '!N177="","",'Cálculos '!N177)</f>
        <v/>
      </c>
      <c r="H171" s="63" t="str">
        <f>IF('Cálculos '!O177="","",'Cálculos '!O177)</f>
        <v/>
      </c>
      <c r="I171" s="63" t="str">
        <f>IF('Cálculos '!P177="","",'Cálculos '!P177)</f>
        <v/>
      </c>
      <c r="J171" s="63" t="str">
        <f>IF('Cálculos '!Q177="","",'Cálculos '!Q177)</f>
        <v/>
      </c>
      <c r="K171" s="63" t="str">
        <f>IF('Cálculos '!R177="","",'Cálculos '!R177)</f>
        <v/>
      </c>
      <c r="L171" s="63" t="str">
        <f>IF('Cálculos '!S177="","",'Cálculos '!S177)</f>
        <v/>
      </c>
      <c r="M171" s="63" t="str">
        <f>IF('Cálculos '!T177="","",'Cálculos '!T177)</f>
        <v/>
      </c>
      <c r="N171" s="63" t="str">
        <f>IF('Cálculos '!U177="","",'Cálculos '!U177)</f>
        <v/>
      </c>
      <c r="O171" s="63" t="str">
        <f>IF('Cálculos '!V177="","",'Cálculos '!V177)</f>
        <v/>
      </c>
      <c r="P171" s="63" t="str">
        <f>IF('Cálculos '!W177="","",'Cálculos '!W177)</f>
        <v/>
      </c>
      <c r="Q171" s="63" t="str">
        <f>IF('Cálculos '!X177="","",'Cálculos '!X177)</f>
        <v/>
      </c>
      <c r="R171" s="63" t="str">
        <f>IF('Cálculos '!Y177="","",'Cálculos '!Y177)</f>
        <v/>
      </c>
      <c r="S171" s="63" t="str">
        <f>IF('Cálculos '!Z177="","",'Cálculos '!Z177)</f>
        <v/>
      </c>
      <c r="T171" s="63" t="str">
        <f>IF('Cálculos '!AA177="","",'Cálculos '!AA177)</f>
        <v/>
      </c>
      <c r="U171" s="63" t="str">
        <f>IF('Cálculos '!AB177="","",'Cálculos '!AB177)</f>
        <v/>
      </c>
      <c r="V171" s="63" t="str">
        <f>IF('Cálculos '!AC177="","",'Cálculos '!AC177)</f>
        <v/>
      </c>
      <c r="W171" s="63" t="str">
        <f>IF('Cálculos '!AD177="","",'Cálculos '!AD177)</f>
        <v/>
      </c>
      <c r="X171" s="63" t="str">
        <f>IF('Cálculos '!AE177="","",'Cálculos '!AE177)</f>
        <v/>
      </c>
      <c r="Y171" s="63" t="str">
        <f>IF('Cálculos '!AF177="","",'Cálculos '!AF177)</f>
        <v/>
      </c>
      <c r="Z171" s="63" t="str">
        <f>IF('Cálculos '!AG177="","",'Cálculos '!AG177)</f>
        <v/>
      </c>
      <c r="AA171" s="63" t="str">
        <f>IF('Cálculos '!AH177="","",'Cálculos '!AH177)</f>
        <v/>
      </c>
      <c r="AB171" s="63" t="str">
        <f>IF('Cálculos '!AI177="","",'Cálculos '!AI177)</f>
        <v/>
      </c>
      <c r="AC171" s="63" t="str">
        <f>IF('Cálculos '!AJ177="","",'Cálculos '!AJ177)</f>
        <v/>
      </c>
      <c r="AD171" s="63" t="str">
        <f>IF('Cálculos '!AK177="","",'Cálculos '!AK177)</f>
        <v/>
      </c>
      <c r="AE171" s="63" t="str">
        <f>IF('Cálculos '!AL177="","",'Cálculos '!AL177)</f>
        <v/>
      </c>
      <c r="AF171" s="63" t="str">
        <f>IF('Cálculos '!AM177="","",'Cálculos '!AM177)</f>
        <v/>
      </c>
      <c r="AG171" s="63" t="str">
        <f>IF('Cálculos '!AN177="","",'Cálculos '!AN177)</f>
        <v/>
      </c>
      <c r="AH171" s="63" t="str">
        <f>IF('Cálculos '!AO177="","",'Cálculos '!AO177)</f>
        <v/>
      </c>
      <c r="AI171" s="63" t="str">
        <f>IF('Cálculos '!AP177="","",'Cálculos '!AP177)</f>
        <v/>
      </c>
      <c r="AJ171" s="63" t="str">
        <f>IF('Cálculos '!AQ177="","",'Cálculos '!AQ177)</f>
        <v/>
      </c>
      <c r="AK171" s="63" t="str">
        <f t="shared" si="79"/>
        <v/>
      </c>
      <c r="AM171" s="53">
        <f t="shared" si="114"/>
        <v>169</v>
      </c>
      <c r="AN171" s="127" t="str">
        <f t="shared" si="113"/>
        <v/>
      </c>
      <c r="AO171" s="127" t="str">
        <f t="shared" si="80"/>
        <v/>
      </c>
      <c r="AP171" s="54" t="str">
        <f t="shared" si="81"/>
        <v/>
      </c>
      <c r="AQ171" s="54" t="str">
        <f t="shared" si="82"/>
        <v/>
      </c>
      <c r="AR171" s="54" t="str">
        <f t="shared" si="83"/>
        <v/>
      </c>
      <c r="AS171" s="54" t="str">
        <f t="shared" si="84"/>
        <v/>
      </c>
      <c r="AT171" s="54" t="str">
        <f t="shared" si="85"/>
        <v/>
      </c>
      <c r="AU171" s="54" t="str">
        <f t="shared" si="86"/>
        <v/>
      </c>
      <c r="AV171" s="54" t="str">
        <f t="shared" si="87"/>
        <v/>
      </c>
      <c r="AW171" s="54" t="str">
        <f t="shared" si="88"/>
        <v/>
      </c>
      <c r="AX171" s="54" t="str">
        <f t="shared" si="89"/>
        <v/>
      </c>
      <c r="AY171" s="54" t="str">
        <f t="shared" si="90"/>
        <v/>
      </c>
      <c r="AZ171" s="54" t="str">
        <f t="shared" si="91"/>
        <v/>
      </c>
      <c r="BA171" s="54" t="str">
        <f t="shared" si="92"/>
        <v/>
      </c>
      <c r="BB171" s="54" t="str">
        <f t="shared" si="93"/>
        <v/>
      </c>
      <c r="BC171" s="54" t="str">
        <f t="shared" si="94"/>
        <v/>
      </c>
      <c r="BD171" s="54" t="str">
        <f t="shared" si="95"/>
        <v/>
      </c>
      <c r="BE171" s="54" t="str">
        <f t="shared" si="96"/>
        <v/>
      </c>
      <c r="BF171" s="54" t="str">
        <f t="shared" si="97"/>
        <v/>
      </c>
      <c r="BG171" s="54" t="str">
        <f t="shared" si="98"/>
        <v/>
      </c>
      <c r="BH171" s="54" t="str">
        <f t="shared" si="99"/>
        <v/>
      </c>
      <c r="BI171" s="54" t="str">
        <f t="shared" si="100"/>
        <v/>
      </c>
      <c r="BJ171" s="54" t="str">
        <f t="shared" si="101"/>
        <v/>
      </c>
      <c r="BK171" s="54" t="str">
        <f t="shared" si="102"/>
        <v/>
      </c>
      <c r="BL171" s="54" t="str">
        <f t="shared" si="103"/>
        <v/>
      </c>
      <c r="BM171" s="54" t="str">
        <f t="shared" si="104"/>
        <v/>
      </c>
      <c r="BN171" s="54" t="str">
        <f t="shared" si="105"/>
        <v/>
      </c>
      <c r="BO171" s="54" t="str">
        <f t="shared" si="106"/>
        <v/>
      </c>
      <c r="BP171" s="54" t="str">
        <f t="shared" si="107"/>
        <v/>
      </c>
      <c r="BQ171" s="54" t="str">
        <f t="shared" si="108"/>
        <v/>
      </c>
      <c r="BR171" s="54" t="str">
        <f t="shared" si="109"/>
        <v/>
      </c>
      <c r="BS171" s="54" t="str">
        <f t="shared" si="110"/>
        <v/>
      </c>
      <c r="BT171" s="54" t="str">
        <f t="shared" si="111"/>
        <v/>
      </c>
      <c r="BU171" s="54" t="str">
        <f t="shared" si="112"/>
        <v/>
      </c>
      <c r="BV171" s="55" t="str">
        <f>IF('Cálculos '!E177="","",AVERAGE(AN171:BU171))</f>
        <v/>
      </c>
    </row>
    <row r="172" spans="2:74" hidden="1" x14ac:dyDescent="0.3">
      <c r="B172" s="53">
        <f t="shared" si="39"/>
        <v>170</v>
      </c>
      <c r="C172" s="63" t="str">
        <f>IF('Cálculos '!J178="","",'Cálculos '!J178)</f>
        <v/>
      </c>
      <c r="D172" s="63" t="str">
        <f>IF('Cálculos '!K178="","",'Cálculos '!K178)</f>
        <v/>
      </c>
      <c r="E172" s="63" t="str">
        <f>IF('Cálculos '!L178="","",'Cálculos '!L178)</f>
        <v/>
      </c>
      <c r="F172" s="63" t="str">
        <f>IF('Cálculos '!M178="","",'Cálculos '!M178)</f>
        <v/>
      </c>
      <c r="G172" s="63" t="str">
        <f>IF('Cálculos '!N178="","",'Cálculos '!N178)</f>
        <v/>
      </c>
      <c r="H172" s="63" t="str">
        <f>IF('Cálculos '!O178="","",'Cálculos '!O178)</f>
        <v/>
      </c>
      <c r="I172" s="63" t="str">
        <f>IF('Cálculos '!P178="","",'Cálculos '!P178)</f>
        <v/>
      </c>
      <c r="J172" s="63" t="str">
        <f>IF('Cálculos '!Q178="","",'Cálculos '!Q178)</f>
        <v/>
      </c>
      <c r="K172" s="63" t="str">
        <f>IF('Cálculos '!R178="","",'Cálculos '!R178)</f>
        <v/>
      </c>
      <c r="L172" s="63" t="str">
        <f>IF('Cálculos '!S178="","",'Cálculos '!S178)</f>
        <v/>
      </c>
      <c r="M172" s="63" t="str">
        <f>IF('Cálculos '!T178="","",'Cálculos '!T178)</f>
        <v/>
      </c>
      <c r="N172" s="63" t="str">
        <f>IF('Cálculos '!U178="","",'Cálculos '!U178)</f>
        <v/>
      </c>
      <c r="O172" s="63" t="str">
        <f>IF('Cálculos '!V178="","",'Cálculos '!V178)</f>
        <v/>
      </c>
      <c r="P172" s="63" t="str">
        <f>IF('Cálculos '!W178="","",'Cálculos '!W178)</f>
        <v/>
      </c>
      <c r="Q172" s="63" t="str">
        <f>IF('Cálculos '!X178="","",'Cálculos '!X178)</f>
        <v/>
      </c>
      <c r="R172" s="63" t="str">
        <f>IF('Cálculos '!Y178="","",'Cálculos '!Y178)</f>
        <v/>
      </c>
      <c r="S172" s="63" t="str">
        <f>IF('Cálculos '!Z178="","",'Cálculos '!Z178)</f>
        <v/>
      </c>
      <c r="T172" s="63" t="str">
        <f>IF('Cálculos '!AA178="","",'Cálculos '!AA178)</f>
        <v/>
      </c>
      <c r="U172" s="63" t="str">
        <f>IF('Cálculos '!AB178="","",'Cálculos '!AB178)</f>
        <v/>
      </c>
      <c r="V172" s="63" t="str">
        <f>IF('Cálculos '!AC178="","",'Cálculos '!AC178)</f>
        <v/>
      </c>
      <c r="W172" s="63" t="str">
        <f>IF('Cálculos '!AD178="","",'Cálculos '!AD178)</f>
        <v/>
      </c>
      <c r="X172" s="63" t="str">
        <f>IF('Cálculos '!AE178="","",'Cálculos '!AE178)</f>
        <v/>
      </c>
      <c r="Y172" s="63" t="str">
        <f>IF('Cálculos '!AF178="","",'Cálculos '!AF178)</f>
        <v/>
      </c>
      <c r="Z172" s="63" t="str">
        <f>IF('Cálculos '!AG178="","",'Cálculos '!AG178)</f>
        <v/>
      </c>
      <c r="AA172" s="63" t="str">
        <f>IF('Cálculos '!AH178="","",'Cálculos '!AH178)</f>
        <v/>
      </c>
      <c r="AB172" s="63" t="str">
        <f>IF('Cálculos '!AI178="","",'Cálculos '!AI178)</f>
        <v/>
      </c>
      <c r="AC172" s="63" t="str">
        <f>IF('Cálculos '!AJ178="","",'Cálculos '!AJ178)</f>
        <v/>
      </c>
      <c r="AD172" s="63" t="str">
        <f>IF('Cálculos '!AK178="","",'Cálculos '!AK178)</f>
        <v/>
      </c>
      <c r="AE172" s="63" t="str">
        <f>IF('Cálculos '!AL178="","",'Cálculos '!AL178)</f>
        <v/>
      </c>
      <c r="AF172" s="63" t="str">
        <f>IF('Cálculos '!AM178="","",'Cálculos '!AM178)</f>
        <v/>
      </c>
      <c r="AG172" s="63" t="str">
        <f>IF('Cálculos '!AN178="","",'Cálculos '!AN178)</f>
        <v/>
      </c>
      <c r="AH172" s="63" t="str">
        <f>IF('Cálculos '!AO178="","",'Cálculos '!AO178)</f>
        <v/>
      </c>
      <c r="AI172" s="63" t="str">
        <f>IF('Cálculos '!AP178="","",'Cálculos '!AP178)</f>
        <v/>
      </c>
      <c r="AJ172" s="63" t="str">
        <f>IF('Cálculos '!AQ178="","",'Cálculos '!AQ178)</f>
        <v/>
      </c>
      <c r="AK172" s="63" t="str">
        <f t="shared" si="79"/>
        <v/>
      </c>
      <c r="AM172" s="53">
        <f t="shared" si="114"/>
        <v>170</v>
      </c>
      <c r="AN172" s="127" t="str">
        <f t="shared" si="113"/>
        <v/>
      </c>
      <c r="AO172" s="127" t="str">
        <f t="shared" si="80"/>
        <v/>
      </c>
      <c r="AP172" s="54" t="str">
        <f t="shared" si="81"/>
        <v/>
      </c>
      <c r="AQ172" s="54" t="str">
        <f t="shared" si="82"/>
        <v/>
      </c>
      <c r="AR172" s="54" t="str">
        <f t="shared" si="83"/>
        <v/>
      </c>
      <c r="AS172" s="54" t="str">
        <f t="shared" si="84"/>
        <v/>
      </c>
      <c r="AT172" s="54" t="str">
        <f t="shared" si="85"/>
        <v/>
      </c>
      <c r="AU172" s="54" t="str">
        <f t="shared" si="86"/>
        <v/>
      </c>
      <c r="AV172" s="54" t="str">
        <f t="shared" si="87"/>
        <v/>
      </c>
      <c r="AW172" s="54" t="str">
        <f t="shared" si="88"/>
        <v/>
      </c>
      <c r="AX172" s="54" t="str">
        <f t="shared" si="89"/>
        <v/>
      </c>
      <c r="AY172" s="54" t="str">
        <f t="shared" si="90"/>
        <v/>
      </c>
      <c r="AZ172" s="54" t="str">
        <f t="shared" si="91"/>
        <v/>
      </c>
      <c r="BA172" s="54" t="str">
        <f t="shared" si="92"/>
        <v/>
      </c>
      <c r="BB172" s="54" t="str">
        <f t="shared" si="93"/>
        <v/>
      </c>
      <c r="BC172" s="54" t="str">
        <f t="shared" si="94"/>
        <v/>
      </c>
      <c r="BD172" s="54" t="str">
        <f t="shared" si="95"/>
        <v/>
      </c>
      <c r="BE172" s="54" t="str">
        <f t="shared" si="96"/>
        <v/>
      </c>
      <c r="BF172" s="54" t="str">
        <f t="shared" si="97"/>
        <v/>
      </c>
      <c r="BG172" s="54" t="str">
        <f t="shared" si="98"/>
        <v/>
      </c>
      <c r="BH172" s="54" t="str">
        <f t="shared" si="99"/>
        <v/>
      </c>
      <c r="BI172" s="54" t="str">
        <f t="shared" si="100"/>
        <v/>
      </c>
      <c r="BJ172" s="54" t="str">
        <f t="shared" si="101"/>
        <v/>
      </c>
      <c r="BK172" s="54" t="str">
        <f t="shared" si="102"/>
        <v/>
      </c>
      <c r="BL172" s="54" t="str">
        <f t="shared" si="103"/>
        <v/>
      </c>
      <c r="BM172" s="54" t="str">
        <f t="shared" si="104"/>
        <v/>
      </c>
      <c r="BN172" s="54" t="str">
        <f t="shared" si="105"/>
        <v/>
      </c>
      <c r="BO172" s="54" t="str">
        <f t="shared" si="106"/>
        <v/>
      </c>
      <c r="BP172" s="54" t="str">
        <f t="shared" si="107"/>
        <v/>
      </c>
      <c r="BQ172" s="54" t="str">
        <f t="shared" si="108"/>
        <v/>
      </c>
      <c r="BR172" s="54" t="str">
        <f t="shared" si="109"/>
        <v/>
      </c>
      <c r="BS172" s="54" t="str">
        <f t="shared" si="110"/>
        <v/>
      </c>
      <c r="BT172" s="54" t="str">
        <f t="shared" si="111"/>
        <v/>
      </c>
      <c r="BU172" s="54" t="str">
        <f t="shared" si="112"/>
        <v/>
      </c>
      <c r="BV172" s="55" t="str">
        <f>IF('Cálculos '!E178="","",AVERAGE(AN172:BU172))</f>
        <v/>
      </c>
    </row>
    <row r="173" spans="2:74" hidden="1" x14ac:dyDescent="0.3">
      <c r="B173" s="53">
        <f t="shared" si="39"/>
        <v>171</v>
      </c>
      <c r="C173" s="63" t="str">
        <f>IF('Cálculos '!J179="","",'Cálculos '!J179)</f>
        <v/>
      </c>
      <c r="D173" s="63" t="str">
        <f>IF('Cálculos '!K179="","",'Cálculos '!K179)</f>
        <v/>
      </c>
      <c r="E173" s="63" t="str">
        <f>IF('Cálculos '!L179="","",'Cálculos '!L179)</f>
        <v/>
      </c>
      <c r="F173" s="63" t="str">
        <f>IF('Cálculos '!M179="","",'Cálculos '!M179)</f>
        <v/>
      </c>
      <c r="G173" s="63" t="str">
        <f>IF('Cálculos '!N179="","",'Cálculos '!N179)</f>
        <v/>
      </c>
      <c r="H173" s="63" t="str">
        <f>IF('Cálculos '!O179="","",'Cálculos '!O179)</f>
        <v/>
      </c>
      <c r="I173" s="63" t="str">
        <f>IF('Cálculos '!P179="","",'Cálculos '!P179)</f>
        <v/>
      </c>
      <c r="J173" s="63" t="str">
        <f>IF('Cálculos '!Q179="","",'Cálculos '!Q179)</f>
        <v/>
      </c>
      <c r="K173" s="63" t="str">
        <f>IF('Cálculos '!R179="","",'Cálculos '!R179)</f>
        <v/>
      </c>
      <c r="L173" s="63" t="str">
        <f>IF('Cálculos '!S179="","",'Cálculos '!S179)</f>
        <v/>
      </c>
      <c r="M173" s="63" t="str">
        <f>IF('Cálculos '!T179="","",'Cálculos '!T179)</f>
        <v/>
      </c>
      <c r="N173" s="63" t="str">
        <f>IF('Cálculos '!U179="","",'Cálculos '!U179)</f>
        <v/>
      </c>
      <c r="O173" s="63" t="str">
        <f>IF('Cálculos '!V179="","",'Cálculos '!V179)</f>
        <v/>
      </c>
      <c r="P173" s="63" t="str">
        <f>IF('Cálculos '!W179="","",'Cálculos '!W179)</f>
        <v/>
      </c>
      <c r="Q173" s="63" t="str">
        <f>IF('Cálculos '!X179="","",'Cálculos '!X179)</f>
        <v/>
      </c>
      <c r="R173" s="63" t="str">
        <f>IF('Cálculos '!Y179="","",'Cálculos '!Y179)</f>
        <v/>
      </c>
      <c r="S173" s="63" t="str">
        <f>IF('Cálculos '!Z179="","",'Cálculos '!Z179)</f>
        <v/>
      </c>
      <c r="T173" s="63" t="str">
        <f>IF('Cálculos '!AA179="","",'Cálculos '!AA179)</f>
        <v/>
      </c>
      <c r="U173" s="63" t="str">
        <f>IF('Cálculos '!AB179="","",'Cálculos '!AB179)</f>
        <v/>
      </c>
      <c r="V173" s="63" t="str">
        <f>IF('Cálculos '!AC179="","",'Cálculos '!AC179)</f>
        <v/>
      </c>
      <c r="W173" s="63" t="str">
        <f>IF('Cálculos '!AD179="","",'Cálculos '!AD179)</f>
        <v/>
      </c>
      <c r="X173" s="63" t="str">
        <f>IF('Cálculos '!AE179="","",'Cálculos '!AE179)</f>
        <v/>
      </c>
      <c r="Y173" s="63" t="str">
        <f>IF('Cálculos '!AF179="","",'Cálculos '!AF179)</f>
        <v/>
      </c>
      <c r="Z173" s="63" t="str">
        <f>IF('Cálculos '!AG179="","",'Cálculos '!AG179)</f>
        <v/>
      </c>
      <c r="AA173" s="63" t="str">
        <f>IF('Cálculos '!AH179="","",'Cálculos '!AH179)</f>
        <v/>
      </c>
      <c r="AB173" s="63" t="str">
        <f>IF('Cálculos '!AI179="","",'Cálculos '!AI179)</f>
        <v/>
      </c>
      <c r="AC173" s="63" t="str">
        <f>IF('Cálculos '!AJ179="","",'Cálculos '!AJ179)</f>
        <v/>
      </c>
      <c r="AD173" s="63" t="str">
        <f>IF('Cálculos '!AK179="","",'Cálculos '!AK179)</f>
        <v/>
      </c>
      <c r="AE173" s="63" t="str">
        <f>IF('Cálculos '!AL179="","",'Cálculos '!AL179)</f>
        <v/>
      </c>
      <c r="AF173" s="63" t="str">
        <f>IF('Cálculos '!AM179="","",'Cálculos '!AM179)</f>
        <v/>
      </c>
      <c r="AG173" s="63" t="str">
        <f>IF('Cálculos '!AN179="","",'Cálculos '!AN179)</f>
        <v/>
      </c>
      <c r="AH173" s="63" t="str">
        <f>IF('Cálculos '!AO179="","",'Cálculos '!AO179)</f>
        <v/>
      </c>
      <c r="AI173" s="63" t="str">
        <f>IF('Cálculos '!AP179="","",'Cálculos '!AP179)</f>
        <v/>
      </c>
      <c r="AJ173" s="63" t="str">
        <f>IF('Cálculos '!AQ179="","",'Cálculos '!AQ179)</f>
        <v/>
      </c>
      <c r="AK173" s="63" t="str">
        <f t="shared" si="79"/>
        <v/>
      </c>
      <c r="AM173" s="53">
        <f t="shared" si="114"/>
        <v>171</v>
      </c>
      <c r="AN173" s="127" t="str">
        <f t="shared" si="113"/>
        <v/>
      </c>
      <c r="AO173" s="127" t="str">
        <f t="shared" si="80"/>
        <v/>
      </c>
      <c r="AP173" s="54" t="str">
        <f t="shared" si="81"/>
        <v/>
      </c>
      <c r="AQ173" s="54" t="str">
        <f t="shared" si="82"/>
        <v/>
      </c>
      <c r="AR173" s="54" t="str">
        <f t="shared" si="83"/>
        <v/>
      </c>
      <c r="AS173" s="54" t="str">
        <f t="shared" si="84"/>
        <v/>
      </c>
      <c r="AT173" s="54" t="str">
        <f t="shared" si="85"/>
        <v/>
      </c>
      <c r="AU173" s="54" t="str">
        <f t="shared" si="86"/>
        <v/>
      </c>
      <c r="AV173" s="54" t="str">
        <f t="shared" si="87"/>
        <v/>
      </c>
      <c r="AW173" s="54" t="str">
        <f t="shared" si="88"/>
        <v/>
      </c>
      <c r="AX173" s="54" t="str">
        <f t="shared" si="89"/>
        <v/>
      </c>
      <c r="AY173" s="54" t="str">
        <f t="shared" si="90"/>
        <v/>
      </c>
      <c r="AZ173" s="54" t="str">
        <f t="shared" si="91"/>
        <v/>
      </c>
      <c r="BA173" s="54" t="str">
        <f t="shared" si="92"/>
        <v/>
      </c>
      <c r="BB173" s="54" t="str">
        <f t="shared" si="93"/>
        <v/>
      </c>
      <c r="BC173" s="54" t="str">
        <f t="shared" si="94"/>
        <v/>
      </c>
      <c r="BD173" s="54" t="str">
        <f t="shared" si="95"/>
        <v/>
      </c>
      <c r="BE173" s="54" t="str">
        <f t="shared" si="96"/>
        <v/>
      </c>
      <c r="BF173" s="54" t="str">
        <f t="shared" si="97"/>
        <v/>
      </c>
      <c r="BG173" s="54" t="str">
        <f t="shared" si="98"/>
        <v/>
      </c>
      <c r="BH173" s="54" t="str">
        <f t="shared" si="99"/>
        <v/>
      </c>
      <c r="BI173" s="54" t="str">
        <f t="shared" si="100"/>
        <v/>
      </c>
      <c r="BJ173" s="54" t="str">
        <f t="shared" si="101"/>
        <v/>
      </c>
      <c r="BK173" s="54" t="str">
        <f t="shared" si="102"/>
        <v/>
      </c>
      <c r="BL173" s="54" t="str">
        <f t="shared" si="103"/>
        <v/>
      </c>
      <c r="BM173" s="54" t="str">
        <f t="shared" si="104"/>
        <v/>
      </c>
      <c r="BN173" s="54" t="str">
        <f t="shared" si="105"/>
        <v/>
      </c>
      <c r="BO173" s="54" t="str">
        <f t="shared" si="106"/>
        <v/>
      </c>
      <c r="BP173" s="54" t="str">
        <f t="shared" si="107"/>
        <v/>
      </c>
      <c r="BQ173" s="54" t="str">
        <f t="shared" si="108"/>
        <v/>
      </c>
      <c r="BR173" s="54" t="str">
        <f t="shared" si="109"/>
        <v/>
      </c>
      <c r="BS173" s="54" t="str">
        <f t="shared" si="110"/>
        <v/>
      </c>
      <c r="BT173" s="54" t="str">
        <f t="shared" si="111"/>
        <v/>
      </c>
      <c r="BU173" s="54" t="str">
        <f t="shared" si="112"/>
        <v/>
      </c>
      <c r="BV173" s="55" t="str">
        <f>IF('Cálculos '!E179="","",AVERAGE(AN173:BU173))</f>
        <v/>
      </c>
    </row>
    <row r="174" spans="2:74" hidden="1" x14ac:dyDescent="0.3">
      <c r="B174" s="53">
        <f t="shared" si="39"/>
        <v>172</v>
      </c>
      <c r="C174" s="63" t="str">
        <f>IF('Cálculos '!J180="","",'Cálculos '!J180)</f>
        <v/>
      </c>
      <c r="D174" s="63" t="str">
        <f>IF('Cálculos '!K180="","",'Cálculos '!K180)</f>
        <v/>
      </c>
      <c r="E174" s="63" t="str">
        <f>IF('Cálculos '!L180="","",'Cálculos '!L180)</f>
        <v/>
      </c>
      <c r="F174" s="63" t="str">
        <f>IF('Cálculos '!M180="","",'Cálculos '!M180)</f>
        <v/>
      </c>
      <c r="G174" s="63" t="str">
        <f>IF('Cálculos '!N180="","",'Cálculos '!N180)</f>
        <v/>
      </c>
      <c r="H174" s="63" t="str">
        <f>IF('Cálculos '!O180="","",'Cálculos '!O180)</f>
        <v/>
      </c>
      <c r="I174" s="63" t="str">
        <f>IF('Cálculos '!P180="","",'Cálculos '!P180)</f>
        <v/>
      </c>
      <c r="J174" s="63" t="str">
        <f>IF('Cálculos '!Q180="","",'Cálculos '!Q180)</f>
        <v/>
      </c>
      <c r="K174" s="63" t="str">
        <f>IF('Cálculos '!R180="","",'Cálculos '!R180)</f>
        <v/>
      </c>
      <c r="L174" s="63" t="str">
        <f>IF('Cálculos '!S180="","",'Cálculos '!S180)</f>
        <v/>
      </c>
      <c r="M174" s="63" t="str">
        <f>IF('Cálculos '!T180="","",'Cálculos '!T180)</f>
        <v/>
      </c>
      <c r="N174" s="63" t="str">
        <f>IF('Cálculos '!U180="","",'Cálculos '!U180)</f>
        <v/>
      </c>
      <c r="O174" s="63" t="str">
        <f>IF('Cálculos '!V180="","",'Cálculos '!V180)</f>
        <v/>
      </c>
      <c r="P174" s="63" t="str">
        <f>IF('Cálculos '!W180="","",'Cálculos '!W180)</f>
        <v/>
      </c>
      <c r="Q174" s="63" t="str">
        <f>IF('Cálculos '!X180="","",'Cálculos '!X180)</f>
        <v/>
      </c>
      <c r="R174" s="63" t="str">
        <f>IF('Cálculos '!Y180="","",'Cálculos '!Y180)</f>
        <v/>
      </c>
      <c r="S174" s="63" t="str">
        <f>IF('Cálculos '!Z180="","",'Cálculos '!Z180)</f>
        <v/>
      </c>
      <c r="T174" s="63" t="str">
        <f>IF('Cálculos '!AA180="","",'Cálculos '!AA180)</f>
        <v/>
      </c>
      <c r="U174" s="63" t="str">
        <f>IF('Cálculos '!AB180="","",'Cálculos '!AB180)</f>
        <v/>
      </c>
      <c r="V174" s="63" t="str">
        <f>IF('Cálculos '!AC180="","",'Cálculos '!AC180)</f>
        <v/>
      </c>
      <c r="W174" s="63" t="str">
        <f>IF('Cálculos '!AD180="","",'Cálculos '!AD180)</f>
        <v/>
      </c>
      <c r="X174" s="63" t="str">
        <f>IF('Cálculos '!AE180="","",'Cálculos '!AE180)</f>
        <v/>
      </c>
      <c r="Y174" s="63" t="str">
        <f>IF('Cálculos '!AF180="","",'Cálculos '!AF180)</f>
        <v/>
      </c>
      <c r="Z174" s="63" t="str">
        <f>IF('Cálculos '!AG180="","",'Cálculos '!AG180)</f>
        <v/>
      </c>
      <c r="AA174" s="63" t="str">
        <f>IF('Cálculos '!AH180="","",'Cálculos '!AH180)</f>
        <v/>
      </c>
      <c r="AB174" s="63" t="str">
        <f>IF('Cálculos '!AI180="","",'Cálculos '!AI180)</f>
        <v/>
      </c>
      <c r="AC174" s="63" t="str">
        <f>IF('Cálculos '!AJ180="","",'Cálculos '!AJ180)</f>
        <v/>
      </c>
      <c r="AD174" s="63" t="str">
        <f>IF('Cálculos '!AK180="","",'Cálculos '!AK180)</f>
        <v/>
      </c>
      <c r="AE174" s="63" t="str">
        <f>IF('Cálculos '!AL180="","",'Cálculos '!AL180)</f>
        <v/>
      </c>
      <c r="AF174" s="63" t="str">
        <f>IF('Cálculos '!AM180="","",'Cálculos '!AM180)</f>
        <v/>
      </c>
      <c r="AG174" s="63" t="str">
        <f>IF('Cálculos '!AN180="","",'Cálculos '!AN180)</f>
        <v/>
      </c>
      <c r="AH174" s="63" t="str">
        <f>IF('Cálculos '!AO180="","",'Cálculos '!AO180)</f>
        <v/>
      </c>
      <c r="AI174" s="63" t="str">
        <f>IF('Cálculos '!AP180="","",'Cálculos '!AP180)</f>
        <v/>
      </c>
      <c r="AJ174" s="63" t="str">
        <f>IF('Cálculos '!AQ180="","",'Cálculos '!AQ180)</f>
        <v/>
      </c>
      <c r="AK174" s="63" t="str">
        <f t="shared" si="79"/>
        <v/>
      </c>
      <c r="AM174" s="53">
        <f t="shared" si="114"/>
        <v>172</v>
      </c>
      <c r="AN174" s="127" t="str">
        <f t="shared" si="113"/>
        <v/>
      </c>
      <c r="AO174" s="127" t="str">
        <f t="shared" si="80"/>
        <v/>
      </c>
      <c r="AP174" s="54" t="str">
        <f t="shared" si="81"/>
        <v/>
      </c>
      <c r="AQ174" s="54" t="str">
        <f t="shared" si="82"/>
        <v/>
      </c>
      <c r="AR174" s="54" t="str">
        <f t="shared" si="83"/>
        <v/>
      </c>
      <c r="AS174" s="54" t="str">
        <f t="shared" si="84"/>
        <v/>
      </c>
      <c r="AT174" s="54" t="str">
        <f t="shared" si="85"/>
        <v/>
      </c>
      <c r="AU174" s="54" t="str">
        <f t="shared" si="86"/>
        <v/>
      </c>
      <c r="AV174" s="54" t="str">
        <f t="shared" si="87"/>
        <v/>
      </c>
      <c r="AW174" s="54" t="str">
        <f t="shared" si="88"/>
        <v/>
      </c>
      <c r="AX174" s="54" t="str">
        <f t="shared" si="89"/>
        <v/>
      </c>
      <c r="AY174" s="54" t="str">
        <f t="shared" si="90"/>
        <v/>
      </c>
      <c r="AZ174" s="54" t="str">
        <f t="shared" si="91"/>
        <v/>
      </c>
      <c r="BA174" s="54" t="str">
        <f t="shared" si="92"/>
        <v/>
      </c>
      <c r="BB174" s="54" t="str">
        <f t="shared" si="93"/>
        <v/>
      </c>
      <c r="BC174" s="54" t="str">
        <f t="shared" si="94"/>
        <v/>
      </c>
      <c r="BD174" s="54" t="str">
        <f t="shared" si="95"/>
        <v/>
      </c>
      <c r="BE174" s="54" t="str">
        <f t="shared" si="96"/>
        <v/>
      </c>
      <c r="BF174" s="54" t="str">
        <f t="shared" si="97"/>
        <v/>
      </c>
      <c r="BG174" s="54" t="str">
        <f t="shared" si="98"/>
        <v/>
      </c>
      <c r="BH174" s="54" t="str">
        <f t="shared" si="99"/>
        <v/>
      </c>
      <c r="BI174" s="54" t="str">
        <f t="shared" si="100"/>
        <v/>
      </c>
      <c r="BJ174" s="54" t="str">
        <f t="shared" si="101"/>
        <v/>
      </c>
      <c r="BK174" s="54" t="str">
        <f t="shared" si="102"/>
        <v/>
      </c>
      <c r="BL174" s="54" t="str">
        <f t="shared" si="103"/>
        <v/>
      </c>
      <c r="BM174" s="54" t="str">
        <f t="shared" si="104"/>
        <v/>
      </c>
      <c r="BN174" s="54" t="str">
        <f t="shared" si="105"/>
        <v/>
      </c>
      <c r="BO174" s="54" t="str">
        <f t="shared" si="106"/>
        <v/>
      </c>
      <c r="BP174" s="54" t="str">
        <f t="shared" si="107"/>
        <v/>
      </c>
      <c r="BQ174" s="54" t="str">
        <f t="shared" si="108"/>
        <v/>
      </c>
      <c r="BR174" s="54" t="str">
        <f t="shared" si="109"/>
        <v/>
      </c>
      <c r="BS174" s="54" t="str">
        <f t="shared" si="110"/>
        <v/>
      </c>
      <c r="BT174" s="54" t="str">
        <f t="shared" si="111"/>
        <v/>
      </c>
      <c r="BU174" s="54" t="str">
        <f t="shared" si="112"/>
        <v/>
      </c>
      <c r="BV174" s="55" t="str">
        <f>IF('Cálculos '!E180="","",AVERAGE(AN174:BU174))</f>
        <v/>
      </c>
    </row>
    <row r="175" spans="2:74" hidden="1" x14ac:dyDescent="0.3">
      <c r="B175" s="53">
        <f t="shared" si="39"/>
        <v>173</v>
      </c>
      <c r="C175" s="63" t="str">
        <f>IF('Cálculos '!J181="","",'Cálculos '!J181)</f>
        <v/>
      </c>
      <c r="D175" s="63" t="str">
        <f>IF('Cálculos '!K181="","",'Cálculos '!K181)</f>
        <v/>
      </c>
      <c r="E175" s="63" t="str">
        <f>IF('Cálculos '!L181="","",'Cálculos '!L181)</f>
        <v/>
      </c>
      <c r="F175" s="63" t="str">
        <f>IF('Cálculos '!M181="","",'Cálculos '!M181)</f>
        <v/>
      </c>
      <c r="G175" s="63" t="str">
        <f>IF('Cálculos '!N181="","",'Cálculos '!N181)</f>
        <v/>
      </c>
      <c r="H175" s="63" t="str">
        <f>IF('Cálculos '!O181="","",'Cálculos '!O181)</f>
        <v/>
      </c>
      <c r="I175" s="63" t="str">
        <f>IF('Cálculos '!P181="","",'Cálculos '!P181)</f>
        <v/>
      </c>
      <c r="J175" s="63" t="str">
        <f>IF('Cálculos '!Q181="","",'Cálculos '!Q181)</f>
        <v/>
      </c>
      <c r="K175" s="63" t="str">
        <f>IF('Cálculos '!R181="","",'Cálculos '!R181)</f>
        <v/>
      </c>
      <c r="L175" s="63" t="str">
        <f>IF('Cálculos '!S181="","",'Cálculos '!S181)</f>
        <v/>
      </c>
      <c r="M175" s="63" t="str">
        <f>IF('Cálculos '!T181="","",'Cálculos '!T181)</f>
        <v/>
      </c>
      <c r="N175" s="63" t="str">
        <f>IF('Cálculos '!U181="","",'Cálculos '!U181)</f>
        <v/>
      </c>
      <c r="O175" s="63" t="str">
        <f>IF('Cálculos '!V181="","",'Cálculos '!V181)</f>
        <v/>
      </c>
      <c r="P175" s="63" t="str">
        <f>IF('Cálculos '!W181="","",'Cálculos '!W181)</f>
        <v/>
      </c>
      <c r="Q175" s="63" t="str">
        <f>IF('Cálculos '!X181="","",'Cálculos '!X181)</f>
        <v/>
      </c>
      <c r="R175" s="63" t="str">
        <f>IF('Cálculos '!Y181="","",'Cálculos '!Y181)</f>
        <v/>
      </c>
      <c r="S175" s="63" t="str">
        <f>IF('Cálculos '!Z181="","",'Cálculos '!Z181)</f>
        <v/>
      </c>
      <c r="T175" s="63" t="str">
        <f>IF('Cálculos '!AA181="","",'Cálculos '!AA181)</f>
        <v/>
      </c>
      <c r="U175" s="63" t="str">
        <f>IF('Cálculos '!AB181="","",'Cálculos '!AB181)</f>
        <v/>
      </c>
      <c r="V175" s="63" t="str">
        <f>IF('Cálculos '!AC181="","",'Cálculos '!AC181)</f>
        <v/>
      </c>
      <c r="W175" s="63" t="str">
        <f>IF('Cálculos '!AD181="","",'Cálculos '!AD181)</f>
        <v/>
      </c>
      <c r="X175" s="63" t="str">
        <f>IF('Cálculos '!AE181="","",'Cálculos '!AE181)</f>
        <v/>
      </c>
      <c r="Y175" s="63" t="str">
        <f>IF('Cálculos '!AF181="","",'Cálculos '!AF181)</f>
        <v/>
      </c>
      <c r="Z175" s="63" t="str">
        <f>IF('Cálculos '!AG181="","",'Cálculos '!AG181)</f>
        <v/>
      </c>
      <c r="AA175" s="63" t="str">
        <f>IF('Cálculos '!AH181="","",'Cálculos '!AH181)</f>
        <v/>
      </c>
      <c r="AB175" s="63" t="str">
        <f>IF('Cálculos '!AI181="","",'Cálculos '!AI181)</f>
        <v/>
      </c>
      <c r="AC175" s="63" t="str">
        <f>IF('Cálculos '!AJ181="","",'Cálculos '!AJ181)</f>
        <v/>
      </c>
      <c r="AD175" s="63" t="str">
        <f>IF('Cálculos '!AK181="","",'Cálculos '!AK181)</f>
        <v/>
      </c>
      <c r="AE175" s="63" t="str">
        <f>IF('Cálculos '!AL181="","",'Cálculos '!AL181)</f>
        <v/>
      </c>
      <c r="AF175" s="63" t="str">
        <f>IF('Cálculos '!AM181="","",'Cálculos '!AM181)</f>
        <v/>
      </c>
      <c r="AG175" s="63" t="str">
        <f>IF('Cálculos '!AN181="","",'Cálculos '!AN181)</f>
        <v/>
      </c>
      <c r="AH175" s="63" t="str">
        <f>IF('Cálculos '!AO181="","",'Cálculos '!AO181)</f>
        <v/>
      </c>
      <c r="AI175" s="63" t="str">
        <f>IF('Cálculos '!AP181="","",'Cálculos '!AP181)</f>
        <v/>
      </c>
      <c r="AJ175" s="63" t="str">
        <f>IF('Cálculos '!AQ181="","",'Cálculos '!AQ181)</f>
        <v/>
      </c>
      <c r="AK175" s="63" t="str">
        <f t="shared" si="79"/>
        <v/>
      </c>
      <c r="AM175" s="53">
        <f t="shared" si="114"/>
        <v>173</v>
      </c>
      <c r="AN175" s="127" t="str">
        <f t="shared" si="113"/>
        <v/>
      </c>
      <c r="AO175" s="127" t="str">
        <f t="shared" si="80"/>
        <v/>
      </c>
      <c r="AP175" s="54" t="str">
        <f t="shared" si="81"/>
        <v/>
      </c>
      <c r="AQ175" s="54" t="str">
        <f t="shared" si="82"/>
        <v/>
      </c>
      <c r="AR175" s="54" t="str">
        <f t="shared" si="83"/>
        <v/>
      </c>
      <c r="AS175" s="54" t="str">
        <f t="shared" si="84"/>
        <v/>
      </c>
      <c r="AT175" s="54" t="str">
        <f t="shared" si="85"/>
        <v/>
      </c>
      <c r="AU175" s="54" t="str">
        <f t="shared" si="86"/>
        <v/>
      </c>
      <c r="AV175" s="54" t="str">
        <f t="shared" si="87"/>
        <v/>
      </c>
      <c r="AW175" s="54" t="str">
        <f t="shared" si="88"/>
        <v/>
      </c>
      <c r="AX175" s="54" t="str">
        <f t="shared" si="89"/>
        <v/>
      </c>
      <c r="AY175" s="54" t="str">
        <f t="shared" si="90"/>
        <v/>
      </c>
      <c r="AZ175" s="54" t="str">
        <f t="shared" si="91"/>
        <v/>
      </c>
      <c r="BA175" s="54" t="str">
        <f t="shared" si="92"/>
        <v/>
      </c>
      <c r="BB175" s="54" t="str">
        <f t="shared" si="93"/>
        <v/>
      </c>
      <c r="BC175" s="54" t="str">
        <f t="shared" si="94"/>
        <v/>
      </c>
      <c r="BD175" s="54" t="str">
        <f t="shared" si="95"/>
        <v/>
      </c>
      <c r="BE175" s="54" t="str">
        <f t="shared" si="96"/>
        <v/>
      </c>
      <c r="BF175" s="54" t="str">
        <f t="shared" si="97"/>
        <v/>
      </c>
      <c r="BG175" s="54" t="str">
        <f t="shared" si="98"/>
        <v/>
      </c>
      <c r="BH175" s="54" t="str">
        <f t="shared" si="99"/>
        <v/>
      </c>
      <c r="BI175" s="54" t="str">
        <f t="shared" si="100"/>
        <v/>
      </c>
      <c r="BJ175" s="54" t="str">
        <f t="shared" si="101"/>
        <v/>
      </c>
      <c r="BK175" s="54" t="str">
        <f t="shared" si="102"/>
        <v/>
      </c>
      <c r="BL175" s="54" t="str">
        <f t="shared" si="103"/>
        <v/>
      </c>
      <c r="BM175" s="54" t="str">
        <f t="shared" si="104"/>
        <v/>
      </c>
      <c r="BN175" s="54" t="str">
        <f t="shared" si="105"/>
        <v/>
      </c>
      <c r="BO175" s="54" t="str">
        <f t="shared" si="106"/>
        <v/>
      </c>
      <c r="BP175" s="54" t="str">
        <f t="shared" si="107"/>
        <v/>
      </c>
      <c r="BQ175" s="54" t="str">
        <f t="shared" si="108"/>
        <v/>
      </c>
      <c r="BR175" s="54" t="str">
        <f t="shared" si="109"/>
        <v/>
      </c>
      <c r="BS175" s="54" t="str">
        <f t="shared" si="110"/>
        <v/>
      </c>
      <c r="BT175" s="54" t="str">
        <f t="shared" si="111"/>
        <v/>
      </c>
      <c r="BU175" s="54" t="str">
        <f t="shared" si="112"/>
        <v/>
      </c>
      <c r="BV175" s="55" t="str">
        <f>IF('Cálculos '!E181="","",AVERAGE(AN175:BU175))</f>
        <v/>
      </c>
    </row>
    <row r="176" spans="2:74" hidden="1" x14ac:dyDescent="0.3">
      <c r="B176" s="53">
        <f t="shared" si="39"/>
        <v>174</v>
      </c>
      <c r="C176" s="63" t="str">
        <f>IF('Cálculos '!J182="","",'Cálculos '!J182)</f>
        <v/>
      </c>
      <c r="D176" s="63" t="str">
        <f>IF('Cálculos '!K182="","",'Cálculos '!K182)</f>
        <v/>
      </c>
      <c r="E176" s="63" t="str">
        <f>IF('Cálculos '!L182="","",'Cálculos '!L182)</f>
        <v/>
      </c>
      <c r="F176" s="63" t="str">
        <f>IF('Cálculos '!M182="","",'Cálculos '!M182)</f>
        <v/>
      </c>
      <c r="G176" s="63" t="str">
        <f>IF('Cálculos '!N182="","",'Cálculos '!N182)</f>
        <v/>
      </c>
      <c r="H176" s="63" t="str">
        <f>IF('Cálculos '!O182="","",'Cálculos '!O182)</f>
        <v/>
      </c>
      <c r="I176" s="63" t="str">
        <f>IF('Cálculos '!P182="","",'Cálculos '!P182)</f>
        <v/>
      </c>
      <c r="J176" s="63" t="str">
        <f>IF('Cálculos '!Q182="","",'Cálculos '!Q182)</f>
        <v/>
      </c>
      <c r="K176" s="63" t="str">
        <f>IF('Cálculos '!R182="","",'Cálculos '!R182)</f>
        <v/>
      </c>
      <c r="L176" s="63" t="str">
        <f>IF('Cálculos '!S182="","",'Cálculos '!S182)</f>
        <v/>
      </c>
      <c r="M176" s="63" t="str">
        <f>IF('Cálculos '!T182="","",'Cálculos '!T182)</f>
        <v/>
      </c>
      <c r="N176" s="63" t="str">
        <f>IF('Cálculos '!U182="","",'Cálculos '!U182)</f>
        <v/>
      </c>
      <c r="O176" s="63" t="str">
        <f>IF('Cálculos '!V182="","",'Cálculos '!V182)</f>
        <v/>
      </c>
      <c r="P176" s="63" t="str">
        <f>IF('Cálculos '!W182="","",'Cálculos '!W182)</f>
        <v/>
      </c>
      <c r="Q176" s="63" t="str">
        <f>IF('Cálculos '!X182="","",'Cálculos '!X182)</f>
        <v/>
      </c>
      <c r="R176" s="63" t="str">
        <f>IF('Cálculos '!Y182="","",'Cálculos '!Y182)</f>
        <v/>
      </c>
      <c r="S176" s="63" t="str">
        <f>IF('Cálculos '!Z182="","",'Cálculos '!Z182)</f>
        <v/>
      </c>
      <c r="T176" s="63" t="str">
        <f>IF('Cálculos '!AA182="","",'Cálculos '!AA182)</f>
        <v/>
      </c>
      <c r="U176" s="63" t="str">
        <f>IF('Cálculos '!AB182="","",'Cálculos '!AB182)</f>
        <v/>
      </c>
      <c r="V176" s="63" t="str">
        <f>IF('Cálculos '!AC182="","",'Cálculos '!AC182)</f>
        <v/>
      </c>
      <c r="W176" s="63" t="str">
        <f>IF('Cálculos '!AD182="","",'Cálculos '!AD182)</f>
        <v/>
      </c>
      <c r="X176" s="63" t="str">
        <f>IF('Cálculos '!AE182="","",'Cálculos '!AE182)</f>
        <v/>
      </c>
      <c r="Y176" s="63" t="str">
        <f>IF('Cálculos '!AF182="","",'Cálculos '!AF182)</f>
        <v/>
      </c>
      <c r="Z176" s="63" t="str">
        <f>IF('Cálculos '!AG182="","",'Cálculos '!AG182)</f>
        <v/>
      </c>
      <c r="AA176" s="63" t="str">
        <f>IF('Cálculos '!AH182="","",'Cálculos '!AH182)</f>
        <v/>
      </c>
      <c r="AB176" s="63" t="str">
        <f>IF('Cálculos '!AI182="","",'Cálculos '!AI182)</f>
        <v/>
      </c>
      <c r="AC176" s="63" t="str">
        <f>IF('Cálculos '!AJ182="","",'Cálculos '!AJ182)</f>
        <v/>
      </c>
      <c r="AD176" s="63" t="str">
        <f>IF('Cálculos '!AK182="","",'Cálculos '!AK182)</f>
        <v/>
      </c>
      <c r="AE176" s="63" t="str">
        <f>IF('Cálculos '!AL182="","",'Cálculos '!AL182)</f>
        <v/>
      </c>
      <c r="AF176" s="63" t="str">
        <f>IF('Cálculos '!AM182="","",'Cálculos '!AM182)</f>
        <v/>
      </c>
      <c r="AG176" s="63" t="str">
        <f>IF('Cálculos '!AN182="","",'Cálculos '!AN182)</f>
        <v/>
      </c>
      <c r="AH176" s="63" t="str">
        <f>IF('Cálculos '!AO182="","",'Cálculos '!AO182)</f>
        <v/>
      </c>
      <c r="AI176" s="63" t="str">
        <f>IF('Cálculos '!AP182="","",'Cálculos '!AP182)</f>
        <v/>
      </c>
      <c r="AJ176" s="63" t="str">
        <f>IF('Cálculos '!AQ182="","",'Cálculos '!AQ182)</f>
        <v/>
      </c>
      <c r="AK176" s="63" t="str">
        <f t="shared" ref="AK176:AK204" si="115">IF(C176="","",AVERAGE(C176:AJ176))</f>
        <v/>
      </c>
      <c r="AM176" s="53">
        <f t="shared" si="114"/>
        <v>174</v>
      </c>
      <c r="AN176" s="127" t="str">
        <f t="shared" si="113"/>
        <v/>
      </c>
      <c r="AO176" s="127" t="str">
        <f t="shared" si="80"/>
        <v/>
      </c>
      <c r="AP176" s="54" t="str">
        <f t="shared" si="81"/>
        <v/>
      </c>
      <c r="AQ176" s="54" t="str">
        <f t="shared" si="82"/>
        <v/>
      </c>
      <c r="AR176" s="54" t="str">
        <f t="shared" si="83"/>
        <v/>
      </c>
      <c r="AS176" s="54" t="str">
        <f t="shared" si="84"/>
        <v/>
      </c>
      <c r="AT176" s="54" t="str">
        <f t="shared" si="85"/>
        <v/>
      </c>
      <c r="AU176" s="54" t="str">
        <f t="shared" si="86"/>
        <v/>
      </c>
      <c r="AV176" s="54" t="str">
        <f t="shared" si="87"/>
        <v/>
      </c>
      <c r="AW176" s="54" t="str">
        <f t="shared" si="88"/>
        <v/>
      </c>
      <c r="AX176" s="54" t="str">
        <f t="shared" si="89"/>
        <v/>
      </c>
      <c r="AY176" s="54" t="str">
        <f t="shared" si="90"/>
        <v/>
      </c>
      <c r="AZ176" s="54" t="str">
        <f t="shared" si="91"/>
        <v/>
      </c>
      <c r="BA176" s="54" t="str">
        <f t="shared" si="92"/>
        <v/>
      </c>
      <c r="BB176" s="54" t="str">
        <f t="shared" si="93"/>
        <v/>
      </c>
      <c r="BC176" s="54" t="str">
        <f t="shared" si="94"/>
        <v/>
      </c>
      <c r="BD176" s="54" t="str">
        <f t="shared" si="95"/>
        <v/>
      </c>
      <c r="BE176" s="54" t="str">
        <f t="shared" si="96"/>
        <v/>
      </c>
      <c r="BF176" s="54" t="str">
        <f t="shared" si="97"/>
        <v/>
      </c>
      <c r="BG176" s="54" t="str">
        <f t="shared" si="98"/>
        <v/>
      </c>
      <c r="BH176" s="54" t="str">
        <f t="shared" si="99"/>
        <v/>
      </c>
      <c r="BI176" s="54" t="str">
        <f t="shared" si="100"/>
        <v/>
      </c>
      <c r="BJ176" s="54" t="str">
        <f t="shared" si="101"/>
        <v/>
      </c>
      <c r="BK176" s="54" t="str">
        <f t="shared" si="102"/>
        <v/>
      </c>
      <c r="BL176" s="54" t="str">
        <f t="shared" si="103"/>
        <v/>
      </c>
      <c r="BM176" s="54" t="str">
        <f t="shared" si="104"/>
        <v/>
      </c>
      <c r="BN176" s="54" t="str">
        <f t="shared" si="105"/>
        <v/>
      </c>
      <c r="BO176" s="54" t="str">
        <f t="shared" si="106"/>
        <v/>
      </c>
      <c r="BP176" s="54" t="str">
        <f t="shared" si="107"/>
        <v/>
      </c>
      <c r="BQ176" s="54" t="str">
        <f t="shared" si="108"/>
        <v/>
      </c>
      <c r="BR176" s="54" t="str">
        <f t="shared" si="109"/>
        <v/>
      </c>
      <c r="BS176" s="54" t="str">
        <f t="shared" si="110"/>
        <v/>
      </c>
      <c r="BT176" s="54" t="str">
        <f t="shared" si="111"/>
        <v/>
      </c>
      <c r="BU176" s="54" t="str">
        <f t="shared" si="112"/>
        <v/>
      </c>
      <c r="BV176" s="55" t="str">
        <f>IF('Cálculos '!E182="","",AVERAGE(AN176:BU176))</f>
        <v/>
      </c>
    </row>
    <row r="177" spans="2:74" hidden="1" x14ac:dyDescent="0.3">
      <c r="B177" s="53">
        <f t="shared" si="39"/>
        <v>175</v>
      </c>
      <c r="C177" s="63" t="str">
        <f>IF('Cálculos '!J183="","",'Cálculos '!J183)</f>
        <v/>
      </c>
      <c r="D177" s="63" t="str">
        <f>IF('Cálculos '!K183="","",'Cálculos '!K183)</f>
        <v/>
      </c>
      <c r="E177" s="63" t="str">
        <f>IF('Cálculos '!L183="","",'Cálculos '!L183)</f>
        <v/>
      </c>
      <c r="F177" s="63" t="str">
        <f>IF('Cálculos '!M183="","",'Cálculos '!M183)</f>
        <v/>
      </c>
      <c r="G177" s="63" t="str">
        <f>IF('Cálculos '!N183="","",'Cálculos '!N183)</f>
        <v/>
      </c>
      <c r="H177" s="63" t="str">
        <f>IF('Cálculos '!O183="","",'Cálculos '!O183)</f>
        <v/>
      </c>
      <c r="I177" s="63" t="str">
        <f>IF('Cálculos '!P183="","",'Cálculos '!P183)</f>
        <v/>
      </c>
      <c r="J177" s="63" t="str">
        <f>IF('Cálculos '!Q183="","",'Cálculos '!Q183)</f>
        <v/>
      </c>
      <c r="K177" s="63" t="str">
        <f>IF('Cálculos '!R183="","",'Cálculos '!R183)</f>
        <v/>
      </c>
      <c r="L177" s="63" t="str">
        <f>IF('Cálculos '!S183="","",'Cálculos '!S183)</f>
        <v/>
      </c>
      <c r="M177" s="63" t="str">
        <f>IF('Cálculos '!T183="","",'Cálculos '!T183)</f>
        <v/>
      </c>
      <c r="N177" s="63" t="str">
        <f>IF('Cálculos '!U183="","",'Cálculos '!U183)</f>
        <v/>
      </c>
      <c r="O177" s="63" t="str">
        <f>IF('Cálculos '!V183="","",'Cálculos '!V183)</f>
        <v/>
      </c>
      <c r="P177" s="63" t="str">
        <f>IF('Cálculos '!W183="","",'Cálculos '!W183)</f>
        <v/>
      </c>
      <c r="Q177" s="63" t="str">
        <f>IF('Cálculos '!X183="","",'Cálculos '!X183)</f>
        <v/>
      </c>
      <c r="R177" s="63" t="str">
        <f>IF('Cálculos '!Y183="","",'Cálculos '!Y183)</f>
        <v/>
      </c>
      <c r="S177" s="63" t="str">
        <f>IF('Cálculos '!Z183="","",'Cálculos '!Z183)</f>
        <v/>
      </c>
      <c r="T177" s="63" t="str">
        <f>IF('Cálculos '!AA183="","",'Cálculos '!AA183)</f>
        <v/>
      </c>
      <c r="U177" s="63" t="str">
        <f>IF('Cálculos '!AB183="","",'Cálculos '!AB183)</f>
        <v/>
      </c>
      <c r="V177" s="63" t="str">
        <f>IF('Cálculos '!AC183="","",'Cálculos '!AC183)</f>
        <v/>
      </c>
      <c r="W177" s="63" t="str">
        <f>IF('Cálculos '!AD183="","",'Cálculos '!AD183)</f>
        <v/>
      </c>
      <c r="X177" s="63" t="str">
        <f>IF('Cálculos '!AE183="","",'Cálculos '!AE183)</f>
        <v/>
      </c>
      <c r="Y177" s="63" t="str">
        <f>IF('Cálculos '!AF183="","",'Cálculos '!AF183)</f>
        <v/>
      </c>
      <c r="Z177" s="63" t="str">
        <f>IF('Cálculos '!AG183="","",'Cálculos '!AG183)</f>
        <v/>
      </c>
      <c r="AA177" s="63" t="str">
        <f>IF('Cálculos '!AH183="","",'Cálculos '!AH183)</f>
        <v/>
      </c>
      <c r="AB177" s="63" t="str">
        <f>IF('Cálculos '!AI183="","",'Cálculos '!AI183)</f>
        <v/>
      </c>
      <c r="AC177" s="63" t="str">
        <f>IF('Cálculos '!AJ183="","",'Cálculos '!AJ183)</f>
        <v/>
      </c>
      <c r="AD177" s="63" t="str">
        <f>IF('Cálculos '!AK183="","",'Cálculos '!AK183)</f>
        <v/>
      </c>
      <c r="AE177" s="63" t="str">
        <f>IF('Cálculos '!AL183="","",'Cálculos '!AL183)</f>
        <v/>
      </c>
      <c r="AF177" s="63" t="str">
        <f>IF('Cálculos '!AM183="","",'Cálculos '!AM183)</f>
        <v/>
      </c>
      <c r="AG177" s="63" t="str">
        <f>IF('Cálculos '!AN183="","",'Cálculos '!AN183)</f>
        <v/>
      </c>
      <c r="AH177" s="63" t="str">
        <f>IF('Cálculos '!AO183="","",'Cálculos '!AO183)</f>
        <v/>
      </c>
      <c r="AI177" s="63" t="str">
        <f>IF('Cálculos '!AP183="","",'Cálculos '!AP183)</f>
        <v/>
      </c>
      <c r="AJ177" s="63" t="str">
        <f>IF('Cálculos '!AQ183="","",'Cálculos '!AQ183)</f>
        <v/>
      </c>
      <c r="AK177" s="63" t="str">
        <f t="shared" si="115"/>
        <v/>
      </c>
      <c r="AM177" s="53">
        <f t="shared" si="114"/>
        <v>175</v>
      </c>
      <c r="AN177" s="127" t="str">
        <f t="shared" si="113"/>
        <v/>
      </c>
      <c r="AO177" s="127" t="str">
        <f t="shared" si="80"/>
        <v/>
      </c>
      <c r="AP177" s="54" t="str">
        <f t="shared" si="81"/>
        <v/>
      </c>
      <c r="AQ177" s="54" t="str">
        <f t="shared" si="82"/>
        <v/>
      </c>
      <c r="AR177" s="54" t="str">
        <f t="shared" si="83"/>
        <v/>
      </c>
      <c r="AS177" s="54" t="str">
        <f t="shared" si="84"/>
        <v/>
      </c>
      <c r="AT177" s="54" t="str">
        <f t="shared" si="85"/>
        <v/>
      </c>
      <c r="AU177" s="54" t="str">
        <f t="shared" si="86"/>
        <v/>
      </c>
      <c r="AV177" s="54" t="str">
        <f t="shared" si="87"/>
        <v/>
      </c>
      <c r="AW177" s="54" t="str">
        <f t="shared" si="88"/>
        <v/>
      </c>
      <c r="AX177" s="54" t="str">
        <f t="shared" si="89"/>
        <v/>
      </c>
      <c r="AY177" s="54" t="str">
        <f t="shared" si="90"/>
        <v/>
      </c>
      <c r="AZ177" s="54" t="str">
        <f t="shared" si="91"/>
        <v/>
      </c>
      <c r="BA177" s="54" t="str">
        <f t="shared" si="92"/>
        <v/>
      </c>
      <c r="BB177" s="54" t="str">
        <f t="shared" si="93"/>
        <v/>
      </c>
      <c r="BC177" s="54" t="str">
        <f t="shared" si="94"/>
        <v/>
      </c>
      <c r="BD177" s="54" t="str">
        <f t="shared" si="95"/>
        <v/>
      </c>
      <c r="BE177" s="54" t="str">
        <f t="shared" si="96"/>
        <v/>
      </c>
      <c r="BF177" s="54" t="str">
        <f t="shared" si="97"/>
        <v/>
      </c>
      <c r="BG177" s="54" t="str">
        <f t="shared" si="98"/>
        <v/>
      </c>
      <c r="BH177" s="54" t="str">
        <f t="shared" si="99"/>
        <v/>
      </c>
      <c r="BI177" s="54" t="str">
        <f t="shared" si="100"/>
        <v/>
      </c>
      <c r="BJ177" s="54" t="str">
        <f t="shared" si="101"/>
        <v/>
      </c>
      <c r="BK177" s="54" t="str">
        <f t="shared" si="102"/>
        <v/>
      </c>
      <c r="BL177" s="54" t="str">
        <f t="shared" si="103"/>
        <v/>
      </c>
      <c r="BM177" s="54" t="str">
        <f t="shared" si="104"/>
        <v/>
      </c>
      <c r="BN177" s="54" t="str">
        <f t="shared" si="105"/>
        <v/>
      </c>
      <c r="BO177" s="54" t="str">
        <f t="shared" si="106"/>
        <v/>
      </c>
      <c r="BP177" s="54" t="str">
        <f t="shared" si="107"/>
        <v/>
      </c>
      <c r="BQ177" s="54" t="str">
        <f t="shared" si="108"/>
        <v/>
      </c>
      <c r="BR177" s="54" t="str">
        <f t="shared" si="109"/>
        <v/>
      </c>
      <c r="BS177" s="54" t="str">
        <f t="shared" si="110"/>
        <v/>
      </c>
      <c r="BT177" s="54" t="str">
        <f t="shared" si="111"/>
        <v/>
      </c>
      <c r="BU177" s="54" t="str">
        <f t="shared" si="112"/>
        <v/>
      </c>
      <c r="BV177" s="55" t="str">
        <f>IF('Cálculos '!E183="","",AVERAGE(AN177:BU177))</f>
        <v/>
      </c>
    </row>
    <row r="178" spans="2:74" hidden="1" x14ac:dyDescent="0.3">
      <c r="B178" s="53">
        <f t="shared" si="39"/>
        <v>176</v>
      </c>
      <c r="C178" s="63" t="str">
        <f>IF('Cálculos '!J184="","",'Cálculos '!J184)</f>
        <v/>
      </c>
      <c r="D178" s="63" t="str">
        <f>IF('Cálculos '!K184="","",'Cálculos '!K184)</f>
        <v/>
      </c>
      <c r="E178" s="63" t="str">
        <f>IF('Cálculos '!L184="","",'Cálculos '!L184)</f>
        <v/>
      </c>
      <c r="F178" s="63" t="str">
        <f>IF('Cálculos '!M184="","",'Cálculos '!M184)</f>
        <v/>
      </c>
      <c r="G178" s="63" t="str">
        <f>IF('Cálculos '!N184="","",'Cálculos '!N184)</f>
        <v/>
      </c>
      <c r="H178" s="63" t="str">
        <f>IF('Cálculos '!O184="","",'Cálculos '!O184)</f>
        <v/>
      </c>
      <c r="I178" s="63" t="str">
        <f>IF('Cálculos '!P184="","",'Cálculos '!P184)</f>
        <v/>
      </c>
      <c r="J178" s="63" t="str">
        <f>IF('Cálculos '!Q184="","",'Cálculos '!Q184)</f>
        <v/>
      </c>
      <c r="K178" s="63" t="str">
        <f>IF('Cálculos '!R184="","",'Cálculos '!R184)</f>
        <v/>
      </c>
      <c r="L178" s="63" t="str">
        <f>IF('Cálculos '!S184="","",'Cálculos '!S184)</f>
        <v/>
      </c>
      <c r="M178" s="63" t="str">
        <f>IF('Cálculos '!T184="","",'Cálculos '!T184)</f>
        <v/>
      </c>
      <c r="N178" s="63" t="str">
        <f>IF('Cálculos '!U184="","",'Cálculos '!U184)</f>
        <v/>
      </c>
      <c r="O178" s="63" t="str">
        <f>IF('Cálculos '!V184="","",'Cálculos '!V184)</f>
        <v/>
      </c>
      <c r="P178" s="63" t="str">
        <f>IF('Cálculos '!W184="","",'Cálculos '!W184)</f>
        <v/>
      </c>
      <c r="Q178" s="63" t="str">
        <f>IF('Cálculos '!X184="","",'Cálculos '!X184)</f>
        <v/>
      </c>
      <c r="R178" s="63" t="str">
        <f>IF('Cálculos '!Y184="","",'Cálculos '!Y184)</f>
        <v/>
      </c>
      <c r="S178" s="63" t="str">
        <f>IF('Cálculos '!Z184="","",'Cálculos '!Z184)</f>
        <v/>
      </c>
      <c r="T178" s="63" t="str">
        <f>IF('Cálculos '!AA184="","",'Cálculos '!AA184)</f>
        <v/>
      </c>
      <c r="U178" s="63" t="str">
        <f>IF('Cálculos '!AB184="","",'Cálculos '!AB184)</f>
        <v/>
      </c>
      <c r="V178" s="63" t="str">
        <f>IF('Cálculos '!AC184="","",'Cálculos '!AC184)</f>
        <v/>
      </c>
      <c r="W178" s="63" t="str">
        <f>IF('Cálculos '!AD184="","",'Cálculos '!AD184)</f>
        <v/>
      </c>
      <c r="X178" s="63" t="str">
        <f>IF('Cálculos '!AE184="","",'Cálculos '!AE184)</f>
        <v/>
      </c>
      <c r="Y178" s="63" t="str">
        <f>IF('Cálculos '!AF184="","",'Cálculos '!AF184)</f>
        <v/>
      </c>
      <c r="Z178" s="63" t="str">
        <f>IF('Cálculos '!AG184="","",'Cálculos '!AG184)</f>
        <v/>
      </c>
      <c r="AA178" s="63" t="str">
        <f>IF('Cálculos '!AH184="","",'Cálculos '!AH184)</f>
        <v/>
      </c>
      <c r="AB178" s="63" t="str">
        <f>IF('Cálculos '!AI184="","",'Cálculos '!AI184)</f>
        <v/>
      </c>
      <c r="AC178" s="63" t="str">
        <f>IF('Cálculos '!AJ184="","",'Cálculos '!AJ184)</f>
        <v/>
      </c>
      <c r="AD178" s="63" t="str">
        <f>IF('Cálculos '!AK184="","",'Cálculos '!AK184)</f>
        <v/>
      </c>
      <c r="AE178" s="63" t="str">
        <f>IF('Cálculos '!AL184="","",'Cálculos '!AL184)</f>
        <v/>
      </c>
      <c r="AF178" s="63" t="str">
        <f>IF('Cálculos '!AM184="","",'Cálculos '!AM184)</f>
        <v/>
      </c>
      <c r="AG178" s="63" t="str">
        <f>IF('Cálculos '!AN184="","",'Cálculos '!AN184)</f>
        <v/>
      </c>
      <c r="AH178" s="63" t="str">
        <f>IF('Cálculos '!AO184="","",'Cálculos '!AO184)</f>
        <v/>
      </c>
      <c r="AI178" s="63" t="str">
        <f>IF('Cálculos '!AP184="","",'Cálculos '!AP184)</f>
        <v/>
      </c>
      <c r="AJ178" s="63" t="str">
        <f>IF('Cálculos '!AQ184="","",'Cálculos '!AQ184)</f>
        <v/>
      </c>
      <c r="AK178" s="63" t="str">
        <f t="shared" si="115"/>
        <v/>
      </c>
      <c r="AM178" s="53">
        <f t="shared" si="114"/>
        <v>176</v>
      </c>
      <c r="AN178" s="127" t="str">
        <f t="shared" si="113"/>
        <v/>
      </c>
      <c r="AO178" s="127" t="str">
        <f t="shared" si="80"/>
        <v/>
      </c>
      <c r="AP178" s="54" t="str">
        <f t="shared" si="81"/>
        <v/>
      </c>
      <c r="AQ178" s="54" t="str">
        <f t="shared" si="82"/>
        <v/>
      </c>
      <c r="AR178" s="54" t="str">
        <f t="shared" si="83"/>
        <v/>
      </c>
      <c r="AS178" s="54" t="str">
        <f t="shared" si="84"/>
        <v/>
      </c>
      <c r="AT178" s="54" t="str">
        <f t="shared" si="85"/>
        <v/>
      </c>
      <c r="AU178" s="54" t="str">
        <f t="shared" si="86"/>
        <v/>
      </c>
      <c r="AV178" s="54" t="str">
        <f t="shared" si="87"/>
        <v/>
      </c>
      <c r="AW178" s="54" t="str">
        <f t="shared" si="88"/>
        <v/>
      </c>
      <c r="AX178" s="54" t="str">
        <f t="shared" si="89"/>
        <v/>
      </c>
      <c r="AY178" s="54" t="str">
        <f t="shared" si="90"/>
        <v/>
      </c>
      <c r="AZ178" s="54" t="str">
        <f t="shared" si="91"/>
        <v/>
      </c>
      <c r="BA178" s="54" t="str">
        <f t="shared" si="92"/>
        <v/>
      </c>
      <c r="BB178" s="54" t="str">
        <f t="shared" si="93"/>
        <v/>
      </c>
      <c r="BC178" s="54" t="str">
        <f t="shared" si="94"/>
        <v/>
      </c>
      <c r="BD178" s="54" t="str">
        <f t="shared" si="95"/>
        <v/>
      </c>
      <c r="BE178" s="54" t="str">
        <f t="shared" si="96"/>
        <v/>
      </c>
      <c r="BF178" s="54" t="str">
        <f t="shared" si="97"/>
        <v/>
      </c>
      <c r="BG178" s="54" t="str">
        <f t="shared" si="98"/>
        <v/>
      </c>
      <c r="BH178" s="54" t="str">
        <f t="shared" si="99"/>
        <v/>
      </c>
      <c r="BI178" s="54" t="str">
        <f t="shared" si="100"/>
        <v/>
      </c>
      <c r="BJ178" s="54" t="str">
        <f t="shared" si="101"/>
        <v/>
      </c>
      <c r="BK178" s="54" t="str">
        <f t="shared" si="102"/>
        <v/>
      </c>
      <c r="BL178" s="54" t="str">
        <f t="shared" si="103"/>
        <v/>
      </c>
      <c r="BM178" s="54" t="str">
        <f t="shared" si="104"/>
        <v/>
      </c>
      <c r="BN178" s="54" t="str">
        <f t="shared" si="105"/>
        <v/>
      </c>
      <c r="BO178" s="54" t="str">
        <f t="shared" si="106"/>
        <v/>
      </c>
      <c r="BP178" s="54" t="str">
        <f t="shared" si="107"/>
        <v/>
      </c>
      <c r="BQ178" s="54" t="str">
        <f t="shared" si="108"/>
        <v/>
      </c>
      <c r="BR178" s="54" t="str">
        <f t="shared" si="109"/>
        <v/>
      </c>
      <c r="BS178" s="54" t="str">
        <f t="shared" si="110"/>
        <v/>
      </c>
      <c r="BT178" s="54" t="str">
        <f t="shared" si="111"/>
        <v/>
      </c>
      <c r="BU178" s="54" t="str">
        <f t="shared" si="112"/>
        <v/>
      </c>
      <c r="BV178" s="55" t="str">
        <f>IF('Cálculos '!E184="","",AVERAGE(AN178:BU178))</f>
        <v/>
      </c>
    </row>
    <row r="179" spans="2:74" hidden="1" x14ac:dyDescent="0.3">
      <c r="B179" s="53">
        <f t="shared" si="39"/>
        <v>177</v>
      </c>
      <c r="C179" s="63" t="str">
        <f>IF('Cálculos '!J185="","",'Cálculos '!J185)</f>
        <v/>
      </c>
      <c r="D179" s="63" t="str">
        <f>IF('Cálculos '!K185="","",'Cálculos '!K185)</f>
        <v/>
      </c>
      <c r="E179" s="63" t="str">
        <f>IF('Cálculos '!L185="","",'Cálculos '!L185)</f>
        <v/>
      </c>
      <c r="F179" s="63" t="str">
        <f>IF('Cálculos '!M185="","",'Cálculos '!M185)</f>
        <v/>
      </c>
      <c r="G179" s="63" t="str">
        <f>IF('Cálculos '!N185="","",'Cálculos '!N185)</f>
        <v/>
      </c>
      <c r="H179" s="63" t="str">
        <f>IF('Cálculos '!O185="","",'Cálculos '!O185)</f>
        <v/>
      </c>
      <c r="I179" s="63" t="str">
        <f>IF('Cálculos '!P185="","",'Cálculos '!P185)</f>
        <v/>
      </c>
      <c r="J179" s="63" t="str">
        <f>IF('Cálculos '!Q185="","",'Cálculos '!Q185)</f>
        <v/>
      </c>
      <c r="K179" s="63" t="str">
        <f>IF('Cálculos '!R185="","",'Cálculos '!R185)</f>
        <v/>
      </c>
      <c r="L179" s="63" t="str">
        <f>IF('Cálculos '!S185="","",'Cálculos '!S185)</f>
        <v/>
      </c>
      <c r="M179" s="63" t="str">
        <f>IF('Cálculos '!T185="","",'Cálculos '!T185)</f>
        <v/>
      </c>
      <c r="N179" s="63" t="str">
        <f>IF('Cálculos '!U185="","",'Cálculos '!U185)</f>
        <v/>
      </c>
      <c r="O179" s="63" t="str">
        <f>IF('Cálculos '!V185="","",'Cálculos '!V185)</f>
        <v/>
      </c>
      <c r="P179" s="63" t="str">
        <f>IF('Cálculos '!W185="","",'Cálculos '!W185)</f>
        <v/>
      </c>
      <c r="Q179" s="63" t="str">
        <f>IF('Cálculos '!X185="","",'Cálculos '!X185)</f>
        <v/>
      </c>
      <c r="R179" s="63" t="str">
        <f>IF('Cálculos '!Y185="","",'Cálculos '!Y185)</f>
        <v/>
      </c>
      <c r="S179" s="63" t="str">
        <f>IF('Cálculos '!Z185="","",'Cálculos '!Z185)</f>
        <v/>
      </c>
      <c r="T179" s="63" t="str">
        <f>IF('Cálculos '!AA185="","",'Cálculos '!AA185)</f>
        <v/>
      </c>
      <c r="U179" s="63" t="str">
        <f>IF('Cálculos '!AB185="","",'Cálculos '!AB185)</f>
        <v/>
      </c>
      <c r="V179" s="63" t="str">
        <f>IF('Cálculos '!AC185="","",'Cálculos '!AC185)</f>
        <v/>
      </c>
      <c r="W179" s="63" t="str">
        <f>IF('Cálculos '!AD185="","",'Cálculos '!AD185)</f>
        <v/>
      </c>
      <c r="X179" s="63" t="str">
        <f>IF('Cálculos '!AE185="","",'Cálculos '!AE185)</f>
        <v/>
      </c>
      <c r="Y179" s="63" t="str">
        <f>IF('Cálculos '!AF185="","",'Cálculos '!AF185)</f>
        <v/>
      </c>
      <c r="Z179" s="63" t="str">
        <f>IF('Cálculos '!AG185="","",'Cálculos '!AG185)</f>
        <v/>
      </c>
      <c r="AA179" s="63" t="str">
        <f>IF('Cálculos '!AH185="","",'Cálculos '!AH185)</f>
        <v/>
      </c>
      <c r="AB179" s="63" t="str">
        <f>IF('Cálculos '!AI185="","",'Cálculos '!AI185)</f>
        <v/>
      </c>
      <c r="AC179" s="63" t="str">
        <f>IF('Cálculos '!AJ185="","",'Cálculos '!AJ185)</f>
        <v/>
      </c>
      <c r="AD179" s="63" t="str">
        <f>IF('Cálculos '!AK185="","",'Cálculos '!AK185)</f>
        <v/>
      </c>
      <c r="AE179" s="63" t="str">
        <f>IF('Cálculos '!AL185="","",'Cálculos '!AL185)</f>
        <v/>
      </c>
      <c r="AF179" s="63" t="str">
        <f>IF('Cálculos '!AM185="","",'Cálculos '!AM185)</f>
        <v/>
      </c>
      <c r="AG179" s="63" t="str">
        <f>IF('Cálculos '!AN185="","",'Cálculos '!AN185)</f>
        <v/>
      </c>
      <c r="AH179" s="63" t="str">
        <f>IF('Cálculos '!AO185="","",'Cálculos '!AO185)</f>
        <v/>
      </c>
      <c r="AI179" s="63" t="str">
        <f>IF('Cálculos '!AP185="","",'Cálculos '!AP185)</f>
        <v/>
      </c>
      <c r="AJ179" s="63" t="str">
        <f>IF('Cálculos '!AQ185="","",'Cálculos '!AQ185)</f>
        <v/>
      </c>
      <c r="AK179" s="63" t="str">
        <f t="shared" si="115"/>
        <v/>
      </c>
      <c r="AM179" s="53">
        <f t="shared" si="114"/>
        <v>177</v>
      </c>
      <c r="AN179" s="127" t="str">
        <f t="shared" si="113"/>
        <v/>
      </c>
      <c r="AO179" s="127" t="str">
        <f t="shared" si="80"/>
        <v/>
      </c>
      <c r="AP179" s="54" t="str">
        <f t="shared" si="81"/>
        <v/>
      </c>
      <c r="AQ179" s="54" t="str">
        <f t="shared" si="82"/>
        <v/>
      </c>
      <c r="AR179" s="54" t="str">
        <f t="shared" si="83"/>
        <v/>
      </c>
      <c r="AS179" s="54" t="str">
        <f t="shared" si="84"/>
        <v/>
      </c>
      <c r="AT179" s="54" t="str">
        <f t="shared" si="85"/>
        <v/>
      </c>
      <c r="AU179" s="54" t="str">
        <f t="shared" si="86"/>
        <v/>
      </c>
      <c r="AV179" s="54" t="str">
        <f t="shared" si="87"/>
        <v/>
      </c>
      <c r="AW179" s="54" t="str">
        <f t="shared" si="88"/>
        <v/>
      </c>
      <c r="AX179" s="54" t="str">
        <f t="shared" si="89"/>
        <v/>
      </c>
      <c r="AY179" s="54" t="str">
        <f t="shared" si="90"/>
        <v/>
      </c>
      <c r="AZ179" s="54" t="str">
        <f t="shared" si="91"/>
        <v/>
      </c>
      <c r="BA179" s="54" t="str">
        <f t="shared" si="92"/>
        <v/>
      </c>
      <c r="BB179" s="54" t="str">
        <f t="shared" si="93"/>
        <v/>
      </c>
      <c r="BC179" s="54" t="str">
        <f t="shared" si="94"/>
        <v/>
      </c>
      <c r="BD179" s="54" t="str">
        <f t="shared" si="95"/>
        <v/>
      </c>
      <c r="BE179" s="54" t="str">
        <f t="shared" si="96"/>
        <v/>
      </c>
      <c r="BF179" s="54" t="str">
        <f t="shared" si="97"/>
        <v/>
      </c>
      <c r="BG179" s="54" t="str">
        <f t="shared" si="98"/>
        <v/>
      </c>
      <c r="BH179" s="54" t="str">
        <f t="shared" si="99"/>
        <v/>
      </c>
      <c r="BI179" s="54" t="str">
        <f t="shared" si="100"/>
        <v/>
      </c>
      <c r="BJ179" s="54" t="str">
        <f t="shared" si="101"/>
        <v/>
      </c>
      <c r="BK179" s="54" t="str">
        <f t="shared" si="102"/>
        <v/>
      </c>
      <c r="BL179" s="54" t="str">
        <f t="shared" si="103"/>
        <v/>
      </c>
      <c r="BM179" s="54" t="str">
        <f t="shared" si="104"/>
        <v/>
      </c>
      <c r="BN179" s="54" t="str">
        <f t="shared" si="105"/>
        <v/>
      </c>
      <c r="BO179" s="54" t="str">
        <f t="shared" si="106"/>
        <v/>
      </c>
      <c r="BP179" s="54" t="str">
        <f t="shared" si="107"/>
        <v/>
      </c>
      <c r="BQ179" s="54" t="str">
        <f t="shared" si="108"/>
        <v/>
      </c>
      <c r="BR179" s="54" t="str">
        <f t="shared" si="109"/>
        <v/>
      </c>
      <c r="BS179" s="54" t="str">
        <f t="shared" si="110"/>
        <v/>
      </c>
      <c r="BT179" s="54" t="str">
        <f t="shared" si="111"/>
        <v/>
      </c>
      <c r="BU179" s="54" t="str">
        <f t="shared" si="112"/>
        <v/>
      </c>
      <c r="BV179" s="55" t="str">
        <f>IF('Cálculos '!E185="","",AVERAGE(AN179:BU179))</f>
        <v/>
      </c>
    </row>
    <row r="180" spans="2:74" hidden="1" x14ac:dyDescent="0.3">
      <c r="B180" s="53">
        <f t="shared" si="39"/>
        <v>178</v>
      </c>
      <c r="C180" s="63" t="str">
        <f>IF('Cálculos '!J186="","",'Cálculos '!J186)</f>
        <v/>
      </c>
      <c r="D180" s="63" t="str">
        <f>IF('Cálculos '!K186="","",'Cálculos '!K186)</f>
        <v/>
      </c>
      <c r="E180" s="63" t="str">
        <f>IF('Cálculos '!L186="","",'Cálculos '!L186)</f>
        <v/>
      </c>
      <c r="F180" s="63" t="str">
        <f>IF('Cálculos '!M186="","",'Cálculos '!M186)</f>
        <v/>
      </c>
      <c r="G180" s="63" t="str">
        <f>IF('Cálculos '!N186="","",'Cálculos '!N186)</f>
        <v/>
      </c>
      <c r="H180" s="63" t="str">
        <f>IF('Cálculos '!O186="","",'Cálculos '!O186)</f>
        <v/>
      </c>
      <c r="I180" s="63" t="str">
        <f>IF('Cálculos '!P186="","",'Cálculos '!P186)</f>
        <v/>
      </c>
      <c r="J180" s="63" t="str">
        <f>IF('Cálculos '!Q186="","",'Cálculos '!Q186)</f>
        <v/>
      </c>
      <c r="K180" s="63" t="str">
        <f>IF('Cálculos '!R186="","",'Cálculos '!R186)</f>
        <v/>
      </c>
      <c r="L180" s="63" t="str">
        <f>IF('Cálculos '!S186="","",'Cálculos '!S186)</f>
        <v/>
      </c>
      <c r="M180" s="63" t="str">
        <f>IF('Cálculos '!T186="","",'Cálculos '!T186)</f>
        <v/>
      </c>
      <c r="N180" s="63" t="str">
        <f>IF('Cálculos '!U186="","",'Cálculos '!U186)</f>
        <v/>
      </c>
      <c r="O180" s="63" t="str">
        <f>IF('Cálculos '!V186="","",'Cálculos '!V186)</f>
        <v/>
      </c>
      <c r="P180" s="63" t="str">
        <f>IF('Cálculos '!W186="","",'Cálculos '!W186)</f>
        <v/>
      </c>
      <c r="Q180" s="63" t="str">
        <f>IF('Cálculos '!X186="","",'Cálculos '!X186)</f>
        <v/>
      </c>
      <c r="R180" s="63" t="str">
        <f>IF('Cálculos '!Y186="","",'Cálculos '!Y186)</f>
        <v/>
      </c>
      <c r="S180" s="63" t="str">
        <f>IF('Cálculos '!Z186="","",'Cálculos '!Z186)</f>
        <v/>
      </c>
      <c r="T180" s="63" t="str">
        <f>IF('Cálculos '!AA186="","",'Cálculos '!AA186)</f>
        <v/>
      </c>
      <c r="U180" s="63" t="str">
        <f>IF('Cálculos '!AB186="","",'Cálculos '!AB186)</f>
        <v/>
      </c>
      <c r="V180" s="63" t="str">
        <f>IF('Cálculos '!AC186="","",'Cálculos '!AC186)</f>
        <v/>
      </c>
      <c r="W180" s="63" t="str">
        <f>IF('Cálculos '!AD186="","",'Cálculos '!AD186)</f>
        <v/>
      </c>
      <c r="X180" s="63" t="str">
        <f>IF('Cálculos '!AE186="","",'Cálculos '!AE186)</f>
        <v/>
      </c>
      <c r="Y180" s="63" t="str">
        <f>IF('Cálculos '!AF186="","",'Cálculos '!AF186)</f>
        <v/>
      </c>
      <c r="Z180" s="63" t="str">
        <f>IF('Cálculos '!AG186="","",'Cálculos '!AG186)</f>
        <v/>
      </c>
      <c r="AA180" s="63" t="str">
        <f>IF('Cálculos '!AH186="","",'Cálculos '!AH186)</f>
        <v/>
      </c>
      <c r="AB180" s="63" t="str">
        <f>IF('Cálculos '!AI186="","",'Cálculos '!AI186)</f>
        <v/>
      </c>
      <c r="AC180" s="63" t="str">
        <f>IF('Cálculos '!AJ186="","",'Cálculos '!AJ186)</f>
        <v/>
      </c>
      <c r="AD180" s="63" t="str">
        <f>IF('Cálculos '!AK186="","",'Cálculos '!AK186)</f>
        <v/>
      </c>
      <c r="AE180" s="63" t="str">
        <f>IF('Cálculos '!AL186="","",'Cálculos '!AL186)</f>
        <v/>
      </c>
      <c r="AF180" s="63" t="str">
        <f>IF('Cálculos '!AM186="","",'Cálculos '!AM186)</f>
        <v/>
      </c>
      <c r="AG180" s="63" t="str">
        <f>IF('Cálculos '!AN186="","",'Cálculos '!AN186)</f>
        <v/>
      </c>
      <c r="AH180" s="63" t="str">
        <f>IF('Cálculos '!AO186="","",'Cálculos '!AO186)</f>
        <v/>
      </c>
      <c r="AI180" s="63" t="str">
        <f>IF('Cálculos '!AP186="","",'Cálculos '!AP186)</f>
        <v/>
      </c>
      <c r="AJ180" s="63" t="str">
        <f>IF('Cálculos '!AQ186="","",'Cálculos '!AQ186)</f>
        <v/>
      </c>
      <c r="AK180" s="63" t="str">
        <f t="shared" si="115"/>
        <v/>
      </c>
      <c r="AM180" s="53">
        <f t="shared" si="114"/>
        <v>178</v>
      </c>
      <c r="AN180" s="127" t="str">
        <f t="shared" si="113"/>
        <v/>
      </c>
      <c r="AO180" s="127" t="str">
        <f t="shared" si="80"/>
        <v/>
      </c>
      <c r="AP180" s="54" t="str">
        <f t="shared" si="81"/>
        <v/>
      </c>
      <c r="AQ180" s="54" t="str">
        <f t="shared" si="82"/>
        <v/>
      </c>
      <c r="AR180" s="54" t="str">
        <f t="shared" si="83"/>
        <v/>
      </c>
      <c r="AS180" s="54" t="str">
        <f t="shared" si="84"/>
        <v/>
      </c>
      <c r="AT180" s="54" t="str">
        <f t="shared" si="85"/>
        <v/>
      </c>
      <c r="AU180" s="54" t="str">
        <f t="shared" si="86"/>
        <v/>
      </c>
      <c r="AV180" s="54" t="str">
        <f t="shared" si="87"/>
        <v/>
      </c>
      <c r="AW180" s="54" t="str">
        <f t="shared" si="88"/>
        <v/>
      </c>
      <c r="AX180" s="54" t="str">
        <f t="shared" si="89"/>
        <v/>
      </c>
      <c r="AY180" s="54" t="str">
        <f t="shared" si="90"/>
        <v/>
      </c>
      <c r="AZ180" s="54" t="str">
        <f t="shared" si="91"/>
        <v/>
      </c>
      <c r="BA180" s="54" t="str">
        <f t="shared" si="92"/>
        <v/>
      </c>
      <c r="BB180" s="54" t="str">
        <f t="shared" si="93"/>
        <v/>
      </c>
      <c r="BC180" s="54" t="str">
        <f t="shared" si="94"/>
        <v/>
      </c>
      <c r="BD180" s="54" t="str">
        <f t="shared" si="95"/>
        <v/>
      </c>
      <c r="BE180" s="54" t="str">
        <f t="shared" si="96"/>
        <v/>
      </c>
      <c r="BF180" s="54" t="str">
        <f t="shared" si="97"/>
        <v/>
      </c>
      <c r="BG180" s="54" t="str">
        <f t="shared" si="98"/>
        <v/>
      </c>
      <c r="BH180" s="54" t="str">
        <f t="shared" si="99"/>
        <v/>
      </c>
      <c r="BI180" s="54" t="str">
        <f t="shared" si="100"/>
        <v/>
      </c>
      <c r="BJ180" s="54" t="str">
        <f t="shared" si="101"/>
        <v/>
      </c>
      <c r="BK180" s="54" t="str">
        <f t="shared" si="102"/>
        <v/>
      </c>
      <c r="BL180" s="54" t="str">
        <f t="shared" si="103"/>
        <v/>
      </c>
      <c r="BM180" s="54" t="str">
        <f t="shared" si="104"/>
        <v/>
      </c>
      <c r="BN180" s="54" t="str">
        <f t="shared" si="105"/>
        <v/>
      </c>
      <c r="BO180" s="54" t="str">
        <f t="shared" si="106"/>
        <v/>
      </c>
      <c r="BP180" s="54" t="str">
        <f t="shared" si="107"/>
        <v/>
      </c>
      <c r="BQ180" s="54" t="str">
        <f t="shared" si="108"/>
        <v/>
      </c>
      <c r="BR180" s="54" t="str">
        <f t="shared" si="109"/>
        <v/>
      </c>
      <c r="BS180" s="54" t="str">
        <f t="shared" si="110"/>
        <v/>
      </c>
      <c r="BT180" s="54" t="str">
        <f t="shared" si="111"/>
        <v/>
      </c>
      <c r="BU180" s="54" t="str">
        <f t="shared" si="112"/>
        <v/>
      </c>
      <c r="BV180" s="55" t="str">
        <f>IF('Cálculos '!E186="","",AVERAGE(AN180:BU180))</f>
        <v/>
      </c>
    </row>
    <row r="181" spans="2:74" hidden="1" x14ac:dyDescent="0.3">
      <c r="B181" s="53">
        <f t="shared" si="39"/>
        <v>179</v>
      </c>
      <c r="C181" s="63" t="str">
        <f>IF('Cálculos '!J187="","",'Cálculos '!J187)</f>
        <v/>
      </c>
      <c r="D181" s="63" t="str">
        <f>IF('Cálculos '!K187="","",'Cálculos '!K187)</f>
        <v/>
      </c>
      <c r="E181" s="63" t="str">
        <f>IF('Cálculos '!L187="","",'Cálculos '!L187)</f>
        <v/>
      </c>
      <c r="F181" s="63" t="str">
        <f>IF('Cálculos '!M187="","",'Cálculos '!M187)</f>
        <v/>
      </c>
      <c r="G181" s="63" t="str">
        <f>IF('Cálculos '!N187="","",'Cálculos '!N187)</f>
        <v/>
      </c>
      <c r="H181" s="63" t="str">
        <f>IF('Cálculos '!O187="","",'Cálculos '!O187)</f>
        <v/>
      </c>
      <c r="I181" s="63" t="str">
        <f>IF('Cálculos '!P187="","",'Cálculos '!P187)</f>
        <v/>
      </c>
      <c r="J181" s="63" t="str">
        <f>IF('Cálculos '!Q187="","",'Cálculos '!Q187)</f>
        <v/>
      </c>
      <c r="K181" s="63" t="str">
        <f>IF('Cálculos '!R187="","",'Cálculos '!R187)</f>
        <v/>
      </c>
      <c r="L181" s="63" t="str">
        <f>IF('Cálculos '!S187="","",'Cálculos '!S187)</f>
        <v/>
      </c>
      <c r="M181" s="63" t="str">
        <f>IF('Cálculos '!T187="","",'Cálculos '!T187)</f>
        <v/>
      </c>
      <c r="N181" s="63" t="str">
        <f>IF('Cálculos '!U187="","",'Cálculos '!U187)</f>
        <v/>
      </c>
      <c r="O181" s="63" t="str">
        <f>IF('Cálculos '!V187="","",'Cálculos '!V187)</f>
        <v/>
      </c>
      <c r="P181" s="63" t="str">
        <f>IF('Cálculos '!W187="","",'Cálculos '!W187)</f>
        <v/>
      </c>
      <c r="Q181" s="63" t="str">
        <f>IF('Cálculos '!X187="","",'Cálculos '!X187)</f>
        <v/>
      </c>
      <c r="R181" s="63" t="str">
        <f>IF('Cálculos '!Y187="","",'Cálculos '!Y187)</f>
        <v/>
      </c>
      <c r="S181" s="63" t="str">
        <f>IF('Cálculos '!Z187="","",'Cálculos '!Z187)</f>
        <v/>
      </c>
      <c r="T181" s="63" t="str">
        <f>IF('Cálculos '!AA187="","",'Cálculos '!AA187)</f>
        <v/>
      </c>
      <c r="U181" s="63" t="str">
        <f>IF('Cálculos '!AB187="","",'Cálculos '!AB187)</f>
        <v/>
      </c>
      <c r="V181" s="63" t="str">
        <f>IF('Cálculos '!AC187="","",'Cálculos '!AC187)</f>
        <v/>
      </c>
      <c r="W181" s="63" t="str">
        <f>IF('Cálculos '!AD187="","",'Cálculos '!AD187)</f>
        <v/>
      </c>
      <c r="X181" s="63" t="str">
        <f>IF('Cálculos '!AE187="","",'Cálculos '!AE187)</f>
        <v/>
      </c>
      <c r="Y181" s="63" t="str">
        <f>IF('Cálculos '!AF187="","",'Cálculos '!AF187)</f>
        <v/>
      </c>
      <c r="Z181" s="63" t="str">
        <f>IF('Cálculos '!AG187="","",'Cálculos '!AG187)</f>
        <v/>
      </c>
      <c r="AA181" s="63" t="str">
        <f>IF('Cálculos '!AH187="","",'Cálculos '!AH187)</f>
        <v/>
      </c>
      <c r="AB181" s="63" t="str">
        <f>IF('Cálculos '!AI187="","",'Cálculos '!AI187)</f>
        <v/>
      </c>
      <c r="AC181" s="63" t="str">
        <f>IF('Cálculos '!AJ187="","",'Cálculos '!AJ187)</f>
        <v/>
      </c>
      <c r="AD181" s="63" t="str">
        <f>IF('Cálculos '!AK187="","",'Cálculos '!AK187)</f>
        <v/>
      </c>
      <c r="AE181" s="63" t="str">
        <f>IF('Cálculos '!AL187="","",'Cálculos '!AL187)</f>
        <v/>
      </c>
      <c r="AF181" s="63" t="str">
        <f>IF('Cálculos '!AM187="","",'Cálculos '!AM187)</f>
        <v/>
      </c>
      <c r="AG181" s="63" t="str">
        <f>IF('Cálculos '!AN187="","",'Cálculos '!AN187)</f>
        <v/>
      </c>
      <c r="AH181" s="63" t="str">
        <f>IF('Cálculos '!AO187="","",'Cálculos '!AO187)</f>
        <v/>
      </c>
      <c r="AI181" s="63" t="str">
        <f>IF('Cálculos '!AP187="","",'Cálculos '!AP187)</f>
        <v/>
      </c>
      <c r="AJ181" s="63" t="str">
        <f>IF('Cálculos '!AQ187="","",'Cálculos '!AQ187)</f>
        <v/>
      </c>
      <c r="AK181" s="63" t="str">
        <f t="shared" si="115"/>
        <v/>
      </c>
      <c r="AM181" s="53">
        <f t="shared" si="114"/>
        <v>179</v>
      </c>
      <c r="AN181" s="127" t="str">
        <f t="shared" si="113"/>
        <v/>
      </c>
      <c r="AO181" s="127" t="str">
        <f t="shared" si="80"/>
        <v/>
      </c>
      <c r="AP181" s="54" t="str">
        <f t="shared" si="81"/>
        <v/>
      </c>
      <c r="AQ181" s="54" t="str">
        <f t="shared" si="82"/>
        <v/>
      </c>
      <c r="AR181" s="54" t="str">
        <f t="shared" si="83"/>
        <v/>
      </c>
      <c r="AS181" s="54" t="str">
        <f t="shared" si="84"/>
        <v/>
      </c>
      <c r="AT181" s="54" t="str">
        <f t="shared" si="85"/>
        <v/>
      </c>
      <c r="AU181" s="54" t="str">
        <f t="shared" si="86"/>
        <v/>
      </c>
      <c r="AV181" s="54" t="str">
        <f t="shared" si="87"/>
        <v/>
      </c>
      <c r="AW181" s="54" t="str">
        <f t="shared" si="88"/>
        <v/>
      </c>
      <c r="AX181" s="54" t="str">
        <f t="shared" si="89"/>
        <v/>
      </c>
      <c r="AY181" s="54" t="str">
        <f t="shared" si="90"/>
        <v/>
      </c>
      <c r="AZ181" s="54" t="str">
        <f t="shared" si="91"/>
        <v/>
      </c>
      <c r="BA181" s="54" t="str">
        <f t="shared" si="92"/>
        <v/>
      </c>
      <c r="BB181" s="54" t="str">
        <f t="shared" si="93"/>
        <v/>
      </c>
      <c r="BC181" s="54" t="str">
        <f t="shared" si="94"/>
        <v/>
      </c>
      <c r="BD181" s="54" t="str">
        <f t="shared" si="95"/>
        <v/>
      </c>
      <c r="BE181" s="54" t="str">
        <f t="shared" si="96"/>
        <v/>
      </c>
      <c r="BF181" s="54" t="str">
        <f t="shared" si="97"/>
        <v/>
      </c>
      <c r="BG181" s="54" t="str">
        <f t="shared" si="98"/>
        <v/>
      </c>
      <c r="BH181" s="54" t="str">
        <f t="shared" si="99"/>
        <v/>
      </c>
      <c r="BI181" s="54" t="str">
        <f t="shared" si="100"/>
        <v/>
      </c>
      <c r="BJ181" s="54" t="str">
        <f t="shared" si="101"/>
        <v/>
      </c>
      <c r="BK181" s="54" t="str">
        <f t="shared" si="102"/>
        <v/>
      </c>
      <c r="BL181" s="54" t="str">
        <f t="shared" si="103"/>
        <v/>
      </c>
      <c r="BM181" s="54" t="str">
        <f t="shared" si="104"/>
        <v/>
      </c>
      <c r="BN181" s="54" t="str">
        <f t="shared" si="105"/>
        <v/>
      </c>
      <c r="BO181" s="54" t="str">
        <f t="shared" si="106"/>
        <v/>
      </c>
      <c r="BP181" s="54" t="str">
        <f t="shared" si="107"/>
        <v/>
      </c>
      <c r="BQ181" s="54" t="str">
        <f t="shared" si="108"/>
        <v/>
      </c>
      <c r="BR181" s="54" t="str">
        <f t="shared" si="109"/>
        <v/>
      </c>
      <c r="BS181" s="54" t="str">
        <f t="shared" si="110"/>
        <v/>
      </c>
      <c r="BT181" s="54" t="str">
        <f t="shared" si="111"/>
        <v/>
      </c>
      <c r="BU181" s="54" t="str">
        <f t="shared" si="112"/>
        <v/>
      </c>
      <c r="BV181" s="55" t="str">
        <f>IF('Cálculos '!E187="","",AVERAGE(AN181:BU181))</f>
        <v/>
      </c>
    </row>
    <row r="182" spans="2:74" hidden="1" x14ac:dyDescent="0.3">
      <c r="B182" s="53">
        <f t="shared" si="39"/>
        <v>180</v>
      </c>
      <c r="C182" s="63" t="str">
        <f>IF('Cálculos '!J188="","",'Cálculos '!J188)</f>
        <v/>
      </c>
      <c r="D182" s="63" t="str">
        <f>IF('Cálculos '!K188="","",'Cálculos '!K188)</f>
        <v/>
      </c>
      <c r="E182" s="63" t="str">
        <f>IF('Cálculos '!L188="","",'Cálculos '!L188)</f>
        <v/>
      </c>
      <c r="F182" s="63" t="str">
        <f>IF('Cálculos '!M188="","",'Cálculos '!M188)</f>
        <v/>
      </c>
      <c r="G182" s="63" t="str">
        <f>IF('Cálculos '!N188="","",'Cálculos '!N188)</f>
        <v/>
      </c>
      <c r="H182" s="63" t="str">
        <f>IF('Cálculos '!O188="","",'Cálculos '!O188)</f>
        <v/>
      </c>
      <c r="I182" s="63" t="str">
        <f>IF('Cálculos '!P188="","",'Cálculos '!P188)</f>
        <v/>
      </c>
      <c r="J182" s="63" t="str">
        <f>IF('Cálculos '!Q188="","",'Cálculos '!Q188)</f>
        <v/>
      </c>
      <c r="K182" s="63" t="str">
        <f>IF('Cálculos '!R188="","",'Cálculos '!R188)</f>
        <v/>
      </c>
      <c r="L182" s="63" t="str">
        <f>IF('Cálculos '!S188="","",'Cálculos '!S188)</f>
        <v/>
      </c>
      <c r="M182" s="63" t="str">
        <f>IF('Cálculos '!T188="","",'Cálculos '!T188)</f>
        <v/>
      </c>
      <c r="N182" s="63" t="str">
        <f>IF('Cálculos '!U188="","",'Cálculos '!U188)</f>
        <v/>
      </c>
      <c r="O182" s="63" t="str">
        <f>IF('Cálculos '!V188="","",'Cálculos '!V188)</f>
        <v/>
      </c>
      <c r="P182" s="63" t="str">
        <f>IF('Cálculos '!W188="","",'Cálculos '!W188)</f>
        <v/>
      </c>
      <c r="Q182" s="63" t="str">
        <f>IF('Cálculos '!X188="","",'Cálculos '!X188)</f>
        <v/>
      </c>
      <c r="R182" s="63" t="str">
        <f>IF('Cálculos '!Y188="","",'Cálculos '!Y188)</f>
        <v/>
      </c>
      <c r="S182" s="63" t="str">
        <f>IF('Cálculos '!Z188="","",'Cálculos '!Z188)</f>
        <v/>
      </c>
      <c r="T182" s="63" t="str">
        <f>IF('Cálculos '!AA188="","",'Cálculos '!AA188)</f>
        <v/>
      </c>
      <c r="U182" s="63" t="str">
        <f>IF('Cálculos '!AB188="","",'Cálculos '!AB188)</f>
        <v/>
      </c>
      <c r="V182" s="63" t="str">
        <f>IF('Cálculos '!AC188="","",'Cálculos '!AC188)</f>
        <v/>
      </c>
      <c r="W182" s="63" t="str">
        <f>IF('Cálculos '!AD188="","",'Cálculos '!AD188)</f>
        <v/>
      </c>
      <c r="X182" s="63" t="str">
        <f>IF('Cálculos '!AE188="","",'Cálculos '!AE188)</f>
        <v/>
      </c>
      <c r="Y182" s="63" t="str">
        <f>IF('Cálculos '!AF188="","",'Cálculos '!AF188)</f>
        <v/>
      </c>
      <c r="Z182" s="63" t="str">
        <f>IF('Cálculos '!AG188="","",'Cálculos '!AG188)</f>
        <v/>
      </c>
      <c r="AA182" s="63" t="str">
        <f>IF('Cálculos '!AH188="","",'Cálculos '!AH188)</f>
        <v/>
      </c>
      <c r="AB182" s="63" t="str">
        <f>IF('Cálculos '!AI188="","",'Cálculos '!AI188)</f>
        <v/>
      </c>
      <c r="AC182" s="63" t="str">
        <f>IF('Cálculos '!AJ188="","",'Cálculos '!AJ188)</f>
        <v/>
      </c>
      <c r="AD182" s="63" t="str">
        <f>IF('Cálculos '!AK188="","",'Cálculos '!AK188)</f>
        <v/>
      </c>
      <c r="AE182" s="63" t="str">
        <f>IF('Cálculos '!AL188="","",'Cálculos '!AL188)</f>
        <v/>
      </c>
      <c r="AF182" s="63" t="str">
        <f>IF('Cálculos '!AM188="","",'Cálculos '!AM188)</f>
        <v/>
      </c>
      <c r="AG182" s="63" t="str">
        <f>IF('Cálculos '!AN188="","",'Cálculos '!AN188)</f>
        <v/>
      </c>
      <c r="AH182" s="63" t="str">
        <f>IF('Cálculos '!AO188="","",'Cálculos '!AO188)</f>
        <v/>
      </c>
      <c r="AI182" s="63" t="str">
        <f>IF('Cálculos '!AP188="","",'Cálculos '!AP188)</f>
        <v/>
      </c>
      <c r="AJ182" s="63" t="str">
        <f>IF('Cálculos '!AQ188="","",'Cálculos '!AQ188)</f>
        <v/>
      </c>
      <c r="AK182" s="63" t="str">
        <f t="shared" si="115"/>
        <v/>
      </c>
      <c r="AM182" s="53">
        <f t="shared" si="114"/>
        <v>180</v>
      </c>
      <c r="AN182" s="127" t="str">
        <f t="shared" si="113"/>
        <v/>
      </c>
      <c r="AO182" s="127" t="str">
        <f t="shared" si="80"/>
        <v/>
      </c>
      <c r="AP182" s="54" t="str">
        <f t="shared" si="81"/>
        <v/>
      </c>
      <c r="AQ182" s="54" t="str">
        <f t="shared" si="82"/>
        <v/>
      </c>
      <c r="AR182" s="54" t="str">
        <f t="shared" si="83"/>
        <v/>
      </c>
      <c r="AS182" s="54" t="str">
        <f t="shared" si="84"/>
        <v/>
      </c>
      <c r="AT182" s="54" t="str">
        <f t="shared" si="85"/>
        <v/>
      </c>
      <c r="AU182" s="54" t="str">
        <f t="shared" si="86"/>
        <v/>
      </c>
      <c r="AV182" s="54" t="str">
        <f t="shared" si="87"/>
        <v/>
      </c>
      <c r="AW182" s="54" t="str">
        <f t="shared" si="88"/>
        <v/>
      </c>
      <c r="AX182" s="54" t="str">
        <f t="shared" si="89"/>
        <v/>
      </c>
      <c r="AY182" s="54" t="str">
        <f t="shared" si="90"/>
        <v/>
      </c>
      <c r="AZ182" s="54" t="str">
        <f t="shared" si="91"/>
        <v/>
      </c>
      <c r="BA182" s="54" t="str">
        <f t="shared" si="92"/>
        <v/>
      </c>
      <c r="BB182" s="54" t="str">
        <f t="shared" si="93"/>
        <v/>
      </c>
      <c r="BC182" s="54" t="str">
        <f t="shared" si="94"/>
        <v/>
      </c>
      <c r="BD182" s="54" t="str">
        <f t="shared" si="95"/>
        <v/>
      </c>
      <c r="BE182" s="54" t="str">
        <f t="shared" si="96"/>
        <v/>
      </c>
      <c r="BF182" s="54" t="str">
        <f t="shared" si="97"/>
        <v/>
      </c>
      <c r="BG182" s="54" t="str">
        <f t="shared" si="98"/>
        <v/>
      </c>
      <c r="BH182" s="54" t="str">
        <f t="shared" si="99"/>
        <v/>
      </c>
      <c r="BI182" s="54" t="str">
        <f t="shared" si="100"/>
        <v/>
      </c>
      <c r="BJ182" s="54" t="str">
        <f t="shared" si="101"/>
        <v/>
      </c>
      <c r="BK182" s="54" t="str">
        <f t="shared" si="102"/>
        <v/>
      </c>
      <c r="BL182" s="54" t="str">
        <f t="shared" si="103"/>
        <v/>
      </c>
      <c r="BM182" s="54" t="str">
        <f t="shared" si="104"/>
        <v/>
      </c>
      <c r="BN182" s="54" t="str">
        <f t="shared" si="105"/>
        <v/>
      </c>
      <c r="BO182" s="54" t="str">
        <f t="shared" si="106"/>
        <v/>
      </c>
      <c r="BP182" s="54" t="str">
        <f t="shared" si="107"/>
        <v/>
      </c>
      <c r="BQ182" s="54" t="str">
        <f t="shared" si="108"/>
        <v/>
      </c>
      <c r="BR182" s="54" t="str">
        <f t="shared" si="109"/>
        <v/>
      </c>
      <c r="BS182" s="54" t="str">
        <f t="shared" si="110"/>
        <v/>
      </c>
      <c r="BT182" s="54" t="str">
        <f t="shared" si="111"/>
        <v/>
      </c>
      <c r="BU182" s="54" t="str">
        <f t="shared" si="112"/>
        <v/>
      </c>
      <c r="BV182" s="55" t="str">
        <f>IF('Cálculos '!E188="","",AVERAGE(AN182:BU182))</f>
        <v/>
      </c>
    </row>
    <row r="183" spans="2:74" hidden="1" x14ac:dyDescent="0.3">
      <c r="B183" s="53">
        <f t="shared" si="39"/>
        <v>181</v>
      </c>
      <c r="C183" s="63" t="str">
        <f>IF('Cálculos '!J189="","",'Cálculos '!J189)</f>
        <v/>
      </c>
      <c r="D183" s="63" t="str">
        <f>IF('Cálculos '!K189="","",'Cálculos '!K189)</f>
        <v/>
      </c>
      <c r="E183" s="63" t="str">
        <f>IF('Cálculos '!L189="","",'Cálculos '!L189)</f>
        <v/>
      </c>
      <c r="F183" s="63" t="str">
        <f>IF('Cálculos '!M189="","",'Cálculos '!M189)</f>
        <v/>
      </c>
      <c r="G183" s="63" t="str">
        <f>IF('Cálculos '!N189="","",'Cálculos '!N189)</f>
        <v/>
      </c>
      <c r="H183" s="63" t="str">
        <f>IF('Cálculos '!O189="","",'Cálculos '!O189)</f>
        <v/>
      </c>
      <c r="I183" s="63" t="str">
        <f>IF('Cálculos '!P189="","",'Cálculos '!P189)</f>
        <v/>
      </c>
      <c r="J183" s="63" t="str">
        <f>IF('Cálculos '!Q189="","",'Cálculos '!Q189)</f>
        <v/>
      </c>
      <c r="K183" s="63" t="str">
        <f>IF('Cálculos '!R189="","",'Cálculos '!R189)</f>
        <v/>
      </c>
      <c r="L183" s="63" t="str">
        <f>IF('Cálculos '!S189="","",'Cálculos '!S189)</f>
        <v/>
      </c>
      <c r="M183" s="63" t="str">
        <f>IF('Cálculos '!T189="","",'Cálculos '!T189)</f>
        <v/>
      </c>
      <c r="N183" s="63" t="str">
        <f>IF('Cálculos '!U189="","",'Cálculos '!U189)</f>
        <v/>
      </c>
      <c r="O183" s="63" t="str">
        <f>IF('Cálculos '!V189="","",'Cálculos '!V189)</f>
        <v/>
      </c>
      <c r="P183" s="63" t="str">
        <f>IF('Cálculos '!W189="","",'Cálculos '!W189)</f>
        <v/>
      </c>
      <c r="Q183" s="63" t="str">
        <f>IF('Cálculos '!X189="","",'Cálculos '!X189)</f>
        <v/>
      </c>
      <c r="R183" s="63" t="str">
        <f>IF('Cálculos '!Y189="","",'Cálculos '!Y189)</f>
        <v/>
      </c>
      <c r="S183" s="63" t="str">
        <f>IF('Cálculos '!Z189="","",'Cálculos '!Z189)</f>
        <v/>
      </c>
      <c r="T183" s="63" t="str">
        <f>IF('Cálculos '!AA189="","",'Cálculos '!AA189)</f>
        <v/>
      </c>
      <c r="U183" s="63" t="str">
        <f>IF('Cálculos '!AB189="","",'Cálculos '!AB189)</f>
        <v/>
      </c>
      <c r="V183" s="63" t="str">
        <f>IF('Cálculos '!AC189="","",'Cálculos '!AC189)</f>
        <v/>
      </c>
      <c r="W183" s="63" t="str">
        <f>IF('Cálculos '!AD189="","",'Cálculos '!AD189)</f>
        <v/>
      </c>
      <c r="X183" s="63" t="str">
        <f>IF('Cálculos '!AE189="","",'Cálculos '!AE189)</f>
        <v/>
      </c>
      <c r="Y183" s="63" t="str">
        <f>IF('Cálculos '!AF189="","",'Cálculos '!AF189)</f>
        <v/>
      </c>
      <c r="Z183" s="63" t="str">
        <f>IF('Cálculos '!AG189="","",'Cálculos '!AG189)</f>
        <v/>
      </c>
      <c r="AA183" s="63" t="str">
        <f>IF('Cálculos '!AH189="","",'Cálculos '!AH189)</f>
        <v/>
      </c>
      <c r="AB183" s="63" t="str">
        <f>IF('Cálculos '!AI189="","",'Cálculos '!AI189)</f>
        <v/>
      </c>
      <c r="AC183" s="63" t="str">
        <f>IF('Cálculos '!AJ189="","",'Cálculos '!AJ189)</f>
        <v/>
      </c>
      <c r="AD183" s="63" t="str">
        <f>IF('Cálculos '!AK189="","",'Cálculos '!AK189)</f>
        <v/>
      </c>
      <c r="AE183" s="63" t="str">
        <f>IF('Cálculos '!AL189="","",'Cálculos '!AL189)</f>
        <v/>
      </c>
      <c r="AF183" s="63" t="str">
        <f>IF('Cálculos '!AM189="","",'Cálculos '!AM189)</f>
        <v/>
      </c>
      <c r="AG183" s="63" t="str">
        <f>IF('Cálculos '!AN189="","",'Cálculos '!AN189)</f>
        <v/>
      </c>
      <c r="AH183" s="63" t="str">
        <f>IF('Cálculos '!AO189="","",'Cálculos '!AO189)</f>
        <v/>
      </c>
      <c r="AI183" s="63" t="str">
        <f>IF('Cálculos '!AP189="","",'Cálculos '!AP189)</f>
        <v/>
      </c>
      <c r="AJ183" s="63" t="str">
        <f>IF('Cálculos '!AQ189="","",'Cálculos '!AQ189)</f>
        <v/>
      </c>
      <c r="AK183" s="63" t="str">
        <f t="shared" si="115"/>
        <v/>
      </c>
      <c r="AM183" s="53">
        <f t="shared" si="114"/>
        <v>181</v>
      </c>
      <c r="AN183" s="127" t="str">
        <f t="shared" si="113"/>
        <v/>
      </c>
      <c r="AO183" s="127" t="str">
        <f t="shared" si="80"/>
        <v/>
      </c>
      <c r="AP183" s="54" t="str">
        <f t="shared" si="81"/>
        <v/>
      </c>
      <c r="AQ183" s="54" t="str">
        <f t="shared" si="82"/>
        <v/>
      </c>
      <c r="AR183" s="54" t="str">
        <f t="shared" si="83"/>
        <v/>
      </c>
      <c r="AS183" s="54" t="str">
        <f t="shared" si="84"/>
        <v/>
      </c>
      <c r="AT183" s="54" t="str">
        <f t="shared" si="85"/>
        <v/>
      </c>
      <c r="AU183" s="54" t="str">
        <f t="shared" si="86"/>
        <v/>
      </c>
      <c r="AV183" s="54" t="str">
        <f t="shared" si="87"/>
        <v/>
      </c>
      <c r="AW183" s="54" t="str">
        <f t="shared" si="88"/>
        <v/>
      </c>
      <c r="AX183" s="54" t="str">
        <f t="shared" si="89"/>
        <v/>
      </c>
      <c r="AY183" s="54" t="str">
        <f t="shared" si="90"/>
        <v/>
      </c>
      <c r="AZ183" s="54" t="str">
        <f t="shared" si="91"/>
        <v/>
      </c>
      <c r="BA183" s="54" t="str">
        <f t="shared" si="92"/>
        <v/>
      </c>
      <c r="BB183" s="54" t="str">
        <f t="shared" si="93"/>
        <v/>
      </c>
      <c r="BC183" s="54" t="str">
        <f t="shared" si="94"/>
        <v/>
      </c>
      <c r="BD183" s="54" t="str">
        <f t="shared" si="95"/>
        <v/>
      </c>
      <c r="BE183" s="54" t="str">
        <f t="shared" si="96"/>
        <v/>
      </c>
      <c r="BF183" s="54" t="str">
        <f t="shared" si="97"/>
        <v/>
      </c>
      <c r="BG183" s="54" t="str">
        <f t="shared" si="98"/>
        <v/>
      </c>
      <c r="BH183" s="54" t="str">
        <f t="shared" si="99"/>
        <v/>
      </c>
      <c r="BI183" s="54" t="str">
        <f t="shared" si="100"/>
        <v/>
      </c>
      <c r="BJ183" s="54" t="str">
        <f t="shared" si="101"/>
        <v/>
      </c>
      <c r="BK183" s="54" t="str">
        <f t="shared" si="102"/>
        <v/>
      </c>
      <c r="BL183" s="54" t="str">
        <f t="shared" si="103"/>
        <v/>
      </c>
      <c r="BM183" s="54" t="str">
        <f t="shared" si="104"/>
        <v/>
      </c>
      <c r="BN183" s="54" t="str">
        <f t="shared" si="105"/>
        <v/>
      </c>
      <c r="BO183" s="54" t="str">
        <f t="shared" si="106"/>
        <v/>
      </c>
      <c r="BP183" s="54" t="str">
        <f t="shared" si="107"/>
        <v/>
      </c>
      <c r="BQ183" s="54" t="str">
        <f t="shared" si="108"/>
        <v/>
      </c>
      <c r="BR183" s="54" t="str">
        <f t="shared" si="109"/>
        <v/>
      </c>
      <c r="BS183" s="54" t="str">
        <f t="shared" si="110"/>
        <v/>
      </c>
      <c r="BT183" s="54" t="str">
        <f t="shared" si="111"/>
        <v/>
      </c>
      <c r="BU183" s="54" t="str">
        <f t="shared" si="112"/>
        <v/>
      </c>
      <c r="BV183" s="55" t="str">
        <f>IF('Cálculos '!E189="","",AVERAGE(AN183:BU183))</f>
        <v/>
      </c>
    </row>
    <row r="184" spans="2:74" hidden="1" x14ac:dyDescent="0.3">
      <c r="B184" s="53">
        <f t="shared" si="39"/>
        <v>182</v>
      </c>
      <c r="C184" s="63" t="str">
        <f>IF('Cálculos '!J190="","",'Cálculos '!J190)</f>
        <v/>
      </c>
      <c r="D184" s="63" t="str">
        <f>IF('Cálculos '!K190="","",'Cálculos '!K190)</f>
        <v/>
      </c>
      <c r="E184" s="63" t="str">
        <f>IF('Cálculos '!L190="","",'Cálculos '!L190)</f>
        <v/>
      </c>
      <c r="F184" s="63" t="str">
        <f>IF('Cálculos '!M190="","",'Cálculos '!M190)</f>
        <v/>
      </c>
      <c r="G184" s="63" t="str">
        <f>IF('Cálculos '!N190="","",'Cálculos '!N190)</f>
        <v/>
      </c>
      <c r="H184" s="63" t="str">
        <f>IF('Cálculos '!O190="","",'Cálculos '!O190)</f>
        <v/>
      </c>
      <c r="I184" s="63" t="str">
        <f>IF('Cálculos '!P190="","",'Cálculos '!P190)</f>
        <v/>
      </c>
      <c r="J184" s="63" t="str">
        <f>IF('Cálculos '!Q190="","",'Cálculos '!Q190)</f>
        <v/>
      </c>
      <c r="K184" s="63" t="str">
        <f>IF('Cálculos '!R190="","",'Cálculos '!R190)</f>
        <v/>
      </c>
      <c r="L184" s="63" t="str">
        <f>IF('Cálculos '!S190="","",'Cálculos '!S190)</f>
        <v/>
      </c>
      <c r="M184" s="63" t="str">
        <f>IF('Cálculos '!T190="","",'Cálculos '!T190)</f>
        <v/>
      </c>
      <c r="N184" s="63" t="str">
        <f>IF('Cálculos '!U190="","",'Cálculos '!U190)</f>
        <v/>
      </c>
      <c r="O184" s="63" t="str">
        <f>IF('Cálculos '!V190="","",'Cálculos '!V190)</f>
        <v/>
      </c>
      <c r="P184" s="63" t="str">
        <f>IF('Cálculos '!W190="","",'Cálculos '!W190)</f>
        <v/>
      </c>
      <c r="Q184" s="63" t="str">
        <f>IF('Cálculos '!X190="","",'Cálculos '!X190)</f>
        <v/>
      </c>
      <c r="R184" s="63" t="str">
        <f>IF('Cálculos '!Y190="","",'Cálculos '!Y190)</f>
        <v/>
      </c>
      <c r="S184" s="63" t="str">
        <f>IF('Cálculos '!Z190="","",'Cálculos '!Z190)</f>
        <v/>
      </c>
      <c r="T184" s="63" t="str">
        <f>IF('Cálculos '!AA190="","",'Cálculos '!AA190)</f>
        <v/>
      </c>
      <c r="U184" s="63" t="str">
        <f>IF('Cálculos '!AB190="","",'Cálculos '!AB190)</f>
        <v/>
      </c>
      <c r="V184" s="63" t="str">
        <f>IF('Cálculos '!AC190="","",'Cálculos '!AC190)</f>
        <v/>
      </c>
      <c r="W184" s="63" t="str">
        <f>IF('Cálculos '!AD190="","",'Cálculos '!AD190)</f>
        <v/>
      </c>
      <c r="X184" s="63" t="str">
        <f>IF('Cálculos '!AE190="","",'Cálculos '!AE190)</f>
        <v/>
      </c>
      <c r="Y184" s="63" t="str">
        <f>IF('Cálculos '!AF190="","",'Cálculos '!AF190)</f>
        <v/>
      </c>
      <c r="Z184" s="63" t="str">
        <f>IF('Cálculos '!AG190="","",'Cálculos '!AG190)</f>
        <v/>
      </c>
      <c r="AA184" s="63" t="str">
        <f>IF('Cálculos '!AH190="","",'Cálculos '!AH190)</f>
        <v/>
      </c>
      <c r="AB184" s="63" t="str">
        <f>IF('Cálculos '!AI190="","",'Cálculos '!AI190)</f>
        <v/>
      </c>
      <c r="AC184" s="63" t="str">
        <f>IF('Cálculos '!AJ190="","",'Cálculos '!AJ190)</f>
        <v/>
      </c>
      <c r="AD184" s="63" t="str">
        <f>IF('Cálculos '!AK190="","",'Cálculos '!AK190)</f>
        <v/>
      </c>
      <c r="AE184" s="63" t="str">
        <f>IF('Cálculos '!AL190="","",'Cálculos '!AL190)</f>
        <v/>
      </c>
      <c r="AF184" s="63" t="str">
        <f>IF('Cálculos '!AM190="","",'Cálculos '!AM190)</f>
        <v/>
      </c>
      <c r="AG184" s="63" t="str">
        <f>IF('Cálculos '!AN190="","",'Cálculos '!AN190)</f>
        <v/>
      </c>
      <c r="AH184" s="63" t="str">
        <f>IF('Cálculos '!AO190="","",'Cálculos '!AO190)</f>
        <v/>
      </c>
      <c r="AI184" s="63" t="str">
        <f>IF('Cálculos '!AP190="","",'Cálculos '!AP190)</f>
        <v/>
      </c>
      <c r="AJ184" s="63" t="str">
        <f>IF('Cálculos '!AQ190="","",'Cálculos '!AQ190)</f>
        <v/>
      </c>
      <c r="AK184" s="63" t="str">
        <f t="shared" si="115"/>
        <v/>
      </c>
      <c r="AM184" s="53">
        <f t="shared" si="114"/>
        <v>182</v>
      </c>
      <c r="AN184" s="127" t="str">
        <f t="shared" si="113"/>
        <v/>
      </c>
      <c r="AO184" s="127" t="str">
        <f t="shared" si="80"/>
        <v/>
      </c>
      <c r="AP184" s="54" t="str">
        <f t="shared" si="81"/>
        <v/>
      </c>
      <c r="AQ184" s="54" t="str">
        <f t="shared" si="82"/>
        <v/>
      </c>
      <c r="AR184" s="54" t="str">
        <f t="shared" si="83"/>
        <v/>
      </c>
      <c r="AS184" s="54" t="str">
        <f t="shared" si="84"/>
        <v/>
      </c>
      <c r="AT184" s="54" t="str">
        <f t="shared" si="85"/>
        <v/>
      </c>
      <c r="AU184" s="54" t="str">
        <f t="shared" si="86"/>
        <v/>
      </c>
      <c r="AV184" s="54" t="str">
        <f t="shared" si="87"/>
        <v/>
      </c>
      <c r="AW184" s="54" t="str">
        <f t="shared" si="88"/>
        <v/>
      </c>
      <c r="AX184" s="54" t="str">
        <f t="shared" si="89"/>
        <v/>
      </c>
      <c r="AY184" s="54" t="str">
        <f t="shared" si="90"/>
        <v/>
      </c>
      <c r="AZ184" s="54" t="str">
        <f t="shared" si="91"/>
        <v/>
      </c>
      <c r="BA184" s="54" t="str">
        <f t="shared" si="92"/>
        <v/>
      </c>
      <c r="BB184" s="54" t="str">
        <f t="shared" si="93"/>
        <v/>
      </c>
      <c r="BC184" s="54" t="str">
        <f t="shared" si="94"/>
        <v/>
      </c>
      <c r="BD184" s="54" t="str">
        <f t="shared" si="95"/>
        <v/>
      </c>
      <c r="BE184" s="54" t="str">
        <f t="shared" si="96"/>
        <v/>
      </c>
      <c r="BF184" s="54" t="str">
        <f t="shared" si="97"/>
        <v/>
      </c>
      <c r="BG184" s="54" t="str">
        <f t="shared" si="98"/>
        <v/>
      </c>
      <c r="BH184" s="54" t="str">
        <f t="shared" si="99"/>
        <v/>
      </c>
      <c r="BI184" s="54" t="str">
        <f t="shared" si="100"/>
        <v/>
      </c>
      <c r="BJ184" s="54" t="str">
        <f t="shared" si="101"/>
        <v/>
      </c>
      <c r="BK184" s="54" t="str">
        <f t="shared" si="102"/>
        <v/>
      </c>
      <c r="BL184" s="54" t="str">
        <f t="shared" si="103"/>
        <v/>
      </c>
      <c r="BM184" s="54" t="str">
        <f t="shared" si="104"/>
        <v/>
      </c>
      <c r="BN184" s="54" t="str">
        <f t="shared" si="105"/>
        <v/>
      </c>
      <c r="BO184" s="54" t="str">
        <f t="shared" si="106"/>
        <v/>
      </c>
      <c r="BP184" s="54" t="str">
        <f t="shared" si="107"/>
        <v/>
      </c>
      <c r="BQ184" s="54" t="str">
        <f t="shared" si="108"/>
        <v/>
      </c>
      <c r="BR184" s="54" t="str">
        <f t="shared" si="109"/>
        <v/>
      </c>
      <c r="BS184" s="54" t="str">
        <f t="shared" si="110"/>
        <v/>
      </c>
      <c r="BT184" s="54" t="str">
        <f t="shared" si="111"/>
        <v/>
      </c>
      <c r="BU184" s="54" t="str">
        <f t="shared" si="112"/>
        <v/>
      </c>
      <c r="BV184" s="55" t="str">
        <f>IF('Cálculos '!E190="","",AVERAGE(AN184:BU184))</f>
        <v/>
      </c>
    </row>
    <row r="185" spans="2:74" hidden="1" x14ac:dyDescent="0.3">
      <c r="B185" s="53">
        <f t="shared" si="39"/>
        <v>183</v>
      </c>
      <c r="C185" s="63" t="str">
        <f>IF('Cálculos '!J191="","",'Cálculos '!J191)</f>
        <v/>
      </c>
      <c r="D185" s="63" t="str">
        <f>IF('Cálculos '!K191="","",'Cálculos '!K191)</f>
        <v/>
      </c>
      <c r="E185" s="63" t="str">
        <f>IF('Cálculos '!L191="","",'Cálculos '!L191)</f>
        <v/>
      </c>
      <c r="F185" s="63" t="str">
        <f>IF('Cálculos '!M191="","",'Cálculos '!M191)</f>
        <v/>
      </c>
      <c r="G185" s="63" t="str">
        <f>IF('Cálculos '!N191="","",'Cálculos '!N191)</f>
        <v/>
      </c>
      <c r="H185" s="63" t="str">
        <f>IF('Cálculos '!O191="","",'Cálculos '!O191)</f>
        <v/>
      </c>
      <c r="I185" s="63" t="str">
        <f>IF('Cálculos '!P191="","",'Cálculos '!P191)</f>
        <v/>
      </c>
      <c r="J185" s="63" t="str">
        <f>IF('Cálculos '!Q191="","",'Cálculos '!Q191)</f>
        <v/>
      </c>
      <c r="K185" s="63" t="str">
        <f>IF('Cálculos '!R191="","",'Cálculos '!R191)</f>
        <v/>
      </c>
      <c r="L185" s="63" t="str">
        <f>IF('Cálculos '!S191="","",'Cálculos '!S191)</f>
        <v/>
      </c>
      <c r="M185" s="63" t="str">
        <f>IF('Cálculos '!T191="","",'Cálculos '!T191)</f>
        <v/>
      </c>
      <c r="N185" s="63" t="str">
        <f>IF('Cálculos '!U191="","",'Cálculos '!U191)</f>
        <v/>
      </c>
      <c r="O185" s="63" t="str">
        <f>IF('Cálculos '!V191="","",'Cálculos '!V191)</f>
        <v/>
      </c>
      <c r="P185" s="63" t="str">
        <f>IF('Cálculos '!W191="","",'Cálculos '!W191)</f>
        <v/>
      </c>
      <c r="Q185" s="63" t="str">
        <f>IF('Cálculos '!X191="","",'Cálculos '!X191)</f>
        <v/>
      </c>
      <c r="R185" s="63" t="str">
        <f>IF('Cálculos '!Y191="","",'Cálculos '!Y191)</f>
        <v/>
      </c>
      <c r="S185" s="63" t="str">
        <f>IF('Cálculos '!Z191="","",'Cálculos '!Z191)</f>
        <v/>
      </c>
      <c r="T185" s="63" t="str">
        <f>IF('Cálculos '!AA191="","",'Cálculos '!AA191)</f>
        <v/>
      </c>
      <c r="U185" s="63" t="str">
        <f>IF('Cálculos '!AB191="","",'Cálculos '!AB191)</f>
        <v/>
      </c>
      <c r="V185" s="63" t="str">
        <f>IF('Cálculos '!AC191="","",'Cálculos '!AC191)</f>
        <v/>
      </c>
      <c r="W185" s="63" t="str">
        <f>IF('Cálculos '!AD191="","",'Cálculos '!AD191)</f>
        <v/>
      </c>
      <c r="X185" s="63" t="str">
        <f>IF('Cálculos '!AE191="","",'Cálculos '!AE191)</f>
        <v/>
      </c>
      <c r="Y185" s="63" t="str">
        <f>IF('Cálculos '!AF191="","",'Cálculos '!AF191)</f>
        <v/>
      </c>
      <c r="Z185" s="63" t="str">
        <f>IF('Cálculos '!AG191="","",'Cálculos '!AG191)</f>
        <v/>
      </c>
      <c r="AA185" s="63" t="str">
        <f>IF('Cálculos '!AH191="","",'Cálculos '!AH191)</f>
        <v/>
      </c>
      <c r="AB185" s="63" t="str">
        <f>IF('Cálculos '!AI191="","",'Cálculos '!AI191)</f>
        <v/>
      </c>
      <c r="AC185" s="63" t="str">
        <f>IF('Cálculos '!AJ191="","",'Cálculos '!AJ191)</f>
        <v/>
      </c>
      <c r="AD185" s="63" t="str">
        <f>IF('Cálculos '!AK191="","",'Cálculos '!AK191)</f>
        <v/>
      </c>
      <c r="AE185" s="63" t="str">
        <f>IF('Cálculos '!AL191="","",'Cálculos '!AL191)</f>
        <v/>
      </c>
      <c r="AF185" s="63" t="str">
        <f>IF('Cálculos '!AM191="","",'Cálculos '!AM191)</f>
        <v/>
      </c>
      <c r="AG185" s="63" t="str">
        <f>IF('Cálculos '!AN191="","",'Cálculos '!AN191)</f>
        <v/>
      </c>
      <c r="AH185" s="63" t="str">
        <f>IF('Cálculos '!AO191="","",'Cálculos '!AO191)</f>
        <v/>
      </c>
      <c r="AI185" s="63" t="str">
        <f>IF('Cálculos '!AP191="","",'Cálculos '!AP191)</f>
        <v/>
      </c>
      <c r="AJ185" s="63" t="str">
        <f>IF('Cálculos '!AQ191="","",'Cálculos '!AQ191)</f>
        <v/>
      </c>
      <c r="AK185" s="63" t="str">
        <f t="shared" si="115"/>
        <v/>
      </c>
      <c r="AM185" s="53">
        <f t="shared" si="114"/>
        <v>183</v>
      </c>
      <c r="AN185" s="127" t="str">
        <f t="shared" si="113"/>
        <v/>
      </c>
      <c r="AO185" s="127" t="str">
        <f t="shared" si="80"/>
        <v/>
      </c>
      <c r="AP185" s="54" t="str">
        <f t="shared" si="81"/>
        <v/>
      </c>
      <c r="AQ185" s="54" t="str">
        <f t="shared" si="82"/>
        <v/>
      </c>
      <c r="AR185" s="54" t="str">
        <f t="shared" si="83"/>
        <v/>
      </c>
      <c r="AS185" s="54" t="str">
        <f t="shared" si="84"/>
        <v/>
      </c>
      <c r="AT185" s="54" t="str">
        <f t="shared" si="85"/>
        <v/>
      </c>
      <c r="AU185" s="54" t="str">
        <f t="shared" si="86"/>
        <v/>
      </c>
      <c r="AV185" s="54" t="str">
        <f t="shared" si="87"/>
        <v/>
      </c>
      <c r="AW185" s="54" t="str">
        <f t="shared" si="88"/>
        <v/>
      </c>
      <c r="AX185" s="54" t="str">
        <f t="shared" si="89"/>
        <v/>
      </c>
      <c r="AY185" s="54" t="str">
        <f t="shared" si="90"/>
        <v/>
      </c>
      <c r="AZ185" s="54" t="str">
        <f t="shared" si="91"/>
        <v/>
      </c>
      <c r="BA185" s="54" t="str">
        <f t="shared" si="92"/>
        <v/>
      </c>
      <c r="BB185" s="54" t="str">
        <f t="shared" si="93"/>
        <v/>
      </c>
      <c r="BC185" s="54" t="str">
        <f t="shared" si="94"/>
        <v/>
      </c>
      <c r="BD185" s="54" t="str">
        <f t="shared" si="95"/>
        <v/>
      </c>
      <c r="BE185" s="54" t="str">
        <f t="shared" si="96"/>
        <v/>
      </c>
      <c r="BF185" s="54" t="str">
        <f t="shared" si="97"/>
        <v/>
      </c>
      <c r="BG185" s="54" t="str">
        <f t="shared" si="98"/>
        <v/>
      </c>
      <c r="BH185" s="54" t="str">
        <f t="shared" si="99"/>
        <v/>
      </c>
      <c r="BI185" s="54" t="str">
        <f t="shared" si="100"/>
        <v/>
      </c>
      <c r="BJ185" s="54" t="str">
        <f t="shared" si="101"/>
        <v/>
      </c>
      <c r="BK185" s="54" t="str">
        <f t="shared" si="102"/>
        <v/>
      </c>
      <c r="BL185" s="54" t="str">
        <f t="shared" si="103"/>
        <v/>
      </c>
      <c r="BM185" s="54" t="str">
        <f t="shared" si="104"/>
        <v/>
      </c>
      <c r="BN185" s="54" t="str">
        <f t="shared" si="105"/>
        <v/>
      </c>
      <c r="BO185" s="54" t="str">
        <f t="shared" si="106"/>
        <v/>
      </c>
      <c r="BP185" s="54" t="str">
        <f t="shared" si="107"/>
        <v/>
      </c>
      <c r="BQ185" s="54" t="str">
        <f t="shared" si="108"/>
        <v/>
      </c>
      <c r="BR185" s="54" t="str">
        <f t="shared" si="109"/>
        <v/>
      </c>
      <c r="BS185" s="54" t="str">
        <f t="shared" si="110"/>
        <v/>
      </c>
      <c r="BT185" s="54" t="str">
        <f t="shared" si="111"/>
        <v/>
      </c>
      <c r="BU185" s="54" t="str">
        <f t="shared" si="112"/>
        <v/>
      </c>
      <c r="BV185" s="55" t="str">
        <f>IF('Cálculos '!E191="","",AVERAGE(AN185:BU185))</f>
        <v/>
      </c>
    </row>
    <row r="186" spans="2:74" hidden="1" x14ac:dyDescent="0.3">
      <c r="B186" s="53">
        <f t="shared" si="39"/>
        <v>184</v>
      </c>
      <c r="C186" s="63" t="str">
        <f>IF('Cálculos '!J192="","",'Cálculos '!J192)</f>
        <v/>
      </c>
      <c r="D186" s="63" t="str">
        <f>IF('Cálculos '!K192="","",'Cálculos '!K192)</f>
        <v/>
      </c>
      <c r="E186" s="63" t="str">
        <f>IF('Cálculos '!L192="","",'Cálculos '!L192)</f>
        <v/>
      </c>
      <c r="F186" s="63" t="str">
        <f>IF('Cálculos '!M192="","",'Cálculos '!M192)</f>
        <v/>
      </c>
      <c r="G186" s="63" t="str">
        <f>IF('Cálculos '!N192="","",'Cálculos '!N192)</f>
        <v/>
      </c>
      <c r="H186" s="63" t="str">
        <f>IF('Cálculos '!O192="","",'Cálculos '!O192)</f>
        <v/>
      </c>
      <c r="I186" s="63" t="str">
        <f>IF('Cálculos '!P192="","",'Cálculos '!P192)</f>
        <v/>
      </c>
      <c r="J186" s="63" t="str">
        <f>IF('Cálculos '!Q192="","",'Cálculos '!Q192)</f>
        <v/>
      </c>
      <c r="K186" s="63" t="str">
        <f>IF('Cálculos '!R192="","",'Cálculos '!R192)</f>
        <v/>
      </c>
      <c r="L186" s="63" t="str">
        <f>IF('Cálculos '!S192="","",'Cálculos '!S192)</f>
        <v/>
      </c>
      <c r="M186" s="63" t="str">
        <f>IF('Cálculos '!T192="","",'Cálculos '!T192)</f>
        <v/>
      </c>
      <c r="N186" s="63" t="str">
        <f>IF('Cálculos '!U192="","",'Cálculos '!U192)</f>
        <v/>
      </c>
      <c r="O186" s="63" t="str">
        <f>IF('Cálculos '!V192="","",'Cálculos '!V192)</f>
        <v/>
      </c>
      <c r="P186" s="63" t="str">
        <f>IF('Cálculos '!W192="","",'Cálculos '!W192)</f>
        <v/>
      </c>
      <c r="Q186" s="63" t="str">
        <f>IF('Cálculos '!X192="","",'Cálculos '!X192)</f>
        <v/>
      </c>
      <c r="R186" s="63" t="str">
        <f>IF('Cálculos '!Y192="","",'Cálculos '!Y192)</f>
        <v/>
      </c>
      <c r="S186" s="63" t="str">
        <f>IF('Cálculos '!Z192="","",'Cálculos '!Z192)</f>
        <v/>
      </c>
      <c r="T186" s="63" t="str">
        <f>IF('Cálculos '!AA192="","",'Cálculos '!AA192)</f>
        <v/>
      </c>
      <c r="U186" s="63" t="str">
        <f>IF('Cálculos '!AB192="","",'Cálculos '!AB192)</f>
        <v/>
      </c>
      <c r="V186" s="63" t="str">
        <f>IF('Cálculos '!AC192="","",'Cálculos '!AC192)</f>
        <v/>
      </c>
      <c r="W186" s="63" t="str">
        <f>IF('Cálculos '!AD192="","",'Cálculos '!AD192)</f>
        <v/>
      </c>
      <c r="X186" s="63" t="str">
        <f>IF('Cálculos '!AE192="","",'Cálculos '!AE192)</f>
        <v/>
      </c>
      <c r="Y186" s="63" t="str">
        <f>IF('Cálculos '!AF192="","",'Cálculos '!AF192)</f>
        <v/>
      </c>
      <c r="Z186" s="63" t="str">
        <f>IF('Cálculos '!AG192="","",'Cálculos '!AG192)</f>
        <v/>
      </c>
      <c r="AA186" s="63" t="str">
        <f>IF('Cálculos '!AH192="","",'Cálculos '!AH192)</f>
        <v/>
      </c>
      <c r="AB186" s="63" t="str">
        <f>IF('Cálculos '!AI192="","",'Cálculos '!AI192)</f>
        <v/>
      </c>
      <c r="AC186" s="63" t="str">
        <f>IF('Cálculos '!AJ192="","",'Cálculos '!AJ192)</f>
        <v/>
      </c>
      <c r="AD186" s="63" t="str">
        <f>IF('Cálculos '!AK192="","",'Cálculos '!AK192)</f>
        <v/>
      </c>
      <c r="AE186" s="63" t="str">
        <f>IF('Cálculos '!AL192="","",'Cálculos '!AL192)</f>
        <v/>
      </c>
      <c r="AF186" s="63" t="str">
        <f>IF('Cálculos '!AM192="","",'Cálculos '!AM192)</f>
        <v/>
      </c>
      <c r="AG186" s="63" t="str">
        <f>IF('Cálculos '!AN192="","",'Cálculos '!AN192)</f>
        <v/>
      </c>
      <c r="AH186" s="63" t="str">
        <f>IF('Cálculos '!AO192="","",'Cálculos '!AO192)</f>
        <v/>
      </c>
      <c r="AI186" s="63" t="str">
        <f>IF('Cálculos '!AP192="","",'Cálculos '!AP192)</f>
        <v/>
      </c>
      <c r="AJ186" s="63" t="str">
        <f>IF('Cálculos '!AQ192="","",'Cálculos '!AQ192)</f>
        <v/>
      </c>
      <c r="AK186" s="63" t="str">
        <f t="shared" si="115"/>
        <v/>
      </c>
      <c r="AM186" s="53">
        <f t="shared" si="114"/>
        <v>184</v>
      </c>
      <c r="AN186" s="127" t="str">
        <f t="shared" si="113"/>
        <v/>
      </c>
      <c r="AO186" s="127" t="str">
        <f t="shared" si="80"/>
        <v/>
      </c>
      <c r="AP186" s="54" t="str">
        <f t="shared" si="81"/>
        <v/>
      </c>
      <c r="AQ186" s="54" t="str">
        <f t="shared" si="82"/>
        <v/>
      </c>
      <c r="AR186" s="54" t="str">
        <f t="shared" si="83"/>
        <v/>
      </c>
      <c r="AS186" s="54" t="str">
        <f t="shared" si="84"/>
        <v/>
      </c>
      <c r="AT186" s="54" t="str">
        <f t="shared" si="85"/>
        <v/>
      </c>
      <c r="AU186" s="54" t="str">
        <f t="shared" si="86"/>
        <v/>
      </c>
      <c r="AV186" s="54" t="str">
        <f t="shared" si="87"/>
        <v/>
      </c>
      <c r="AW186" s="54" t="str">
        <f t="shared" si="88"/>
        <v/>
      </c>
      <c r="AX186" s="54" t="str">
        <f t="shared" si="89"/>
        <v/>
      </c>
      <c r="AY186" s="54" t="str">
        <f t="shared" si="90"/>
        <v/>
      </c>
      <c r="AZ186" s="54" t="str">
        <f t="shared" si="91"/>
        <v/>
      </c>
      <c r="BA186" s="54" t="str">
        <f t="shared" si="92"/>
        <v/>
      </c>
      <c r="BB186" s="54" t="str">
        <f t="shared" si="93"/>
        <v/>
      </c>
      <c r="BC186" s="54" t="str">
        <f t="shared" si="94"/>
        <v/>
      </c>
      <c r="BD186" s="54" t="str">
        <f t="shared" si="95"/>
        <v/>
      </c>
      <c r="BE186" s="54" t="str">
        <f t="shared" si="96"/>
        <v/>
      </c>
      <c r="BF186" s="54" t="str">
        <f t="shared" si="97"/>
        <v/>
      </c>
      <c r="BG186" s="54" t="str">
        <f t="shared" si="98"/>
        <v/>
      </c>
      <c r="BH186" s="54" t="str">
        <f t="shared" si="99"/>
        <v/>
      </c>
      <c r="BI186" s="54" t="str">
        <f t="shared" si="100"/>
        <v/>
      </c>
      <c r="BJ186" s="54" t="str">
        <f t="shared" si="101"/>
        <v/>
      </c>
      <c r="BK186" s="54" t="str">
        <f t="shared" si="102"/>
        <v/>
      </c>
      <c r="BL186" s="54" t="str">
        <f t="shared" si="103"/>
        <v/>
      </c>
      <c r="BM186" s="54" t="str">
        <f t="shared" si="104"/>
        <v/>
      </c>
      <c r="BN186" s="54" t="str">
        <f t="shared" si="105"/>
        <v/>
      </c>
      <c r="BO186" s="54" t="str">
        <f t="shared" si="106"/>
        <v/>
      </c>
      <c r="BP186" s="54" t="str">
        <f t="shared" si="107"/>
        <v/>
      </c>
      <c r="BQ186" s="54" t="str">
        <f t="shared" si="108"/>
        <v/>
      </c>
      <c r="BR186" s="54" t="str">
        <f t="shared" si="109"/>
        <v/>
      </c>
      <c r="BS186" s="54" t="str">
        <f t="shared" si="110"/>
        <v/>
      </c>
      <c r="BT186" s="54" t="str">
        <f t="shared" si="111"/>
        <v/>
      </c>
      <c r="BU186" s="54" t="str">
        <f t="shared" si="112"/>
        <v/>
      </c>
      <c r="BV186" s="55" t="str">
        <f>IF('Cálculos '!E192="","",AVERAGE(AN186:BU186))</f>
        <v/>
      </c>
    </row>
    <row r="187" spans="2:74" hidden="1" x14ac:dyDescent="0.3">
      <c r="B187" s="53">
        <f t="shared" si="39"/>
        <v>185</v>
      </c>
      <c r="C187" s="63" t="str">
        <f>IF('Cálculos '!J193="","",'Cálculos '!J193)</f>
        <v/>
      </c>
      <c r="D187" s="63" t="str">
        <f>IF('Cálculos '!K193="","",'Cálculos '!K193)</f>
        <v/>
      </c>
      <c r="E187" s="63" t="str">
        <f>IF('Cálculos '!L193="","",'Cálculos '!L193)</f>
        <v/>
      </c>
      <c r="F187" s="63" t="str">
        <f>IF('Cálculos '!M193="","",'Cálculos '!M193)</f>
        <v/>
      </c>
      <c r="G187" s="63" t="str">
        <f>IF('Cálculos '!N193="","",'Cálculos '!N193)</f>
        <v/>
      </c>
      <c r="H187" s="63" t="str">
        <f>IF('Cálculos '!O193="","",'Cálculos '!O193)</f>
        <v/>
      </c>
      <c r="I187" s="63" t="str">
        <f>IF('Cálculos '!P193="","",'Cálculos '!P193)</f>
        <v/>
      </c>
      <c r="J187" s="63" t="str">
        <f>IF('Cálculos '!Q193="","",'Cálculos '!Q193)</f>
        <v/>
      </c>
      <c r="K187" s="63" t="str">
        <f>IF('Cálculos '!R193="","",'Cálculos '!R193)</f>
        <v/>
      </c>
      <c r="L187" s="63" t="str">
        <f>IF('Cálculos '!S193="","",'Cálculos '!S193)</f>
        <v/>
      </c>
      <c r="M187" s="63" t="str">
        <f>IF('Cálculos '!T193="","",'Cálculos '!T193)</f>
        <v/>
      </c>
      <c r="N187" s="63" t="str">
        <f>IF('Cálculos '!U193="","",'Cálculos '!U193)</f>
        <v/>
      </c>
      <c r="O187" s="63" t="str">
        <f>IF('Cálculos '!V193="","",'Cálculos '!V193)</f>
        <v/>
      </c>
      <c r="P187" s="63" t="str">
        <f>IF('Cálculos '!W193="","",'Cálculos '!W193)</f>
        <v/>
      </c>
      <c r="Q187" s="63" t="str">
        <f>IF('Cálculos '!X193="","",'Cálculos '!X193)</f>
        <v/>
      </c>
      <c r="R187" s="63" t="str">
        <f>IF('Cálculos '!Y193="","",'Cálculos '!Y193)</f>
        <v/>
      </c>
      <c r="S187" s="63" t="str">
        <f>IF('Cálculos '!Z193="","",'Cálculos '!Z193)</f>
        <v/>
      </c>
      <c r="T187" s="63" t="str">
        <f>IF('Cálculos '!AA193="","",'Cálculos '!AA193)</f>
        <v/>
      </c>
      <c r="U187" s="63" t="str">
        <f>IF('Cálculos '!AB193="","",'Cálculos '!AB193)</f>
        <v/>
      </c>
      <c r="V187" s="63" t="str">
        <f>IF('Cálculos '!AC193="","",'Cálculos '!AC193)</f>
        <v/>
      </c>
      <c r="W187" s="63" t="str">
        <f>IF('Cálculos '!AD193="","",'Cálculos '!AD193)</f>
        <v/>
      </c>
      <c r="X187" s="63" t="str">
        <f>IF('Cálculos '!AE193="","",'Cálculos '!AE193)</f>
        <v/>
      </c>
      <c r="Y187" s="63" t="str">
        <f>IF('Cálculos '!AF193="","",'Cálculos '!AF193)</f>
        <v/>
      </c>
      <c r="Z187" s="63" t="str">
        <f>IF('Cálculos '!AG193="","",'Cálculos '!AG193)</f>
        <v/>
      </c>
      <c r="AA187" s="63" t="str">
        <f>IF('Cálculos '!AH193="","",'Cálculos '!AH193)</f>
        <v/>
      </c>
      <c r="AB187" s="63" t="str">
        <f>IF('Cálculos '!AI193="","",'Cálculos '!AI193)</f>
        <v/>
      </c>
      <c r="AC187" s="63" t="str">
        <f>IF('Cálculos '!AJ193="","",'Cálculos '!AJ193)</f>
        <v/>
      </c>
      <c r="AD187" s="63" t="str">
        <f>IF('Cálculos '!AK193="","",'Cálculos '!AK193)</f>
        <v/>
      </c>
      <c r="AE187" s="63" t="str">
        <f>IF('Cálculos '!AL193="","",'Cálculos '!AL193)</f>
        <v/>
      </c>
      <c r="AF187" s="63" t="str">
        <f>IF('Cálculos '!AM193="","",'Cálculos '!AM193)</f>
        <v/>
      </c>
      <c r="AG187" s="63" t="str">
        <f>IF('Cálculos '!AN193="","",'Cálculos '!AN193)</f>
        <v/>
      </c>
      <c r="AH187" s="63" t="str">
        <f>IF('Cálculos '!AO193="","",'Cálculos '!AO193)</f>
        <v/>
      </c>
      <c r="AI187" s="63" t="str">
        <f>IF('Cálculos '!AP193="","",'Cálculos '!AP193)</f>
        <v/>
      </c>
      <c r="AJ187" s="63" t="str">
        <f>IF('Cálculos '!AQ193="","",'Cálculos '!AQ193)</f>
        <v/>
      </c>
      <c r="AK187" s="63" t="str">
        <f t="shared" si="115"/>
        <v/>
      </c>
      <c r="AM187" s="53">
        <f t="shared" si="114"/>
        <v>185</v>
      </c>
      <c r="AN187" s="127" t="str">
        <f t="shared" si="113"/>
        <v/>
      </c>
      <c r="AO187" s="127" t="str">
        <f t="shared" si="80"/>
        <v/>
      </c>
      <c r="AP187" s="54" t="str">
        <f t="shared" si="81"/>
        <v/>
      </c>
      <c r="AQ187" s="54" t="str">
        <f t="shared" si="82"/>
        <v/>
      </c>
      <c r="AR187" s="54" t="str">
        <f t="shared" si="83"/>
        <v/>
      </c>
      <c r="AS187" s="54" t="str">
        <f t="shared" si="84"/>
        <v/>
      </c>
      <c r="AT187" s="54" t="str">
        <f t="shared" si="85"/>
        <v/>
      </c>
      <c r="AU187" s="54" t="str">
        <f t="shared" si="86"/>
        <v/>
      </c>
      <c r="AV187" s="54" t="str">
        <f t="shared" si="87"/>
        <v/>
      </c>
      <c r="AW187" s="54" t="str">
        <f t="shared" si="88"/>
        <v/>
      </c>
      <c r="AX187" s="54" t="str">
        <f t="shared" si="89"/>
        <v/>
      </c>
      <c r="AY187" s="54" t="str">
        <f t="shared" si="90"/>
        <v/>
      </c>
      <c r="AZ187" s="54" t="str">
        <f t="shared" si="91"/>
        <v/>
      </c>
      <c r="BA187" s="54" t="str">
        <f t="shared" si="92"/>
        <v/>
      </c>
      <c r="BB187" s="54" t="str">
        <f t="shared" si="93"/>
        <v/>
      </c>
      <c r="BC187" s="54" t="str">
        <f t="shared" si="94"/>
        <v/>
      </c>
      <c r="BD187" s="54" t="str">
        <f t="shared" si="95"/>
        <v/>
      </c>
      <c r="BE187" s="54" t="str">
        <f t="shared" si="96"/>
        <v/>
      </c>
      <c r="BF187" s="54" t="str">
        <f t="shared" si="97"/>
        <v/>
      </c>
      <c r="BG187" s="54" t="str">
        <f t="shared" si="98"/>
        <v/>
      </c>
      <c r="BH187" s="54" t="str">
        <f t="shared" si="99"/>
        <v/>
      </c>
      <c r="BI187" s="54" t="str">
        <f t="shared" si="100"/>
        <v/>
      </c>
      <c r="BJ187" s="54" t="str">
        <f t="shared" si="101"/>
        <v/>
      </c>
      <c r="BK187" s="54" t="str">
        <f t="shared" si="102"/>
        <v/>
      </c>
      <c r="BL187" s="54" t="str">
        <f t="shared" si="103"/>
        <v/>
      </c>
      <c r="BM187" s="54" t="str">
        <f t="shared" si="104"/>
        <v/>
      </c>
      <c r="BN187" s="54" t="str">
        <f t="shared" si="105"/>
        <v/>
      </c>
      <c r="BO187" s="54" t="str">
        <f t="shared" si="106"/>
        <v/>
      </c>
      <c r="BP187" s="54" t="str">
        <f t="shared" si="107"/>
        <v/>
      </c>
      <c r="BQ187" s="54" t="str">
        <f t="shared" si="108"/>
        <v/>
      </c>
      <c r="BR187" s="54" t="str">
        <f t="shared" si="109"/>
        <v/>
      </c>
      <c r="BS187" s="54" t="str">
        <f t="shared" si="110"/>
        <v/>
      </c>
      <c r="BT187" s="54" t="str">
        <f t="shared" si="111"/>
        <v/>
      </c>
      <c r="BU187" s="54" t="str">
        <f t="shared" si="112"/>
        <v/>
      </c>
      <c r="BV187" s="55" t="str">
        <f>IF('Cálculos '!E193="","",AVERAGE(AN187:BU187))</f>
        <v/>
      </c>
    </row>
    <row r="188" spans="2:74" hidden="1" x14ac:dyDescent="0.3">
      <c r="B188" s="53">
        <f t="shared" si="39"/>
        <v>186</v>
      </c>
      <c r="C188" s="63" t="str">
        <f>IF('Cálculos '!J194="","",'Cálculos '!J194)</f>
        <v/>
      </c>
      <c r="D188" s="63" t="str">
        <f>IF('Cálculos '!K194="","",'Cálculos '!K194)</f>
        <v/>
      </c>
      <c r="E188" s="63" t="str">
        <f>IF('Cálculos '!L194="","",'Cálculos '!L194)</f>
        <v/>
      </c>
      <c r="F188" s="63" t="str">
        <f>IF('Cálculos '!M194="","",'Cálculos '!M194)</f>
        <v/>
      </c>
      <c r="G188" s="63" t="str">
        <f>IF('Cálculos '!N194="","",'Cálculos '!N194)</f>
        <v/>
      </c>
      <c r="H188" s="63" t="str">
        <f>IF('Cálculos '!O194="","",'Cálculos '!O194)</f>
        <v/>
      </c>
      <c r="I188" s="63" t="str">
        <f>IF('Cálculos '!P194="","",'Cálculos '!P194)</f>
        <v/>
      </c>
      <c r="J188" s="63" t="str">
        <f>IF('Cálculos '!Q194="","",'Cálculos '!Q194)</f>
        <v/>
      </c>
      <c r="K188" s="63" t="str">
        <f>IF('Cálculos '!R194="","",'Cálculos '!R194)</f>
        <v/>
      </c>
      <c r="L188" s="63" t="str">
        <f>IF('Cálculos '!S194="","",'Cálculos '!S194)</f>
        <v/>
      </c>
      <c r="M188" s="63" t="str">
        <f>IF('Cálculos '!T194="","",'Cálculos '!T194)</f>
        <v/>
      </c>
      <c r="N188" s="63" t="str">
        <f>IF('Cálculos '!U194="","",'Cálculos '!U194)</f>
        <v/>
      </c>
      <c r="O188" s="63" t="str">
        <f>IF('Cálculos '!V194="","",'Cálculos '!V194)</f>
        <v/>
      </c>
      <c r="P188" s="63" t="str">
        <f>IF('Cálculos '!W194="","",'Cálculos '!W194)</f>
        <v/>
      </c>
      <c r="Q188" s="63" t="str">
        <f>IF('Cálculos '!X194="","",'Cálculos '!X194)</f>
        <v/>
      </c>
      <c r="R188" s="63" t="str">
        <f>IF('Cálculos '!Y194="","",'Cálculos '!Y194)</f>
        <v/>
      </c>
      <c r="S188" s="63" t="str">
        <f>IF('Cálculos '!Z194="","",'Cálculos '!Z194)</f>
        <v/>
      </c>
      <c r="T188" s="63" t="str">
        <f>IF('Cálculos '!AA194="","",'Cálculos '!AA194)</f>
        <v/>
      </c>
      <c r="U188" s="63" t="str">
        <f>IF('Cálculos '!AB194="","",'Cálculos '!AB194)</f>
        <v/>
      </c>
      <c r="V188" s="63" t="str">
        <f>IF('Cálculos '!AC194="","",'Cálculos '!AC194)</f>
        <v/>
      </c>
      <c r="W188" s="63" t="str">
        <f>IF('Cálculos '!AD194="","",'Cálculos '!AD194)</f>
        <v/>
      </c>
      <c r="X188" s="63" t="str">
        <f>IF('Cálculos '!AE194="","",'Cálculos '!AE194)</f>
        <v/>
      </c>
      <c r="Y188" s="63" t="str">
        <f>IF('Cálculos '!AF194="","",'Cálculos '!AF194)</f>
        <v/>
      </c>
      <c r="Z188" s="63" t="str">
        <f>IF('Cálculos '!AG194="","",'Cálculos '!AG194)</f>
        <v/>
      </c>
      <c r="AA188" s="63" t="str">
        <f>IF('Cálculos '!AH194="","",'Cálculos '!AH194)</f>
        <v/>
      </c>
      <c r="AB188" s="63" t="str">
        <f>IF('Cálculos '!AI194="","",'Cálculos '!AI194)</f>
        <v/>
      </c>
      <c r="AC188" s="63" t="str">
        <f>IF('Cálculos '!AJ194="","",'Cálculos '!AJ194)</f>
        <v/>
      </c>
      <c r="AD188" s="63" t="str">
        <f>IF('Cálculos '!AK194="","",'Cálculos '!AK194)</f>
        <v/>
      </c>
      <c r="AE188" s="63" t="str">
        <f>IF('Cálculos '!AL194="","",'Cálculos '!AL194)</f>
        <v/>
      </c>
      <c r="AF188" s="63" t="str">
        <f>IF('Cálculos '!AM194="","",'Cálculos '!AM194)</f>
        <v/>
      </c>
      <c r="AG188" s="63" t="str">
        <f>IF('Cálculos '!AN194="","",'Cálculos '!AN194)</f>
        <v/>
      </c>
      <c r="AH188" s="63" t="str">
        <f>IF('Cálculos '!AO194="","",'Cálculos '!AO194)</f>
        <v/>
      </c>
      <c r="AI188" s="63" t="str">
        <f>IF('Cálculos '!AP194="","",'Cálculos '!AP194)</f>
        <v/>
      </c>
      <c r="AJ188" s="63" t="str">
        <f>IF('Cálculos '!AQ194="","",'Cálculos '!AQ194)</f>
        <v/>
      </c>
      <c r="AK188" s="63" t="str">
        <f t="shared" si="115"/>
        <v/>
      </c>
      <c r="AM188" s="53">
        <f t="shared" si="114"/>
        <v>186</v>
      </c>
      <c r="AN188" s="127" t="str">
        <f t="shared" si="113"/>
        <v/>
      </c>
      <c r="AO188" s="127" t="str">
        <f t="shared" si="80"/>
        <v/>
      </c>
      <c r="AP188" s="54" t="str">
        <f t="shared" si="81"/>
        <v/>
      </c>
      <c r="AQ188" s="54" t="str">
        <f t="shared" si="82"/>
        <v/>
      </c>
      <c r="AR188" s="54" t="str">
        <f t="shared" si="83"/>
        <v/>
      </c>
      <c r="AS188" s="54" t="str">
        <f t="shared" si="84"/>
        <v/>
      </c>
      <c r="AT188" s="54" t="str">
        <f t="shared" si="85"/>
        <v/>
      </c>
      <c r="AU188" s="54" t="str">
        <f t="shared" si="86"/>
        <v/>
      </c>
      <c r="AV188" s="54" t="str">
        <f t="shared" si="87"/>
        <v/>
      </c>
      <c r="AW188" s="54" t="str">
        <f t="shared" si="88"/>
        <v/>
      </c>
      <c r="AX188" s="54" t="str">
        <f t="shared" si="89"/>
        <v/>
      </c>
      <c r="AY188" s="54" t="str">
        <f t="shared" si="90"/>
        <v/>
      </c>
      <c r="AZ188" s="54" t="str">
        <f t="shared" si="91"/>
        <v/>
      </c>
      <c r="BA188" s="54" t="str">
        <f t="shared" si="92"/>
        <v/>
      </c>
      <c r="BB188" s="54" t="str">
        <f t="shared" si="93"/>
        <v/>
      </c>
      <c r="BC188" s="54" t="str">
        <f t="shared" si="94"/>
        <v/>
      </c>
      <c r="BD188" s="54" t="str">
        <f t="shared" si="95"/>
        <v/>
      </c>
      <c r="BE188" s="54" t="str">
        <f t="shared" si="96"/>
        <v/>
      </c>
      <c r="BF188" s="54" t="str">
        <f t="shared" si="97"/>
        <v/>
      </c>
      <c r="BG188" s="54" t="str">
        <f t="shared" si="98"/>
        <v/>
      </c>
      <c r="BH188" s="54" t="str">
        <f t="shared" si="99"/>
        <v/>
      </c>
      <c r="BI188" s="54" t="str">
        <f t="shared" si="100"/>
        <v/>
      </c>
      <c r="BJ188" s="54" t="str">
        <f t="shared" si="101"/>
        <v/>
      </c>
      <c r="BK188" s="54" t="str">
        <f t="shared" si="102"/>
        <v/>
      </c>
      <c r="BL188" s="54" t="str">
        <f t="shared" si="103"/>
        <v/>
      </c>
      <c r="BM188" s="54" t="str">
        <f t="shared" si="104"/>
        <v/>
      </c>
      <c r="BN188" s="54" t="str">
        <f t="shared" si="105"/>
        <v/>
      </c>
      <c r="BO188" s="54" t="str">
        <f t="shared" si="106"/>
        <v/>
      </c>
      <c r="BP188" s="54" t="str">
        <f t="shared" si="107"/>
        <v/>
      </c>
      <c r="BQ188" s="54" t="str">
        <f t="shared" si="108"/>
        <v/>
      </c>
      <c r="BR188" s="54" t="str">
        <f t="shared" si="109"/>
        <v/>
      </c>
      <c r="BS188" s="54" t="str">
        <f t="shared" si="110"/>
        <v/>
      </c>
      <c r="BT188" s="54" t="str">
        <f t="shared" si="111"/>
        <v/>
      </c>
      <c r="BU188" s="54" t="str">
        <f t="shared" si="112"/>
        <v/>
      </c>
      <c r="BV188" s="55" t="str">
        <f>IF('Cálculos '!E194="","",AVERAGE(AN188:BU188))</f>
        <v/>
      </c>
    </row>
    <row r="189" spans="2:74" hidden="1" x14ac:dyDescent="0.3">
      <c r="B189" s="53">
        <f t="shared" si="39"/>
        <v>187</v>
      </c>
      <c r="C189" s="63" t="str">
        <f>IF('Cálculos '!J195="","",'Cálculos '!J195)</f>
        <v/>
      </c>
      <c r="D189" s="63" t="str">
        <f>IF('Cálculos '!K195="","",'Cálculos '!K195)</f>
        <v/>
      </c>
      <c r="E189" s="63" t="str">
        <f>IF('Cálculos '!L195="","",'Cálculos '!L195)</f>
        <v/>
      </c>
      <c r="F189" s="63" t="str">
        <f>IF('Cálculos '!M195="","",'Cálculos '!M195)</f>
        <v/>
      </c>
      <c r="G189" s="63" t="str">
        <f>IF('Cálculos '!N195="","",'Cálculos '!N195)</f>
        <v/>
      </c>
      <c r="H189" s="63" t="str">
        <f>IF('Cálculos '!O195="","",'Cálculos '!O195)</f>
        <v/>
      </c>
      <c r="I189" s="63" t="str">
        <f>IF('Cálculos '!P195="","",'Cálculos '!P195)</f>
        <v/>
      </c>
      <c r="J189" s="63" t="str">
        <f>IF('Cálculos '!Q195="","",'Cálculos '!Q195)</f>
        <v/>
      </c>
      <c r="K189" s="63" t="str">
        <f>IF('Cálculos '!R195="","",'Cálculos '!R195)</f>
        <v/>
      </c>
      <c r="L189" s="63" t="str">
        <f>IF('Cálculos '!S195="","",'Cálculos '!S195)</f>
        <v/>
      </c>
      <c r="M189" s="63" t="str">
        <f>IF('Cálculos '!T195="","",'Cálculos '!T195)</f>
        <v/>
      </c>
      <c r="N189" s="63" t="str">
        <f>IF('Cálculos '!U195="","",'Cálculos '!U195)</f>
        <v/>
      </c>
      <c r="O189" s="63" t="str">
        <f>IF('Cálculos '!V195="","",'Cálculos '!V195)</f>
        <v/>
      </c>
      <c r="P189" s="63" t="str">
        <f>IF('Cálculos '!W195="","",'Cálculos '!W195)</f>
        <v/>
      </c>
      <c r="Q189" s="63" t="str">
        <f>IF('Cálculos '!X195="","",'Cálculos '!X195)</f>
        <v/>
      </c>
      <c r="R189" s="63" t="str">
        <f>IF('Cálculos '!Y195="","",'Cálculos '!Y195)</f>
        <v/>
      </c>
      <c r="S189" s="63" t="str">
        <f>IF('Cálculos '!Z195="","",'Cálculos '!Z195)</f>
        <v/>
      </c>
      <c r="T189" s="63" t="str">
        <f>IF('Cálculos '!AA195="","",'Cálculos '!AA195)</f>
        <v/>
      </c>
      <c r="U189" s="63" t="str">
        <f>IF('Cálculos '!AB195="","",'Cálculos '!AB195)</f>
        <v/>
      </c>
      <c r="V189" s="63" t="str">
        <f>IF('Cálculos '!AC195="","",'Cálculos '!AC195)</f>
        <v/>
      </c>
      <c r="W189" s="63" t="str">
        <f>IF('Cálculos '!AD195="","",'Cálculos '!AD195)</f>
        <v/>
      </c>
      <c r="X189" s="63" t="str">
        <f>IF('Cálculos '!AE195="","",'Cálculos '!AE195)</f>
        <v/>
      </c>
      <c r="Y189" s="63" t="str">
        <f>IF('Cálculos '!AF195="","",'Cálculos '!AF195)</f>
        <v/>
      </c>
      <c r="Z189" s="63" t="str">
        <f>IF('Cálculos '!AG195="","",'Cálculos '!AG195)</f>
        <v/>
      </c>
      <c r="AA189" s="63" t="str">
        <f>IF('Cálculos '!AH195="","",'Cálculos '!AH195)</f>
        <v/>
      </c>
      <c r="AB189" s="63" t="str">
        <f>IF('Cálculos '!AI195="","",'Cálculos '!AI195)</f>
        <v/>
      </c>
      <c r="AC189" s="63" t="str">
        <f>IF('Cálculos '!AJ195="","",'Cálculos '!AJ195)</f>
        <v/>
      </c>
      <c r="AD189" s="63" t="str">
        <f>IF('Cálculos '!AK195="","",'Cálculos '!AK195)</f>
        <v/>
      </c>
      <c r="AE189" s="63" t="str">
        <f>IF('Cálculos '!AL195="","",'Cálculos '!AL195)</f>
        <v/>
      </c>
      <c r="AF189" s="63" t="str">
        <f>IF('Cálculos '!AM195="","",'Cálculos '!AM195)</f>
        <v/>
      </c>
      <c r="AG189" s="63" t="str">
        <f>IF('Cálculos '!AN195="","",'Cálculos '!AN195)</f>
        <v/>
      </c>
      <c r="AH189" s="63" t="str">
        <f>IF('Cálculos '!AO195="","",'Cálculos '!AO195)</f>
        <v/>
      </c>
      <c r="AI189" s="63" t="str">
        <f>IF('Cálculos '!AP195="","",'Cálculos '!AP195)</f>
        <v/>
      </c>
      <c r="AJ189" s="63" t="str">
        <f>IF('Cálculos '!AQ195="","",'Cálculos '!AQ195)</f>
        <v/>
      </c>
      <c r="AK189" s="63" t="str">
        <f t="shared" si="115"/>
        <v/>
      </c>
      <c r="AM189" s="53">
        <f t="shared" si="114"/>
        <v>187</v>
      </c>
      <c r="AN189" s="127" t="str">
        <f t="shared" si="113"/>
        <v/>
      </c>
      <c r="AO189" s="127" t="str">
        <f t="shared" si="80"/>
        <v/>
      </c>
      <c r="AP189" s="54" t="str">
        <f t="shared" si="81"/>
        <v/>
      </c>
      <c r="AQ189" s="54" t="str">
        <f t="shared" si="82"/>
        <v/>
      </c>
      <c r="AR189" s="54" t="str">
        <f t="shared" si="83"/>
        <v/>
      </c>
      <c r="AS189" s="54" t="str">
        <f t="shared" si="84"/>
        <v/>
      </c>
      <c r="AT189" s="54" t="str">
        <f t="shared" si="85"/>
        <v/>
      </c>
      <c r="AU189" s="54" t="str">
        <f t="shared" si="86"/>
        <v/>
      </c>
      <c r="AV189" s="54" t="str">
        <f t="shared" si="87"/>
        <v/>
      </c>
      <c r="AW189" s="54" t="str">
        <f t="shared" si="88"/>
        <v/>
      </c>
      <c r="AX189" s="54" t="str">
        <f t="shared" si="89"/>
        <v/>
      </c>
      <c r="AY189" s="54" t="str">
        <f t="shared" si="90"/>
        <v/>
      </c>
      <c r="AZ189" s="54" t="str">
        <f t="shared" si="91"/>
        <v/>
      </c>
      <c r="BA189" s="54" t="str">
        <f t="shared" si="92"/>
        <v/>
      </c>
      <c r="BB189" s="54" t="str">
        <f t="shared" si="93"/>
        <v/>
      </c>
      <c r="BC189" s="54" t="str">
        <f t="shared" si="94"/>
        <v/>
      </c>
      <c r="BD189" s="54" t="str">
        <f t="shared" si="95"/>
        <v/>
      </c>
      <c r="BE189" s="54" t="str">
        <f t="shared" si="96"/>
        <v/>
      </c>
      <c r="BF189" s="54" t="str">
        <f t="shared" si="97"/>
        <v/>
      </c>
      <c r="BG189" s="54" t="str">
        <f t="shared" si="98"/>
        <v/>
      </c>
      <c r="BH189" s="54" t="str">
        <f t="shared" si="99"/>
        <v/>
      </c>
      <c r="BI189" s="54" t="str">
        <f t="shared" si="100"/>
        <v/>
      </c>
      <c r="BJ189" s="54" t="str">
        <f t="shared" si="101"/>
        <v/>
      </c>
      <c r="BK189" s="54" t="str">
        <f t="shared" si="102"/>
        <v/>
      </c>
      <c r="BL189" s="54" t="str">
        <f t="shared" si="103"/>
        <v/>
      </c>
      <c r="BM189" s="54" t="str">
        <f t="shared" si="104"/>
        <v/>
      </c>
      <c r="BN189" s="54" t="str">
        <f t="shared" si="105"/>
        <v/>
      </c>
      <c r="BO189" s="54" t="str">
        <f t="shared" si="106"/>
        <v/>
      </c>
      <c r="BP189" s="54" t="str">
        <f t="shared" si="107"/>
        <v/>
      </c>
      <c r="BQ189" s="54" t="str">
        <f t="shared" si="108"/>
        <v/>
      </c>
      <c r="BR189" s="54" t="str">
        <f t="shared" si="109"/>
        <v/>
      </c>
      <c r="BS189" s="54" t="str">
        <f t="shared" si="110"/>
        <v/>
      </c>
      <c r="BT189" s="54" t="str">
        <f t="shared" si="111"/>
        <v/>
      </c>
      <c r="BU189" s="54" t="str">
        <f t="shared" si="112"/>
        <v/>
      </c>
      <c r="BV189" s="55" t="str">
        <f>IF('Cálculos '!E195="","",AVERAGE(AN189:BU189))</f>
        <v/>
      </c>
    </row>
    <row r="190" spans="2:74" hidden="1" x14ac:dyDescent="0.3">
      <c r="B190" s="53">
        <f t="shared" si="39"/>
        <v>188</v>
      </c>
      <c r="C190" s="63" t="str">
        <f>IF('Cálculos '!J196="","",'Cálculos '!J196)</f>
        <v/>
      </c>
      <c r="D190" s="63" t="str">
        <f>IF('Cálculos '!K196="","",'Cálculos '!K196)</f>
        <v/>
      </c>
      <c r="E190" s="63" t="str">
        <f>IF('Cálculos '!L196="","",'Cálculos '!L196)</f>
        <v/>
      </c>
      <c r="F190" s="63" t="str">
        <f>IF('Cálculos '!M196="","",'Cálculos '!M196)</f>
        <v/>
      </c>
      <c r="G190" s="63" t="str">
        <f>IF('Cálculos '!N196="","",'Cálculos '!N196)</f>
        <v/>
      </c>
      <c r="H190" s="63" t="str">
        <f>IF('Cálculos '!O196="","",'Cálculos '!O196)</f>
        <v/>
      </c>
      <c r="I190" s="63" t="str">
        <f>IF('Cálculos '!P196="","",'Cálculos '!P196)</f>
        <v/>
      </c>
      <c r="J190" s="63" t="str">
        <f>IF('Cálculos '!Q196="","",'Cálculos '!Q196)</f>
        <v/>
      </c>
      <c r="K190" s="63" t="str">
        <f>IF('Cálculos '!R196="","",'Cálculos '!R196)</f>
        <v/>
      </c>
      <c r="L190" s="63" t="str">
        <f>IF('Cálculos '!S196="","",'Cálculos '!S196)</f>
        <v/>
      </c>
      <c r="M190" s="63" t="str">
        <f>IF('Cálculos '!T196="","",'Cálculos '!T196)</f>
        <v/>
      </c>
      <c r="N190" s="63" t="str">
        <f>IF('Cálculos '!U196="","",'Cálculos '!U196)</f>
        <v/>
      </c>
      <c r="O190" s="63" t="str">
        <f>IF('Cálculos '!V196="","",'Cálculos '!V196)</f>
        <v/>
      </c>
      <c r="P190" s="63" t="str">
        <f>IF('Cálculos '!W196="","",'Cálculos '!W196)</f>
        <v/>
      </c>
      <c r="Q190" s="63" t="str">
        <f>IF('Cálculos '!X196="","",'Cálculos '!X196)</f>
        <v/>
      </c>
      <c r="R190" s="63" t="str">
        <f>IF('Cálculos '!Y196="","",'Cálculos '!Y196)</f>
        <v/>
      </c>
      <c r="S190" s="63" t="str">
        <f>IF('Cálculos '!Z196="","",'Cálculos '!Z196)</f>
        <v/>
      </c>
      <c r="T190" s="63" t="str">
        <f>IF('Cálculos '!AA196="","",'Cálculos '!AA196)</f>
        <v/>
      </c>
      <c r="U190" s="63" t="str">
        <f>IF('Cálculos '!AB196="","",'Cálculos '!AB196)</f>
        <v/>
      </c>
      <c r="V190" s="63" t="str">
        <f>IF('Cálculos '!AC196="","",'Cálculos '!AC196)</f>
        <v/>
      </c>
      <c r="W190" s="63" t="str">
        <f>IF('Cálculos '!AD196="","",'Cálculos '!AD196)</f>
        <v/>
      </c>
      <c r="X190" s="63" t="str">
        <f>IF('Cálculos '!AE196="","",'Cálculos '!AE196)</f>
        <v/>
      </c>
      <c r="Y190" s="63" t="str">
        <f>IF('Cálculos '!AF196="","",'Cálculos '!AF196)</f>
        <v/>
      </c>
      <c r="Z190" s="63" t="str">
        <f>IF('Cálculos '!AG196="","",'Cálculos '!AG196)</f>
        <v/>
      </c>
      <c r="AA190" s="63" t="str">
        <f>IF('Cálculos '!AH196="","",'Cálculos '!AH196)</f>
        <v/>
      </c>
      <c r="AB190" s="63" t="str">
        <f>IF('Cálculos '!AI196="","",'Cálculos '!AI196)</f>
        <v/>
      </c>
      <c r="AC190" s="63" t="str">
        <f>IF('Cálculos '!AJ196="","",'Cálculos '!AJ196)</f>
        <v/>
      </c>
      <c r="AD190" s="63" t="str">
        <f>IF('Cálculos '!AK196="","",'Cálculos '!AK196)</f>
        <v/>
      </c>
      <c r="AE190" s="63" t="str">
        <f>IF('Cálculos '!AL196="","",'Cálculos '!AL196)</f>
        <v/>
      </c>
      <c r="AF190" s="63" t="str">
        <f>IF('Cálculos '!AM196="","",'Cálculos '!AM196)</f>
        <v/>
      </c>
      <c r="AG190" s="63" t="str">
        <f>IF('Cálculos '!AN196="","",'Cálculos '!AN196)</f>
        <v/>
      </c>
      <c r="AH190" s="63" t="str">
        <f>IF('Cálculos '!AO196="","",'Cálculos '!AO196)</f>
        <v/>
      </c>
      <c r="AI190" s="63" t="str">
        <f>IF('Cálculos '!AP196="","",'Cálculos '!AP196)</f>
        <v/>
      </c>
      <c r="AJ190" s="63" t="str">
        <f>IF('Cálculos '!AQ196="","",'Cálculos '!AQ196)</f>
        <v/>
      </c>
      <c r="AK190" s="63" t="str">
        <f t="shared" si="115"/>
        <v/>
      </c>
      <c r="AM190" s="53">
        <f t="shared" si="114"/>
        <v>188</v>
      </c>
      <c r="AN190" s="127" t="str">
        <f t="shared" si="113"/>
        <v/>
      </c>
      <c r="AO190" s="127" t="str">
        <f t="shared" si="80"/>
        <v/>
      </c>
      <c r="AP190" s="54" t="str">
        <f t="shared" si="81"/>
        <v/>
      </c>
      <c r="AQ190" s="54" t="str">
        <f t="shared" si="82"/>
        <v/>
      </c>
      <c r="AR190" s="54" t="str">
        <f t="shared" si="83"/>
        <v/>
      </c>
      <c r="AS190" s="54" t="str">
        <f t="shared" si="84"/>
        <v/>
      </c>
      <c r="AT190" s="54" t="str">
        <f t="shared" si="85"/>
        <v/>
      </c>
      <c r="AU190" s="54" t="str">
        <f t="shared" si="86"/>
        <v/>
      </c>
      <c r="AV190" s="54" t="str">
        <f t="shared" si="87"/>
        <v/>
      </c>
      <c r="AW190" s="54" t="str">
        <f t="shared" si="88"/>
        <v/>
      </c>
      <c r="AX190" s="54" t="str">
        <f t="shared" si="89"/>
        <v/>
      </c>
      <c r="AY190" s="54" t="str">
        <f t="shared" si="90"/>
        <v/>
      </c>
      <c r="AZ190" s="54" t="str">
        <f t="shared" si="91"/>
        <v/>
      </c>
      <c r="BA190" s="54" t="str">
        <f t="shared" si="92"/>
        <v/>
      </c>
      <c r="BB190" s="54" t="str">
        <f t="shared" si="93"/>
        <v/>
      </c>
      <c r="BC190" s="54" t="str">
        <f t="shared" si="94"/>
        <v/>
      </c>
      <c r="BD190" s="54" t="str">
        <f t="shared" si="95"/>
        <v/>
      </c>
      <c r="BE190" s="54" t="str">
        <f t="shared" si="96"/>
        <v/>
      </c>
      <c r="BF190" s="54" t="str">
        <f t="shared" si="97"/>
        <v/>
      </c>
      <c r="BG190" s="54" t="str">
        <f t="shared" si="98"/>
        <v/>
      </c>
      <c r="BH190" s="54" t="str">
        <f t="shared" si="99"/>
        <v/>
      </c>
      <c r="BI190" s="54" t="str">
        <f t="shared" si="100"/>
        <v/>
      </c>
      <c r="BJ190" s="54" t="str">
        <f t="shared" si="101"/>
        <v/>
      </c>
      <c r="BK190" s="54" t="str">
        <f t="shared" si="102"/>
        <v/>
      </c>
      <c r="BL190" s="54" t="str">
        <f t="shared" si="103"/>
        <v/>
      </c>
      <c r="BM190" s="54" t="str">
        <f t="shared" si="104"/>
        <v/>
      </c>
      <c r="BN190" s="54" t="str">
        <f t="shared" si="105"/>
        <v/>
      </c>
      <c r="BO190" s="54" t="str">
        <f t="shared" si="106"/>
        <v/>
      </c>
      <c r="BP190" s="54" t="str">
        <f t="shared" si="107"/>
        <v/>
      </c>
      <c r="BQ190" s="54" t="str">
        <f t="shared" si="108"/>
        <v/>
      </c>
      <c r="BR190" s="54" t="str">
        <f t="shared" si="109"/>
        <v/>
      </c>
      <c r="BS190" s="54" t="str">
        <f t="shared" si="110"/>
        <v/>
      </c>
      <c r="BT190" s="54" t="str">
        <f t="shared" si="111"/>
        <v/>
      </c>
      <c r="BU190" s="54" t="str">
        <f t="shared" si="112"/>
        <v/>
      </c>
      <c r="BV190" s="55" t="str">
        <f>IF('Cálculos '!E196="","",AVERAGE(AN190:BU190))</f>
        <v/>
      </c>
    </row>
    <row r="191" spans="2:74" hidden="1" x14ac:dyDescent="0.3">
      <c r="B191" s="53">
        <f t="shared" si="39"/>
        <v>189</v>
      </c>
      <c r="C191" s="63" t="str">
        <f>IF('Cálculos '!J197="","",'Cálculos '!J197)</f>
        <v/>
      </c>
      <c r="D191" s="63" t="str">
        <f>IF('Cálculos '!K197="","",'Cálculos '!K197)</f>
        <v/>
      </c>
      <c r="E191" s="63" t="str">
        <f>IF('Cálculos '!L197="","",'Cálculos '!L197)</f>
        <v/>
      </c>
      <c r="F191" s="63" t="str">
        <f>IF('Cálculos '!M197="","",'Cálculos '!M197)</f>
        <v/>
      </c>
      <c r="G191" s="63" t="str">
        <f>IF('Cálculos '!N197="","",'Cálculos '!N197)</f>
        <v/>
      </c>
      <c r="H191" s="63" t="str">
        <f>IF('Cálculos '!O197="","",'Cálculos '!O197)</f>
        <v/>
      </c>
      <c r="I191" s="63" t="str">
        <f>IF('Cálculos '!P197="","",'Cálculos '!P197)</f>
        <v/>
      </c>
      <c r="J191" s="63" t="str">
        <f>IF('Cálculos '!Q197="","",'Cálculos '!Q197)</f>
        <v/>
      </c>
      <c r="K191" s="63" t="str">
        <f>IF('Cálculos '!R197="","",'Cálculos '!R197)</f>
        <v/>
      </c>
      <c r="L191" s="63" t="str">
        <f>IF('Cálculos '!S197="","",'Cálculos '!S197)</f>
        <v/>
      </c>
      <c r="M191" s="63" t="str">
        <f>IF('Cálculos '!T197="","",'Cálculos '!T197)</f>
        <v/>
      </c>
      <c r="N191" s="63" t="str">
        <f>IF('Cálculos '!U197="","",'Cálculos '!U197)</f>
        <v/>
      </c>
      <c r="O191" s="63" t="str">
        <f>IF('Cálculos '!V197="","",'Cálculos '!V197)</f>
        <v/>
      </c>
      <c r="P191" s="63" t="str">
        <f>IF('Cálculos '!W197="","",'Cálculos '!W197)</f>
        <v/>
      </c>
      <c r="Q191" s="63" t="str">
        <f>IF('Cálculos '!X197="","",'Cálculos '!X197)</f>
        <v/>
      </c>
      <c r="R191" s="63" t="str">
        <f>IF('Cálculos '!Y197="","",'Cálculos '!Y197)</f>
        <v/>
      </c>
      <c r="S191" s="63" t="str">
        <f>IF('Cálculos '!Z197="","",'Cálculos '!Z197)</f>
        <v/>
      </c>
      <c r="T191" s="63" t="str">
        <f>IF('Cálculos '!AA197="","",'Cálculos '!AA197)</f>
        <v/>
      </c>
      <c r="U191" s="63" t="str">
        <f>IF('Cálculos '!AB197="","",'Cálculos '!AB197)</f>
        <v/>
      </c>
      <c r="V191" s="63" t="str">
        <f>IF('Cálculos '!AC197="","",'Cálculos '!AC197)</f>
        <v/>
      </c>
      <c r="W191" s="63" t="str">
        <f>IF('Cálculos '!AD197="","",'Cálculos '!AD197)</f>
        <v/>
      </c>
      <c r="X191" s="63" t="str">
        <f>IF('Cálculos '!AE197="","",'Cálculos '!AE197)</f>
        <v/>
      </c>
      <c r="Y191" s="63" t="str">
        <f>IF('Cálculos '!AF197="","",'Cálculos '!AF197)</f>
        <v/>
      </c>
      <c r="Z191" s="63" t="str">
        <f>IF('Cálculos '!AG197="","",'Cálculos '!AG197)</f>
        <v/>
      </c>
      <c r="AA191" s="63" t="str">
        <f>IF('Cálculos '!AH197="","",'Cálculos '!AH197)</f>
        <v/>
      </c>
      <c r="AB191" s="63" t="str">
        <f>IF('Cálculos '!AI197="","",'Cálculos '!AI197)</f>
        <v/>
      </c>
      <c r="AC191" s="63" t="str">
        <f>IF('Cálculos '!AJ197="","",'Cálculos '!AJ197)</f>
        <v/>
      </c>
      <c r="AD191" s="63" t="str">
        <f>IF('Cálculos '!AK197="","",'Cálculos '!AK197)</f>
        <v/>
      </c>
      <c r="AE191" s="63" t="str">
        <f>IF('Cálculos '!AL197="","",'Cálculos '!AL197)</f>
        <v/>
      </c>
      <c r="AF191" s="63" t="str">
        <f>IF('Cálculos '!AM197="","",'Cálculos '!AM197)</f>
        <v/>
      </c>
      <c r="AG191" s="63" t="str">
        <f>IF('Cálculos '!AN197="","",'Cálculos '!AN197)</f>
        <v/>
      </c>
      <c r="AH191" s="63" t="str">
        <f>IF('Cálculos '!AO197="","",'Cálculos '!AO197)</f>
        <v/>
      </c>
      <c r="AI191" s="63" t="str">
        <f>IF('Cálculos '!AP197="","",'Cálculos '!AP197)</f>
        <v/>
      </c>
      <c r="AJ191" s="63" t="str">
        <f>IF('Cálculos '!AQ197="","",'Cálculos '!AQ197)</f>
        <v/>
      </c>
      <c r="AK191" s="63" t="str">
        <f t="shared" si="115"/>
        <v/>
      </c>
      <c r="AM191" s="53">
        <f t="shared" si="114"/>
        <v>189</v>
      </c>
      <c r="AN191" s="127" t="str">
        <f t="shared" si="113"/>
        <v/>
      </c>
      <c r="AO191" s="127" t="str">
        <f t="shared" si="80"/>
        <v/>
      </c>
      <c r="AP191" s="54" t="str">
        <f t="shared" si="81"/>
        <v/>
      </c>
      <c r="AQ191" s="54" t="str">
        <f t="shared" si="82"/>
        <v/>
      </c>
      <c r="AR191" s="54" t="str">
        <f t="shared" si="83"/>
        <v/>
      </c>
      <c r="AS191" s="54" t="str">
        <f t="shared" si="84"/>
        <v/>
      </c>
      <c r="AT191" s="54" t="str">
        <f t="shared" si="85"/>
        <v/>
      </c>
      <c r="AU191" s="54" t="str">
        <f t="shared" si="86"/>
        <v/>
      </c>
      <c r="AV191" s="54" t="str">
        <f t="shared" si="87"/>
        <v/>
      </c>
      <c r="AW191" s="54" t="str">
        <f t="shared" si="88"/>
        <v/>
      </c>
      <c r="AX191" s="54" t="str">
        <f t="shared" si="89"/>
        <v/>
      </c>
      <c r="AY191" s="54" t="str">
        <f t="shared" si="90"/>
        <v/>
      </c>
      <c r="AZ191" s="54" t="str">
        <f t="shared" si="91"/>
        <v/>
      </c>
      <c r="BA191" s="54" t="str">
        <f t="shared" si="92"/>
        <v/>
      </c>
      <c r="BB191" s="54" t="str">
        <f t="shared" si="93"/>
        <v/>
      </c>
      <c r="BC191" s="54" t="str">
        <f t="shared" si="94"/>
        <v/>
      </c>
      <c r="BD191" s="54" t="str">
        <f t="shared" si="95"/>
        <v/>
      </c>
      <c r="BE191" s="54" t="str">
        <f t="shared" si="96"/>
        <v/>
      </c>
      <c r="BF191" s="54" t="str">
        <f t="shared" si="97"/>
        <v/>
      </c>
      <c r="BG191" s="54" t="str">
        <f t="shared" si="98"/>
        <v/>
      </c>
      <c r="BH191" s="54" t="str">
        <f t="shared" si="99"/>
        <v/>
      </c>
      <c r="BI191" s="54" t="str">
        <f t="shared" si="100"/>
        <v/>
      </c>
      <c r="BJ191" s="54" t="str">
        <f t="shared" si="101"/>
        <v/>
      </c>
      <c r="BK191" s="54" t="str">
        <f t="shared" si="102"/>
        <v/>
      </c>
      <c r="BL191" s="54" t="str">
        <f t="shared" si="103"/>
        <v/>
      </c>
      <c r="BM191" s="54" t="str">
        <f t="shared" si="104"/>
        <v/>
      </c>
      <c r="BN191" s="54" t="str">
        <f t="shared" si="105"/>
        <v/>
      </c>
      <c r="BO191" s="54" t="str">
        <f t="shared" si="106"/>
        <v/>
      </c>
      <c r="BP191" s="54" t="str">
        <f t="shared" si="107"/>
        <v/>
      </c>
      <c r="BQ191" s="54" t="str">
        <f t="shared" si="108"/>
        <v/>
      </c>
      <c r="BR191" s="54" t="str">
        <f t="shared" si="109"/>
        <v/>
      </c>
      <c r="BS191" s="54" t="str">
        <f t="shared" si="110"/>
        <v/>
      </c>
      <c r="BT191" s="54" t="str">
        <f t="shared" si="111"/>
        <v/>
      </c>
      <c r="BU191" s="54" t="str">
        <f t="shared" si="112"/>
        <v/>
      </c>
      <c r="BV191" s="55" t="str">
        <f>IF('Cálculos '!E197="","",AVERAGE(AN191:BU191))</f>
        <v/>
      </c>
    </row>
    <row r="192" spans="2:74" hidden="1" x14ac:dyDescent="0.3">
      <c r="B192" s="53">
        <f t="shared" si="39"/>
        <v>190</v>
      </c>
      <c r="C192" s="63" t="str">
        <f>IF('Cálculos '!J198="","",'Cálculos '!J198)</f>
        <v/>
      </c>
      <c r="D192" s="63" t="str">
        <f>IF('Cálculos '!K198="","",'Cálculos '!K198)</f>
        <v/>
      </c>
      <c r="E192" s="63" t="str">
        <f>IF('Cálculos '!L198="","",'Cálculos '!L198)</f>
        <v/>
      </c>
      <c r="F192" s="63" t="str">
        <f>IF('Cálculos '!M198="","",'Cálculos '!M198)</f>
        <v/>
      </c>
      <c r="G192" s="63" t="str">
        <f>IF('Cálculos '!N198="","",'Cálculos '!N198)</f>
        <v/>
      </c>
      <c r="H192" s="63" t="str">
        <f>IF('Cálculos '!O198="","",'Cálculos '!O198)</f>
        <v/>
      </c>
      <c r="I192" s="63" t="str">
        <f>IF('Cálculos '!P198="","",'Cálculos '!P198)</f>
        <v/>
      </c>
      <c r="J192" s="63" t="str">
        <f>IF('Cálculos '!Q198="","",'Cálculos '!Q198)</f>
        <v/>
      </c>
      <c r="K192" s="63" t="str">
        <f>IF('Cálculos '!R198="","",'Cálculos '!R198)</f>
        <v/>
      </c>
      <c r="L192" s="63" t="str">
        <f>IF('Cálculos '!S198="","",'Cálculos '!S198)</f>
        <v/>
      </c>
      <c r="M192" s="63" t="str">
        <f>IF('Cálculos '!T198="","",'Cálculos '!T198)</f>
        <v/>
      </c>
      <c r="N192" s="63" t="str">
        <f>IF('Cálculos '!U198="","",'Cálculos '!U198)</f>
        <v/>
      </c>
      <c r="O192" s="63" t="str">
        <f>IF('Cálculos '!V198="","",'Cálculos '!V198)</f>
        <v/>
      </c>
      <c r="P192" s="63" t="str">
        <f>IF('Cálculos '!W198="","",'Cálculos '!W198)</f>
        <v/>
      </c>
      <c r="Q192" s="63" t="str">
        <f>IF('Cálculos '!X198="","",'Cálculos '!X198)</f>
        <v/>
      </c>
      <c r="R192" s="63" t="str">
        <f>IF('Cálculos '!Y198="","",'Cálculos '!Y198)</f>
        <v/>
      </c>
      <c r="S192" s="63" t="str">
        <f>IF('Cálculos '!Z198="","",'Cálculos '!Z198)</f>
        <v/>
      </c>
      <c r="T192" s="63" t="str">
        <f>IF('Cálculos '!AA198="","",'Cálculos '!AA198)</f>
        <v/>
      </c>
      <c r="U192" s="63" t="str">
        <f>IF('Cálculos '!AB198="","",'Cálculos '!AB198)</f>
        <v/>
      </c>
      <c r="V192" s="63" t="str">
        <f>IF('Cálculos '!AC198="","",'Cálculos '!AC198)</f>
        <v/>
      </c>
      <c r="W192" s="63" t="str">
        <f>IF('Cálculos '!AD198="","",'Cálculos '!AD198)</f>
        <v/>
      </c>
      <c r="X192" s="63" t="str">
        <f>IF('Cálculos '!AE198="","",'Cálculos '!AE198)</f>
        <v/>
      </c>
      <c r="Y192" s="63" t="str">
        <f>IF('Cálculos '!AF198="","",'Cálculos '!AF198)</f>
        <v/>
      </c>
      <c r="Z192" s="63" t="str">
        <f>IF('Cálculos '!AG198="","",'Cálculos '!AG198)</f>
        <v/>
      </c>
      <c r="AA192" s="63" t="str">
        <f>IF('Cálculos '!AH198="","",'Cálculos '!AH198)</f>
        <v/>
      </c>
      <c r="AB192" s="63" t="str">
        <f>IF('Cálculos '!AI198="","",'Cálculos '!AI198)</f>
        <v/>
      </c>
      <c r="AC192" s="63" t="str">
        <f>IF('Cálculos '!AJ198="","",'Cálculos '!AJ198)</f>
        <v/>
      </c>
      <c r="AD192" s="63" t="str">
        <f>IF('Cálculos '!AK198="","",'Cálculos '!AK198)</f>
        <v/>
      </c>
      <c r="AE192" s="63" t="str">
        <f>IF('Cálculos '!AL198="","",'Cálculos '!AL198)</f>
        <v/>
      </c>
      <c r="AF192" s="63" t="str">
        <f>IF('Cálculos '!AM198="","",'Cálculos '!AM198)</f>
        <v/>
      </c>
      <c r="AG192" s="63" t="str">
        <f>IF('Cálculos '!AN198="","",'Cálculos '!AN198)</f>
        <v/>
      </c>
      <c r="AH192" s="63" t="str">
        <f>IF('Cálculos '!AO198="","",'Cálculos '!AO198)</f>
        <v/>
      </c>
      <c r="AI192" s="63" t="str">
        <f>IF('Cálculos '!AP198="","",'Cálculos '!AP198)</f>
        <v/>
      </c>
      <c r="AJ192" s="63" t="str">
        <f>IF('Cálculos '!AQ198="","",'Cálculos '!AQ198)</f>
        <v/>
      </c>
      <c r="AK192" s="63" t="str">
        <f t="shared" si="115"/>
        <v/>
      </c>
      <c r="AM192" s="53">
        <f t="shared" si="114"/>
        <v>190</v>
      </c>
      <c r="AN192" s="127" t="str">
        <f t="shared" si="113"/>
        <v/>
      </c>
      <c r="AO192" s="127" t="str">
        <f t="shared" si="80"/>
        <v/>
      </c>
      <c r="AP192" s="54" t="str">
        <f t="shared" si="81"/>
        <v/>
      </c>
      <c r="AQ192" s="54" t="str">
        <f t="shared" si="82"/>
        <v/>
      </c>
      <c r="AR192" s="54" t="str">
        <f t="shared" si="83"/>
        <v/>
      </c>
      <c r="AS192" s="54" t="str">
        <f t="shared" si="84"/>
        <v/>
      </c>
      <c r="AT192" s="54" t="str">
        <f t="shared" si="85"/>
        <v/>
      </c>
      <c r="AU192" s="54" t="str">
        <f t="shared" si="86"/>
        <v/>
      </c>
      <c r="AV192" s="54" t="str">
        <f t="shared" si="87"/>
        <v/>
      </c>
      <c r="AW192" s="54" t="str">
        <f t="shared" si="88"/>
        <v/>
      </c>
      <c r="AX192" s="54" t="str">
        <f t="shared" si="89"/>
        <v/>
      </c>
      <c r="AY192" s="54" t="str">
        <f t="shared" si="90"/>
        <v/>
      </c>
      <c r="AZ192" s="54" t="str">
        <f t="shared" si="91"/>
        <v/>
      </c>
      <c r="BA192" s="54" t="str">
        <f t="shared" si="92"/>
        <v/>
      </c>
      <c r="BB192" s="54" t="str">
        <f t="shared" si="93"/>
        <v/>
      </c>
      <c r="BC192" s="54" t="str">
        <f t="shared" si="94"/>
        <v/>
      </c>
      <c r="BD192" s="54" t="str">
        <f t="shared" si="95"/>
        <v/>
      </c>
      <c r="BE192" s="54" t="str">
        <f t="shared" si="96"/>
        <v/>
      </c>
      <c r="BF192" s="54" t="str">
        <f t="shared" si="97"/>
        <v/>
      </c>
      <c r="BG192" s="54" t="str">
        <f t="shared" si="98"/>
        <v/>
      </c>
      <c r="BH192" s="54" t="str">
        <f t="shared" si="99"/>
        <v/>
      </c>
      <c r="BI192" s="54" t="str">
        <f t="shared" si="100"/>
        <v/>
      </c>
      <c r="BJ192" s="54" t="str">
        <f t="shared" si="101"/>
        <v/>
      </c>
      <c r="BK192" s="54" t="str">
        <f t="shared" si="102"/>
        <v/>
      </c>
      <c r="BL192" s="54" t="str">
        <f t="shared" si="103"/>
        <v/>
      </c>
      <c r="BM192" s="54" t="str">
        <f t="shared" si="104"/>
        <v/>
      </c>
      <c r="BN192" s="54" t="str">
        <f t="shared" si="105"/>
        <v/>
      </c>
      <c r="BO192" s="54" t="str">
        <f t="shared" si="106"/>
        <v/>
      </c>
      <c r="BP192" s="54" t="str">
        <f t="shared" si="107"/>
        <v/>
      </c>
      <c r="BQ192" s="54" t="str">
        <f t="shared" si="108"/>
        <v/>
      </c>
      <c r="BR192" s="54" t="str">
        <f t="shared" si="109"/>
        <v/>
      </c>
      <c r="BS192" s="54" t="str">
        <f t="shared" si="110"/>
        <v/>
      </c>
      <c r="BT192" s="54" t="str">
        <f t="shared" si="111"/>
        <v/>
      </c>
      <c r="BU192" s="54" t="str">
        <f t="shared" si="112"/>
        <v/>
      </c>
      <c r="BV192" s="55" t="str">
        <f>IF('Cálculos '!E198="","",AVERAGE(AN192:BU192))</f>
        <v/>
      </c>
    </row>
    <row r="193" spans="2:74" hidden="1" x14ac:dyDescent="0.3">
      <c r="B193" s="53">
        <f t="shared" si="39"/>
        <v>191</v>
      </c>
      <c r="C193" s="63" t="str">
        <f>IF('Cálculos '!J199="","",'Cálculos '!J199)</f>
        <v/>
      </c>
      <c r="D193" s="63" t="str">
        <f>IF('Cálculos '!K199="","",'Cálculos '!K199)</f>
        <v/>
      </c>
      <c r="E193" s="63" t="str">
        <f>IF('Cálculos '!L199="","",'Cálculos '!L199)</f>
        <v/>
      </c>
      <c r="F193" s="63" t="str">
        <f>IF('Cálculos '!M199="","",'Cálculos '!M199)</f>
        <v/>
      </c>
      <c r="G193" s="63" t="str">
        <f>IF('Cálculos '!N199="","",'Cálculos '!N199)</f>
        <v/>
      </c>
      <c r="H193" s="63" t="str">
        <f>IF('Cálculos '!O199="","",'Cálculos '!O199)</f>
        <v/>
      </c>
      <c r="I193" s="63" t="str">
        <f>IF('Cálculos '!P199="","",'Cálculos '!P199)</f>
        <v/>
      </c>
      <c r="J193" s="63" t="str">
        <f>IF('Cálculos '!Q199="","",'Cálculos '!Q199)</f>
        <v/>
      </c>
      <c r="K193" s="63" t="str">
        <f>IF('Cálculos '!R199="","",'Cálculos '!R199)</f>
        <v/>
      </c>
      <c r="L193" s="63" t="str">
        <f>IF('Cálculos '!S199="","",'Cálculos '!S199)</f>
        <v/>
      </c>
      <c r="M193" s="63" t="str">
        <f>IF('Cálculos '!T199="","",'Cálculos '!T199)</f>
        <v/>
      </c>
      <c r="N193" s="63" t="str">
        <f>IF('Cálculos '!U199="","",'Cálculos '!U199)</f>
        <v/>
      </c>
      <c r="O193" s="63" t="str">
        <f>IF('Cálculos '!V199="","",'Cálculos '!V199)</f>
        <v/>
      </c>
      <c r="P193" s="63" t="str">
        <f>IF('Cálculos '!W199="","",'Cálculos '!W199)</f>
        <v/>
      </c>
      <c r="Q193" s="63" t="str">
        <f>IF('Cálculos '!X199="","",'Cálculos '!X199)</f>
        <v/>
      </c>
      <c r="R193" s="63" t="str">
        <f>IF('Cálculos '!Y199="","",'Cálculos '!Y199)</f>
        <v/>
      </c>
      <c r="S193" s="63" t="str">
        <f>IF('Cálculos '!Z199="","",'Cálculos '!Z199)</f>
        <v/>
      </c>
      <c r="T193" s="63" t="str">
        <f>IF('Cálculos '!AA199="","",'Cálculos '!AA199)</f>
        <v/>
      </c>
      <c r="U193" s="63" t="str">
        <f>IF('Cálculos '!AB199="","",'Cálculos '!AB199)</f>
        <v/>
      </c>
      <c r="V193" s="63" t="str">
        <f>IF('Cálculos '!AC199="","",'Cálculos '!AC199)</f>
        <v/>
      </c>
      <c r="W193" s="63" t="str">
        <f>IF('Cálculos '!AD199="","",'Cálculos '!AD199)</f>
        <v/>
      </c>
      <c r="X193" s="63" t="str">
        <f>IF('Cálculos '!AE199="","",'Cálculos '!AE199)</f>
        <v/>
      </c>
      <c r="Y193" s="63" t="str">
        <f>IF('Cálculos '!AF199="","",'Cálculos '!AF199)</f>
        <v/>
      </c>
      <c r="Z193" s="63" t="str">
        <f>IF('Cálculos '!AG199="","",'Cálculos '!AG199)</f>
        <v/>
      </c>
      <c r="AA193" s="63" t="str">
        <f>IF('Cálculos '!AH199="","",'Cálculos '!AH199)</f>
        <v/>
      </c>
      <c r="AB193" s="63" t="str">
        <f>IF('Cálculos '!AI199="","",'Cálculos '!AI199)</f>
        <v/>
      </c>
      <c r="AC193" s="63" t="str">
        <f>IF('Cálculos '!AJ199="","",'Cálculos '!AJ199)</f>
        <v/>
      </c>
      <c r="AD193" s="63" t="str">
        <f>IF('Cálculos '!AK199="","",'Cálculos '!AK199)</f>
        <v/>
      </c>
      <c r="AE193" s="63" t="str">
        <f>IF('Cálculos '!AL199="","",'Cálculos '!AL199)</f>
        <v/>
      </c>
      <c r="AF193" s="63" t="str">
        <f>IF('Cálculos '!AM199="","",'Cálculos '!AM199)</f>
        <v/>
      </c>
      <c r="AG193" s="63" t="str">
        <f>IF('Cálculos '!AN199="","",'Cálculos '!AN199)</f>
        <v/>
      </c>
      <c r="AH193" s="63" t="str">
        <f>IF('Cálculos '!AO199="","",'Cálculos '!AO199)</f>
        <v/>
      </c>
      <c r="AI193" s="63" t="str">
        <f>IF('Cálculos '!AP199="","",'Cálculos '!AP199)</f>
        <v/>
      </c>
      <c r="AJ193" s="63" t="str">
        <f>IF('Cálculos '!AQ199="","",'Cálculos '!AQ199)</f>
        <v/>
      </c>
      <c r="AK193" s="63" t="str">
        <f t="shared" si="115"/>
        <v/>
      </c>
      <c r="AM193" s="53">
        <f t="shared" si="114"/>
        <v>191</v>
      </c>
      <c r="AN193" s="127" t="str">
        <f t="shared" si="113"/>
        <v/>
      </c>
      <c r="AO193" s="127" t="str">
        <f t="shared" si="80"/>
        <v/>
      </c>
      <c r="AP193" s="54" t="str">
        <f t="shared" si="81"/>
        <v/>
      </c>
      <c r="AQ193" s="54" t="str">
        <f t="shared" si="82"/>
        <v/>
      </c>
      <c r="AR193" s="54" t="str">
        <f t="shared" si="83"/>
        <v/>
      </c>
      <c r="AS193" s="54" t="str">
        <f t="shared" si="84"/>
        <v/>
      </c>
      <c r="AT193" s="54" t="str">
        <f t="shared" si="85"/>
        <v/>
      </c>
      <c r="AU193" s="54" t="str">
        <f t="shared" si="86"/>
        <v/>
      </c>
      <c r="AV193" s="54" t="str">
        <f t="shared" si="87"/>
        <v/>
      </c>
      <c r="AW193" s="54" t="str">
        <f t="shared" si="88"/>
        <v/>
      </c>
      <c r="AX193" s="54" t="str">
        <f t="shared" si="89"/>
        <v/>
      </c>
      <c r="AY193" s="54" t="str">
        <f t="shared" si="90"/>
        <v/>
      </c>
      <c r="AZ193" s="54" t="str">
        <f t="shared" si="91"/>
        <v/>
      </c>
      <c r="BA193" s="54" t="str">
        <f t="shared" si="92"/>
        <v/>
      </c>
      <c r="BB193" s="54" t="str">
        <f t="shared" si="93"/>
        <v/>
      </c>
      <c r="BC193" s="54" t="str">
        <f t="shared" si="94"/>
        <v/>
      </c>
      <c r="BD193" s="54" t="str">
        <f t="shared" si="95"/>
        <v/>
      </c>
      <c r="BE193" s="54" t="str">
        <f t="shared" si="96"/>
        <v/>
      </c>
      <c r="BF193" s="54" t="str">
        <f t="shared" si="97"/>
        <v/>
      </c>
      <c r="BG193" s="54" t="str">
        <f t="shared" si="98"/>
        <v/>
      </c>
      <c r="BH193" s="54" t="str">
        <f t="shared" si="99"/>
        <v/>
      </c>
      <c r="BI193" s="54" t="str">
        <f t="shared" si="100"/>
        <v/>
      </c>
      <c r="BJ193" s="54" t="str">
        <f t="shared" si="101"/>
        <v/>
      </c>
      <c r="BK193" s="54" t="str">
        <f t="shared" si="102"/>
        <v/>
      </c>
      <c r="BL193" s="54" t="str">
        <f t="shared" si="103"/>
        <v/>
      </c>
      <c r="BM193" s="54" t="str">
        <f t="shared" si="104"/>
        <v/>
      </c>
      <c r="BN193" s="54" t="str">
        <f t="shared" si="105"/>
        <v/>
      </c>
      <c r="BO193" s="54" t="str">
        <f t="shared" si="106"/>
        <v/>
      </c>
      <c r="BP193" s="54" t="str">
        <f t="shared" si="107"/>
        <v/>
      </c>
      <c r="BQ193" s="54" t="str">
        <f t="shared" si="108"/>
        <v/>
      </c>
      <c r="BR193" s="54" t="str">
        <f t="shared" si="109"/>
        <v/>
      </c>
      <c r="BS193" s="54" t="str">
        <f t="shared" si="110"/>
        <v/>
      </c>
      <c r="BT193" s="54" t="str">
        <f t="shared" si="111"/>
        <v/>
      </c>
      <c r="BU193" s="54" t="str">
        <f t="shared" si="112"/>
        <v/>
      </c>
      <c r="BV193" s="55" t="str">
        <f>IF('Cálculos '!E199="","",AVERAGE(AN193:BU193))</f>
        <v/>
      </c>
    </row>
    <row r="194" spans="2:74" hidden="1" x14ac:dyDescent="0.3">
      <c r="B194" s="53">
        <f t="shared" si="39"/>
        <v>192</v>
      </c>
      <c r="C194" s="63" t="str">
        <f>IF('Cálculos '!J200="","",'Cálculos '!J200)</f>
        <v/>
      </c>
      <c r="D194" s="63" t="str">
        <f>IF('Cálculos '!K200="","",'Cálculos '!K200)</f>
        <v/>
      </c>
      <c r="E194" s="63" t="str">
        <f>IF('Cálculos '!L200="","",'Cálculos '!L200)</f>
        <v/>
      </c>
      <c r="F194" s="63" t="str">
        <f>IF('Cálculos '!M200="","",'Cálculos '!M200)</f>
        <v/>
      </c>
      <c r="G194" s="63" t="str">
        <f>IF('Cálculos '!N200="","",'Cálculos '!N200)</f>
        <v/>
      </c>
      <c r="H194" s="63" t="str">
        <f>IF('Cálculos '!O200="","",'Cálculos '!O200)</f>
        <v/>
      </c>
      <c r="I194" s="63" t="str">
        <f>IF('Cálculos '!P200="","",'Cálculos '!P200)</f>
        <v/>
      </c>
      <c r="J194" s="63" t="str">
        <f>IF('Cálculos '!Q200="","",'Cálculos '!Q200)</f>
        <v/>
      </c>
      <c r="K194" s="63" t="str">
        <f>IF('Cálculos '!R200="","",'Cálculos '!R200)</f>
        <v/>
      </c>
      <c r="L194" s="63" t="str">
        <f>IF('Cálculos '!S200="","",'Cálculos '!S200)</f>
        <v/>
      </c>
      <c r="M194" s="63" t="str">
        <f>IF('Cálculos '!T200="","",'Cálculos '!T200)</f>
        <v/>
      </c>
      <c r="N194" s="63" t="str">
        <f>IF('Cálculos '!U200="","",'Cálculos '!U200)</f>
        <v/>
      </c>
      <c r="O194" s="63" t="str">
        <f>IF('Cálculos '!V200="","",'Cálculos '!V200)</f>
        <v/>
      </c>
      <c r="P194" s="63" t="str">
        <f>IF('Cálculos '!W200="","",'Cálculos '!W200)</f>
        <v/>
      </c>
      <c r="Q194" s="63" t="str">
        <f>IF('Cálculos '!X200="","",'Cálculos '!X200)</f>
        <v/>
      </c>
      <c r="R194" s="63" t="str">
        <f>IF('Cálculos '!Y200="","",'Cálculos '!Y200)</f>
        <v/>
      </c>
      <c r="S194" s="63" t="str">
        <f>IF('Cálculos '!Z200="","",'Cálculos '!Z200)</f>
        <v/>
      </c>
      <c r="T194" s="63" t="str">
        <f>IF('Cálculos '!AA200="","",'Cálculos '!AA200)</f>
        <v/>
      </c>
      <c r="U194" s="63" t="str">
        <f>IF('Cálculos '!AB200="","",'Cálculos '!AB200)</f>
        <v/>
      </c>
      <c r="V194" s="63" t="str">
        <f>IF('Cálculos '!AC200="","",'Cálculos '!AC200)</f>
        <v/>
      </c>
      <c r="W194" s="63" t="str">
        <f>IF('Cálculos '!AD200="","",'Cálculos '!AD200)</f>
        <v/>
      </c>
      <c r="X194" s="63" t="str">
        <f>IF('Cálculos '!AE200="","",'Cálculos '!AE200)</f>
        <v/>
      </c>
      <c r="Y194" s="63" t="str">
        <f>IF('Cálculos '!AF200="","",'Cálculos '!AF200)</f>
        <v/>
      </c>
      <c r="Z194" s="63" t="str">
        <f>IF('Cálculos '!AG200="","",'Cálculos '!AG200)</f>
        <v/>
      </c>
      <c r="AA194" s="63" t="str">
        <f>IF('Cálculos '!AH200="","",'Cálculos '!AH200)</f>
        <v/>
      </c>
      <c r="AB194" s="63" t="str">
        <f>IF('Cálculos '!AI200="","",'Cálculos '!AI200)</f>
        <v/>
      </c>
      <c r="AC194" s="63" t="str">
        <f>IF('Cálculos '!AJ200="","",'Cálculos '!AJ200)</f>
        <v/>
      </c>
      <c r="AD194" s="63" t="str">
        <f>IF('Cálculos '!AK200="","",'Cálculos '!AK200)</f>
        <v/>
      </c>
      <c r="AE194" s="63" t="str">
        <f>IF('Cálculos '!AL200="","",'Cálculos '!AL200)</f>
        <v/>
      </c>
      <c r="AF194" s="63" t="str">
        <f>IF('Cálculos '!AM200="","",'Cálculos '!AM200)</f>
        <v/>
      </c>
      <c r="AG194" s="63" t="str">
        <f>IF('Cálculos '!AN200="","",'Cálculos '!AN200)</f>
        <v/>
      </c>
      <c r="AH194" s="63" t="str">
        <f>IF('Cálculos '!AO200="","",'Cálculos '!AO200)</f>
        <v/>
      </c>
      <c r="AI194" s="63" t="str">
        <f>IF('Cálculos '!AP200="","",'Cálculos '!AP200)</f>
        <v/>
      </c>
      <c r="AJ194" s="63" t="str">
        <f>IF('Cálculos '!AQ200="","",'Cálculos '!AQ200)</f>
        <v/>
      </c>
      <c r="AK194" s="63" t="str">
        <f t="shared" si="115"/>
        <v/>
      </c>
      <c r="AM194" s="53">
        <f t="shared" si="114"/>
        <v>192</v>
      </c>
      <c r="AN194" s="127" t="str">
        <f t="shared" si="113"/>
        <v/>
      </c>
      <c r="AO194" s="127" t="str">
        <f t="shared" si="80"/>
        <v/>
      </c>
      <c r="AP194" s="54" t="str">
        <f t="shared" si="81"/>
        <v/>
      </c>
      <c r="AQ194" s="54" t="str">
        <f t="shared" si="82"/>
        <v/>
      </c>
      <c r="AR194" s="54" t="str">
        <f t="shared" si="83"/>
        <v/>
      </c>
      <c r="AS194" s="54" t="str">
        <f t="shared" si="84"/>
        <v/>
      </c>
      <c r="AT194" s="54" t="str">
        <f t="shared" si="85"/>
        <v/>
      </c>
      <c r="AU194" s="54" t="str">
        <f t="shared" si="86"/>
        <v/>
      </c>
      <c r="AV194" s="54" t="str">
        <f t="shared" si="87"/>
        <v/>
      </c>
      <c r="AW194" s="54" t="str">
        <f t="shared" si="88"/>
        <v/>
      </c>
      <c r="AX194" s="54" t="str">
        <f t="shared" si="89"/>
        <v/>
      </c>
      <c r="AY194" s="54" t="str">
        <f t="shared" si="90"/>
        <v/>
      </c>
      <c r="AZ194" s="54" t="str">
        <f t="shared" si="91"/>
        <v/>
      </c>
      <c r="BA194" s="54" t="str">
        <f t="shared" si="92"/>
        <v/>
      </c>
      <c r="BB194" s="54" t="str">
        <f t="shared" si="93"/>
        <v/>
      </c>
      <c r="BC194" s="54" t="str">
        <f t="shared" si="94"/>
        <v/>
      </c>
      <c r="BD194" s="54" t="str">
        <f t="shared" si="95"/>
        <v/>
      </c>
      <c r="BE194" s="54" t="str">
        <f t="shared" si="96"/>
        <v/>
      </c>
      <c r="BF194" s="54" t="str">
        <f t="shared" si="97"/>
        <v/>
      </c>
      <c r="BG194" s="54" t="str">
        <f t="shared" si="98"/>
        <v/>
      </c>
      <c r="BH194" s="54" t="str">
        <f t="shared" si="99"/>
        <v/>
      </c>
      <c r="BI194" s="54" t="str">
        <f t="shared" si="100"/>
        <v/>
      </c>
      <c r="BJ194" s="54" t="str">
        <f t="shared" si="101"/>
        <v/>
      </c>
      <c r="BK194" s="54" t="str">
        <f t="shared" si="102"/>
        <v/>
      </c>
      <c r="BL194" s="54" t="str">
        <f t="shared" si="103"/>
        <v/>
      </c>
      <c r="BM194" s="54" t="str">
        <f t="shared" si="104"/>
        <v/>
      </c>
      <c r="BN194" s="54" t="str">
        <f t="shared" si="105"/>
        <v/>
      </c>
      <c r="BO194" s="54" t="str">
        <f t="shared" si="106"/>
        <v/>
      </c>
      <c r="BP194" s="54" t="str">
        <f t="shared" si="107"/>
        <v/>
      </c>
      <c r="BQ194" s="54" t="str">
        <f t="shared" si="108"/>
        <v/>
      </c>
      <c r="BR194" s="54" t="str">
        <f t="shared" si="109"/>
        <v/>
      </c>
      <c r="BS194" s="54" t="str">
        <f t="shared" si="110"/>
        <v/>
      </c>
      <c r="BT194" s="54" t="str">
        <f t="shared" si="111"/>
        <v/>
      </c>
      <c r="BU194" s="54" t="str">
        <f t="shared" si="112"/>
        <v/>
      </c>
      <c r="BV194" s="55" t="str">
        <f>IF('Cálculos '!E200="","",AVERAGE(AN194:BU194))</f>
        <v/>
      </c>
    </row>
    <row r="195" spans="2:74" hidden="1" x14ac:dyDescent="0.3">
      <c r="B195" s="53">
        <f t="shared" si="39"/>
        <v>193</v>
      </c>
      <c r="C195" s="63" t="str">
        <f>IF('Cálculos '!J201="","",'Cálculos '!J201)</f>
        <v/>
      </c>
      <c r="D195" s="63" t="str">
        <f>IF('Cálculos '!K201="","",'Cálculos '!K201)</f>
        <v/>
      </c>
      <c r="E195" s="63" t="str">
        <f>IF('Cálculos '!L201="","",'Cálculos '!L201)</f>
        <v/>
      </c>
      <c r="F195" s="63" t="str">
        <f>IF('Cálculos '!M201="","",'Cálculos '!M201)</f>
        <v/>
      </c>
      <c r="G195" s="63" t="str">
        <f>IF('Cálculos '!N201="","",'Cálculos '!N201)</f>
        <v/>
      </c>
      <c r="H195" s="63" t="str">
        <f>IF('Cálculos '!O201="","",'Cálculos '!O201)</f>
        <v/>
      </c>
      <c r="I195" s="63" t="str">
        <f>IF('Cálculos '!P201="","",'Cálculos '!P201)</f>
        <v/>
      </c>
      <c r="J195" s="63" t="str">
        <f>IF('Cálculos '!Q201="","",'Cálculos '!Q201)</f>
        <v/>
      </c>
      <c r="K195" s="63" t="str">
        <f>IF('Cálculos '!R201="","",'Cálculos '!R201)</f>
        <v/>
      </c>
      <c r="L195" s="63" t="str">
        <f>IF('Cálculos '!S201="","",'Cálculos '!S201)</f>
        <v/>
      </c>
      <c r="M195" s="63" t="str">
        <f>IF('Cálculos '!T201="","",'Cálculos '!T201)</f>
        <v/>
      </c>
      <c r="N195" s="63" t="str">
        <f>IF('Cálculos '!U201="","",'Cálculos '!U201)</f>
        <v/>
      </c>
      <c r="O195" s="63" t="str">
        <f>IF('Cálculos '!V201="","",'Cálculos '!V201)</f>
        <v/>
      </c>
      <c r="P195" s="63" t="str">
        <f>IF('Cálculos '!W201="","",'Cálculos '!W201)</f>
        <v/>
      </c>
      <c r="Q195" s="63" t="str">
        <f>IF('Cálculos '!X201="","",'Cálculos '!X201)</f>
        <v/>
      </c>
      <c r="R195" s="63" t="str">
        <f>IF('Cálculos '!Y201="","",'Cálculos '!Y201)</f>
        <v/>
      </c>
      <c r="S195" s="63" t="str">
        <f>IF('Cálculos '!Z201="","",'Cálculos '!Z201)</f>
        <v/>
      </c>
      <c r="T195" s="63" t="str">
        <f>IF('Cálculos '!AA201="","",'Cálculos '!AA201)</f>
        <v/>
      </c>
      <c r="U195" s="63" t="str">
        <f>IF('Cálculos '!AB201="","",'Cálculos '!AB201)</f>
        <v/>
      </c>
      <c r="V195" s="63" t="str">
        <f>IF('Cálculos '!AC201="","",'Cálculos '!AC201)</f>
        <v/>
      </c>
      <c r="W195" s="63" t="str">
        <f>IF('Cálculos '!AD201="","",'Cálculos '!AD201)</f>
        <v/>
      </c>
      <c r="X195" s="63" t="str">
        <f>IF('Cálculos '!AE201="","",'Cálculos '!AE201)</f>
        <v/>
      </c>
      <c r="Y195" s="63" t="str">
        <f>IF('Cálculos '!AF201="","",'Cálculos '!AF201)</f>
        <v/>
      </c>
      <c r="Z195" s="63" t="str">
        <f>IF('Cálculos '!AG201="","",'Cálculos '!AG201)</f>
        <v/>
      </c>
      <c r="AA195" s="63" t="str">
        <f>IF('Cálculos '!AH201="","",'Cálculos '!AH201)</f>
        <v/>
      </c>
      <c r="AB195" s="63" t="str">
        <f>IF('Cálculos '!AI201="","",'Cálculos '!AI201)</f>
        <v/>
      </c>
      <c r="AC195" s="63" t="str">
        <f>IF('Cálculos '!AJ201="","",'Cálculos '!AJ201)</f>
        <v/>
      </c>
      <c r="AD195" s="63" t="str">
        <f>IF('Cálculos '!AK201="","",'Cálculos '!AK201)</f>
        <v/>
      </c>
      <c r="AE195" s="63" t="str">
        <f>IF('Cálculos '!AL201="","",'Cálculos '!AL201)</f>
        <v/>
      </c>
      <c r="AF195" s="63" t="str">
        <f>IF('Cálculos '!AM201="","",'Cálculos '!AM201)</f>
        <v/>
      </c>
      <c r="AG195" s="63" t="str">
        <f>IF('Cálculos '!AN201="","",'Cálculos '!AN201)</f>
        <v/>
      </c>
      <c r="AH195" s="63" t="str">
        <f>IF('Cálculos '!AO201="","",'Cálculos '!AO201)</f>
        <v/>
      </c>
      <c r="AI195" s="63" t="str">
        <f>IF('Cálculos '!AP201="","",'Cálculos '!AP201)</f>
        <v/>
      </c>
      <c r="AJ195" s="63" t="str">
        <f>IF('Cálculos '!AQ201="","",'Cálculos '!AQ201)</f>
        <v/>
      </c>
      <c r="AK195" s="63" t="str">
        <f t="shared" si="115"/>
        <v/>
      </c>
      <c r="AM195" s="53">
        <f t="shared" si="114"/>
        <v>193</v>
      </c>
      <c r="AN195" s="127" t="str">
        <f t="shared" si="113"/>
        <v/>
      </c>
      <c r="AO195" s="127" t="str">
        <f t="shared" ref="AO195:AO204" si="116">+IF(OR(D195=0,D195=""),"",SUM(D195-$AK195)/D195)</f>
        <v/>
      </c>
      <c r="AP195" s="54" t="str">
        <f t="shared" ref="AP195:AP204" si="117">+IF(OR(E195=0,E195=""),"",SUM(E195-$AK195)/E195)</f>
        <v/>
      </c>
      <c r="AQ195" s="54" t="str">
        <f t="shared" ref="AQ195:AQ204" si="118">+IF(OR(F195=0,F195=""),"",SUM(F195-$AK195)/F195)</f>
        <v/>
      </c>
      <c r="AR195" s="54" t="str">
        <f t="shared" ref="AR195:AR204" si="119">+IF(OR(G195=0,G195=""),"",SUM(G195-$AK195)/G195)</f>
        <v/>
      </c>
      <c r="AS195" s="54" t="str">
        <f t="shared" ref="AS195:AS204" si="120">+IF(OR(H195=0,H195=""),"",SUM(H195-$AK195)/H195)</f>
        <v/>
      </c>
      <c r="AT195" s="54" t="str">
        <f t="shared" ref="AT195:AT204" si="121">+IF(OR(I195=0,I195=""),"",SUM(I195-$AK195)/I195)</f>
        <v/>
      </c>
      <c r="AU195" s="54" t="str">
        <f t="shared" ref="AU195:AU204" si="122">+IF(OR(J195=0,J195=""),"",SUM(J195-$AK195)/J195)</f>
        <v/>
      </c>
      <c r="AV195" s="54" t="str">
        <f t="shared" ref="AV195:AV204" si="123">+IF(OR(K195=0,K195=""),"",SUM(K195-$AK195)/K195)</f>
        <v/>
      </c>
      <c r="AW195" s="54" t="str">
        <f t="shared" ref="AW195:AW204" si="124">+IF(OR(L195=0,L195=""),"",SUM(L195-$AK195)/L195)</f>
        <v/>
      </c>
      <c r="AX195" s="54" t="str">
        <f t="shared" ref="AX195:AX204" si="125">+IF(OR(M195=0,M195=""),"",SUM(M195-$AK195)/M195)</f>
        <v/>
      </c>
      <c r="AY195" s="54" t="str">
        <f t="shared" ref="AY195:AY204" si="126">+IF(OR(N195=0,N195=""),"",SUM(N195-$AK195)/N195)</f>
        <v/>
      </c>
      <c r="AZ195" s="54" t="str">
        <f t="shared" ref="AZ195:AZ204" si="127">+IF(OR(O195=0,O195=""),"",SUM(O195-$AK195)/O195)</f>
        <v/>
      </c>
      <c r="BA195" s="54" t="str">
        <f t="shared" ref="BA195:BA204" si="128">+IF(OR(P195=0,P195=""),"",SUM(P195-$AK195)/P195)</f>
        <v/>
      </c>
      <c r="BB195" s="54" t="str">
        <f t="shared" ref="BB195:BB204" si="129">+IF(OR(Q195=0,Q195=""),"",SUM(Q195-$AK195)/Q195)</f>
        <v/>
      </c>
      <c r="BC195" s="54" t="str">
        <f t="shared" ref="BC195:BC204" si="130">+IF(OR(R195=0,R195=""),"",SUM(R195-$AK195)/R195)</f>
        <v/>
      </c>
      <c r="BD195" s="54" t="str">
        <f t="shared" ref="BD195:BD204" si="131">+IF(OR(S195=0,S195=""),"",SUM(S195-$AK195)/S195)</f>
        <v/>
      </c>
      <c r="BE195" s="54" t="str">
        <f t="shared" ref="BE195:BE204" si="132">+IF(OR(T195=0,T195=""),"",SUM(T195-$AK195)/T195)</f>
        <v/>
      </c>
      <c r="BF195" s="54" t="str">
        <f t="shared" ref="BF195:BF204" si="133">+IF(OR(U195=0,U195=""),"",SUM(U195-$AK195)/U195)</f>
        <v/>
      </c>
      <c r="BG195" s="54" t="str">
        <f t="shared" ref="BG195:BG204" si="134">+IF(OR(V195=0,V195=""),"",SUM(V195-$AK195)/V195)</f>
        <v/>
      </c>
      <c r="BH195" s="54" t="str">
        <f t="shared" ref="BH195:BH204" si="135">+IF(OR(W195=0,W195=""),"",SUM(W195-$AK195)/W195)</f>
        <v/>
      </c>
      <c r="BI195" s="54" t="str">
        <f t="shared" ref="BI195:BI204" si="136">+IF(OR(X195=0,X195=""),"",SUM(X195-$AK195)/X195)</f>
        <v/>
      </c>
      <c r="BJ195" s="54" t="str">
        <f t="shared" ref="BJ195:BJ204" si="137">+IF(OR(Y195=0,Y195=""),"",SUM(Y195-$AK195)/Y195)</f>
        <v/>
      </c>
      <c r="BK195" s="54" t="str">
        <f t="shared" ref="BK195:BK204" si="138">+IF(OR(Z195=0,Z195=""),"",SUM(Z195-$AK195)/Z195)</f>
        <v/>
      </c>
      <c r="BL195" s="54" t="str">
        <f t="shared" ref="BL195:BL204" si="139">+IF(OR(AA195=0,AA195=""),"",SUM(AA195-$AK195)/AA195)</f>
        <v/>
      </c>
      <c r="BM195" s="54" t="str">
        <f t="shared" ref="BM195:BM204" si="140">+IF(OR(AB195=0,AB195=""),"",SUM(AB195-$AK195)/AB195)</f>
        <v/>
      </c>
      <c r="BN195" s="54" t="str">
        <f t="shared" ref="BN195:BN204" si="141">+IF(OR(AC195=0,AC195=""),"",SUM(AC195-$AK195)/AC195)</f>
        <v/>
      </c>
      <c r="BO195" s="54" t="str">
        <f t="shared" ref="BO195:BO204" si="142">+IF(OR(AD195=0,AD195=""),"",SUM(AD195-$AK195)/AD195)</f>
        <v/>
      </c>
      <c r="BP195" s="54" t="str">
        <f t="shared" ref="BP195:BP204" si="143">+IF(OR(AE195=0,AE195=""),"",SUM(AE195-$AK195)/AE195)</f>
        <v/>
      </c>
      <c r="BQ195" s="54" t="str">
        <f t="shared" ref="BQ195:BQ204" si="144">+IF(OR(AF195=0,AF195=""),"",SUM(AF195-$AK195)/AF195)</f>
        <v/>
      </c>
      <c r="BR195" s="54" t="str">
        <f t="shared" ref="BR195:BR204" si="145">+IF(OR(AG195=0,AG195=""),"",SUM(AG195-$AK195)/AG195)</f>
        <v/>
      </c>
      <c r="BS195" s="54" t="str">
        <f t="shared" ref="BS195:BS204" si="146">+IF(OR(AH195=0,AH195=""),"",SUM(AH195-$AK195)/AH195)</f>
        <v/>
      </c>
      <c r="BT195" s="54" t="str">
        <f t="shared" ref="BT195:BT204" si="147">+IF(OR(AI195=0,AI195=""),"",SUM(AI195-$AK195)/AI195)</f>
        <v/>
      </c>
      <c r="BU195" s="54" t="str">
        <f t="shared" ref="BU195:BU204" si="148">+IF(OR(AJ195=0,AJ195=""),"",SUM(AJ195-$AK195)/AJ195)</f>
        <v/>
      </c>
      <c r="BV195" s="55" t="str">
        <f>IF('Cálculos '!E201="","",AVERAGE(AN195:BU195))</f>
        <v/>
      </c>
    </row>
    <row r="196" spans="2:74" hidden="1" x14ac:dyDescent="0.3">
      <c r="B196" s="53">
        <f t="shared" si="39"/>
        <v>194</v>
      </c>
      <c r="C196" s="63" t="str">
        <f>IF('Cálculos '!J202="","",'Cálculos '!J202)</f>
        <v/>
      </c>
      <c r="D196" s="63" t="str">
        <f>IF('Cálculos '!K202="","",'Cálculos '!K202)</f>
        <v/>
      </c>
      <c r="E196" s="63" t="str">
        <f>IF('Cálculos '!L202="","",'Cálculos '!L202)</f>
        <v/>
      </c>
      <c r="F196" s="63" t="str">
        <f>IF('Cálculos '!M202="","",'Cálculos '!M202)</f>
        <v/>
      </c>
      <c r="G196" s="63" t="str">
        <f>IF('Cálculos '!N202="","",'Cálculos '!N202)</f>
        <v/>
      </c>
      <c r="H196" s="63" t="str">
        <f>IF('Cálculos '!O202="","",'Cálculos '!O202)</f>
        <v/>
      </c>
      <c r="I196" s="63" t="str">
        <f>IF('Cálculos '!P202="","",'Cálculos '!P202)</f>
        <v/>
      </c>
      <c r="J196" s="63" t="str">
        <f>IF('Cálculos '!Q202="","",'Cálculos '!Q202)</f>
        <v/>
      </c>
      <c r="K196" s="63" t="str">
        <f>IF('Cálculos '!R202="","",'Cálculos '!R202)</f>
        <v/>
      </c>
      <c r="L196" s="63" t="str">
        <f>IF('Cálculos '!S202="","",'Cálculos '!S202)</f>
        <v/>
      </c>
      <c r="M196" s="63" t="str">
        <f>IF('Cálculos '!T202="","",'Cálculos '!T202)</f>
        <v/>
      </c>
      <c r="N196" s="63" t="str">
        <f>IF('Cálculos '!U202="","",'Cálculos '!U202)</f>
        <v/>
      </c>
      <c r="O196" s="63" t="str">
        <f>IF('Cálculos '!V202="","",'Cálculos '!V202)</f>
        <v/>
      </c>
      <c r="P196" s="63" t="str">
        <f>IF('Cálculos '!W202="","",'Cálculos '!W202)</f>
        <v/>
      </c>
      <c r="Q196" s="63" t="str">
        <f>IF('Cálculos '!X202="","",'Cálculos '!X202)</f>
        <v/>
      </c>
      <c r="R196" s="63" t="str">
        <f>IF('Cálculos '!Y202="","",'Cálculos '!Y202)</f>
        <v/>
      </c>
      <c r="S196" s="63" t="str">
        <f>IF('Cálculos '!Z202="","",'Cálculos '!Z202)</f>
        <v/>
      </c>
      <c r="T196" s="63" t="str">
        <f>IF('Cálculos '!AA202="","",'Cálculos '!AA202)</f>
        <v/>
      </c>
      <c r="U196" s="63" t="str">
        <f>IF('Cálculos '!AB202="","",'Cálculos '!AB202)</f>
        <v/>
      </c>
      <c r="V196" s="63" t="str">
        <f>IF('Cálculos '!AC202="","",'Cálculos '!AC202)</f>
        <v/>
      </c>
      <c r="W196" s="63" t="str">
        <f>IF('Cálculos '!AD202="","",'Cálculos '!AD202)</f>
        <v/>
      </c>
      <c r="X196" s="63" t="str">
        <f>IF('Cálculos '!AE202="","",'Cálculos '!AE202)</f>
        <v/>
      </c>
      <c r="Y196" s="63" t="str">
        <f>IF('Cálculos '!AF202="","",'Cálculos '!AF202)</f>
        <v/>
      </c>
      <c r="Z196" s="63" t="str">
        <f>IF('Cálculos '!AG202="","",'Cálculos '!AG202)</f>
        <v/>
      </c>
      <c r="AA196" s="63" t="str">
        <f>IF('Cálculos '!AH202="","",'Cálculos '!AH202)</f>
        <v/>
      </c>
      <c r="AB196" s="63" t="str">
        <f>IF('Cálculos '!AI202="","",'Cálculos '!AI202)</f>
        <v/>
      </c>
      <c r="AC196" s="63" t="str">
        <f>IF('Cálculos '!AJ202="","",'Cálculos '!AJ202)</f>
        <v/>
      </c>
      <c r="AD196" s="63" t="str">
        <f>IF('Cálculos '!AK202="","",'Cálculos '!AK202)</f>
        <v/>
      </c>
      <c r="AE196" s="63" t="str">
        <f>IF('Cálculos '!AL202="","",'Cálculos '!AL202)</f>
        <v/>
      </c>
      <c r="AF196" s="63" t="str">
        <f>IF('Cálculos '!AM202="","",'Cálculos '!AM202)</f>
        <v/>
      </c>
      <c r="AG196" s="63" t="str">
        <f>IF('Cálculos '!AN202="","",'Cálculos '!AN202)</f>
        <v/>
      </c>
      <c r="AH196" s="63" t="str">
        <f>IF('Cálculos '!AO202="","",'Cálculos '!AO202)</f>
        <v/>
      </c>
      <c r="AI196" s="63" t="str">
        <f>IF('Cálculos '!AP202="","",'Cálculos '!AP202)</f>
        <v/>
      </c>
      <c r="AJ196" s="63" t="str">
        <f>IF('Cálculos '!AQ202="","",'Cálculos '!AQ202)</f>
        <v/>
      </c>
      <c r="AK196" s="63" t="str">
        <f t="shared" si="115"/>
        <v/>
      </c>
      <c r="AM196" s="53">
        <f t="shared" si="114"/>
        <v>194</v>
      </c>
      <c r="AN196" s="127" t="str">
        <f t="shared" ref="AN196:AN204" si="149">+IF(OR(C196=0,C196=""),"",SUM(C196-$AK196)/C196)</f>
        <v/>
      </c>
      <c r="AO196" s="127" t="str">
        <f t="shared" si="116"/>
        <v/>
      </c>
      <c r="AP196" s="54" t="str">
        <f t="shared" si="117"/>
        <v/>
      </c>
      <c r="AQ196" s="54" t="str">
        <f t="shared" si="118"/>
        <v/>
      </c>
      <c r="AR196" s="54" t="str">
        <f t="shared" si="119"/>
        <v/>
      </c>
      <c r="AS196" s="54" t="str">
        <f t="shared" si="120"/>
        <v/>
      </c>
      <c r="AT196" s="54" t="str">
        <f t="shared" si="121"/>
        <v/>
      </c>
      <c r="AU196" s="54" t="str">
        <f t="shared" si="122"/>
        <v/>
      </c>
      <c r="AV196" s="54" t="str">
        <f t="shared" si="123"/>
        <v/>
      </c>
      <c r="AW196" s="54" t="str">
        <f t="shared" si="124"/>
        <v/>
      </c>
      <c r="AX196" s="54" t="str">
        <f t="shared" si="125"/>
        <v/>
      </c>
      <c r="AY196" s="54" t="str">
        <f t="shared" si="126"/>
        <v/>
      </c>
      <c r="AZ196" s="54" t="str">
        <f t="shared" si="127"/>
        <v/>
      </c>
      <c r="BA196" s="54" t="str">
        <f t="shared" si="128"/>
        <v/>
      </c>
      <c r="BB196" s="54" t="str">
        <f t="shared" si="129"/>
        <v/>
      </c>
      <c r="BC196" s="54" t="str">
        <f t="shared" si="130"/>
        <v/>
      </c>
      <c r="BD196" s="54" t="str">
        <f t="shared" si="131"/>
        <v/>
      </c>
      <c r="BE196" s="54" t="str">
        <f t="shared" si="132"/>
        <v/>
      </c>
      <c r="BF196" s="54" t="str">
        <f t="shared" si="133"/>
        <v/>
      </c>
      <c r="BG196" s="54" t="str">
        <f t="shared" si="134"/>
        <v/>
      </c>
      <c r="BH196" s="54" t="str">
        <f t="shared" si="135"/>
        <v/>
      </c>
      <c r="BI196" s="54" t="str">
        <f t="shared" si="136"/>
        <v/>
      </c>
      <c r="BJ196" s="54" t="str">
        <f t="shared" si="137"/>
        <v/>
      </c>
      <c r="BK196" s="54" t="str">
        <f t="shared" si="138"/>
        <v/>
      </c>
      <c r="BL196" s="54" t="str">
        <f t="shared" si="139"/>
        <v/>
      </c>
      <c r="BM196" s="54" t="str">
        <f t="shared" si="140"/>
        <v/>
      </c>
      <c r="BN196" s="54" t="str">
        <f t="shared" si="141"/>
        <v/>
      </c>
      <c r="BO196" s="54" t="str">
        <f t="shared" si="142"/>
        <v/>
      </c>
      <c r="BP196" s="54" t="str">
        <f t="shared" si="143"/>
        <v/>
      </c>
      <c r="BQ196" s="54" t="str">
        <f t="shared" si="144"/>
        <v/>
      </c>
      <c r="BR196" s="54" t="str">
        <f t="shared" si="145"/>
        <v/>
      </c>
      <c r="BS196" s="54" t="str">
        <f t="shared" si="146"/>
        <v/>
      </c>
      <c r="BT196" s="54" t="str">
        <f t="shared" si="147"/>
        <v/>
      </c>
      <c r="BU196" s="54" t="str">
        <f t="shared" si="148"/>
        <v/>
      </c>
      <c r="BV196" s="55" t="str">
        <f>IF('Cálculos '!E202="","",AVERAGE(AN196:BU196))</f>
        <v/>
      </c>
    </row>
    <row r="197" spans="2:74" hidden="1" x14ac:dyDescent="0.3">
      <c r="B197" s="53">
        <f t="shared" si="39"/>
        <v>195</v>
      </c>
      <c r="C197" s="63" t="str">
        <f>IF('Cálculos '!J203="","",'Cálculos '!J203)</f>
        <v/>
      </c>
      <c r="D197" s="63" t="str">
        <f>IF('Cálculos '!K203="","",'Cálculos '!K203)</f>
        <v/>
      </c>
      <c r="E197" s="63" t="str">
        <f>IF('Cálculos '!L203="","",'Cálculos '!L203)</f>
        <v/>
      </c>
      <c r="F197" s="63" t="str">
        <f>IF('Cálculos '!M203="","",'Cálculos '!M203)</f>
        <v/>
      </c>
      <c r="G197" s="63" t="str">
        <f>IF('Cálculos '!N203="","",'Cálculos '!N203)</f>
        <v/>
      </c>
      <c r="H197" s="63" t="str">
        <f>IF('Cálculos '!O203="","",'Cálculos '!O203)</f>
        <v/>
      </c>
      <c r="I197" s="63" t="str">
        <f>IF('Cálculos '!P203="","",'Cálculos '!P203)</f>
        <v/>
      </c>
      <c r="J197" s="63" t="str">
        <f>IF('Cálculos '!Q203="","",'Cálculos '!Q203)</f>
        <v/>
      </c>
      <c r="K197" s="63" t="str">
        <f>IF('Cálculos '!R203="","",'Cálculos '!R203)</f>
        <v/>
      </c>
      <c r="L197" s="63" t="str">
        <f>IF('Cálculos '!S203="","",'Cálculos '!S203)</f>
        <v/>
      </c>
      <c r="M197" s="63" t="str">
        <f>IF('Cálculos '!T203="","",'Cálculos '!T203)</f>
        <v/>
      </c>
      <c r="N197" s="63" t="str">
        <f>IF('Cálculos '!U203="","",'Cálculos '!U203)</f>
        <v/>
      </c>
      <c r="O197" s="63" t="str">
        <f>IF('Cálculos '!V203="","",'Cálculos '!V203)</f>
        <v/>
      </c>
      <c r="P197" s="63" t="str">
        <f>IF('Cálculos '!W203="","",'Cálculos '!W203)</f>
        <v/>
      </c>
      <c r="Q197" s="63" t="str">
        <f>IF('Cálculos '!X203="","",'Cálculos '!X203)</f>
        <v/>
      </c>
      <c r="R197" s="63" t="str">
        <f>IF('Cálculos '!Y203="","",'Cálculos '!Y203)</f>
        <v/>
      </c>
      <c r="S197" s="63" t="str">
        <f>IF('Cálculos '!Z203="","",'Cálculos '!Z203)</f>
        <v/>
      </c>
      <c r="T197" s="63" t="str">
        <f>IF('Cálculos '!AA203="","",'Cálculos '!AA203)</f>
        <v/>
      </c>
      <c r="U197" s="63" t="str">
        <f>IF('Cálculos '!AB203="","",'Cálculos '!AB203)</f>
        <v/>
      </c>
      <c r="V197" s="63" t="str">
        <f>IF('Cálculos '!AC203="","",'Cálculos '!AC203)</f>
        <v/>
      </c>
      <c r="W197" s="63" t="str">
        <f>IF('Cálculos '!AD203="","",'Cálculos '!AD203)</f>
        <v/>
      </c>
      <c r="X197" s="63" t="str">
        <f>IF('Cálculos '!AE203="","",'Cálculos '!AE203)</f>
        <v/>
      </c>
      <c r="Y197" s="63" t="str">
        <f>IF('Cálculos '!AF203="","",'Cálculos '!AF203)</f>
        <v/>
      </c>
      <c r="Z197" s="63" t="str">
        <f>IF('Cálculos '!AG203="","",'Cálculos '!AG203)</f>
        <v/>
      </c>
      <c r="AA197" s="63" t="str">
        <f>IF('Cálculos '!AH203="","",'Cálculos '!AH203)</f>
        <v/>
      </c>
      <c r="AB197" s="63" t="str">
        <f>IF('Cálculos '!AI203="","",'Cálculos '!AI203)</f>
        <v/>
      </c>
      <c r="AC197" s="63" t="str">
        <f>IF('Cálculos '!AJ203="","",'Cálculos '!AJ203)</f>
        <v/>
      </c>
      <c r="AD197" s="63" t="str">
        <f>IF('Cálculos '!AK203="","",'Cálculos '!AK203)</f>
        <v/>
      </c>
      <c r="AE197" s="63" t="str">
        <f>IF('Cálculos '!AL203="","",'Cálculos '!AL203)</f>
        <v/>
      </c>
      <c r="AF197" s="63" t="str">
        <f>IF('Cálculos '!AM203="","",'Cálculos '!AM203)</f>
        <v/>
      </c>
      <c r="AG197" s="63" t="str">
        <f>IF('Cálculos '!AN203="","",'Cálculos '!AN203)</f>
        <v/>
      </c>
      <c r="AH197" s="63" t="str">
        <f>IF('Cálculos '!AO203="","",'Cálculos '!AO203)</f>
        <v/>
      </c>
      <c r="AI197" s="63" t="str">
        <f>IF('Cálculos '!AP203="","",'Cálculos '!AP203)</f>
        <v/>
      </c>
      <c r="AJ197" s="63" t="str">
        <f>IF('Cálculos '!AQ203="","",'Cálculos '!AQ203)</f>
        <v/>
      </c>
      <c r="AK197" s="63" t="str">
        <f t="shared" si="115"/>
        <v/>
      </c>
      <c r="AM197" s="53">
        <f t="shared" ref="AM197:AM204" si="150">+AM196+1</f>
        <v>195</v>
      </c>
      <c r="AN197" s="127" t="str">
        <f t="shared" si="149"/>
        <v/>
      </c>
      <c r="AO197" s="127" t="str">
        <f t="shared" si="116"/>
        <v/>
      </c>
      <c r="AP197" s="54" t="str">
        <f t="shared" si="117"/>
        <v/>
      </c>
      <c r="AQ197" s="54" t="str">
        <f t="shared" si="118"/>
        <v/>
      </c>
      <c r="AR197" s="54" t="str">
        <f t="shared" si="119"/>
        <v/>
      </c>
      <c r="AS197" s="54" t="str">
        <f t="shared" si="120"/>
        <v/>
      </c>
      <c r="AT197" s="54" t="str">
        <f t="shared" si="121"/>
        <v/>
      </c>
      <c r="AU197" s="54" t="str">
        <f t="shared" si="122"/>
        <v/>
      </c>
      <c r="AV197" s="54" t="str">
        <f t="shared" si="123"/>
        <v/>
      </c>
      <c r="AW197" s="54" t="str">
        <f t="shared" si="124"/>
        <v/>
      </c>
      <c r="AX197" s="54" t="str">
        <f t="shared" si="125"/>
        <v/>
      </c>
      <c r="AY197" s="54" t="str">
        <f t="shared" si="126"/>
        <v/>
      </c>
      <c r="AZ197" s="54" t="str">
        <f t="shared" si="127"/>
        <v/>
      </c>
      <c r="BA197" s="54" t="str">
        <f t="shared" si="128"/>
        <v/>
      </c>
      <c r="BB197" s="54" t="str">
        <f t="shared" si="129"/>
        <v/>
      </c>
      <c r="BC197" s="54" t="str">
        <f t="shared" si="130"/>
        <v/>
      </c>
      <c r="BD197" s="54" t="str">
        <f t="shared" si="131"/>
        <v/>
      </c>
      <c r="BE197" s="54" t="str">
        <f t="shared" si="132"/>
        <v/>
      </c>
      <c r="BF197" s="54" t="str">
        <f t="shared" si="133"/>
        <v/>
      </c>
      <c r="BG197" s="54" t="str">
        <f t="shared" si="134"/>
        <v/>
      </c>
      <c r="BH197" s="54" t="str">
        <f t="shared" si="135"/>
        <v/>
      </c>
      <c r="BI197" s="54" t="str">
        <f t="shared" si="136"/>
        <v/>
      </c>
      <c r="BJ197" s="54" t="str">
        <f t="shared" si="137"/>
        <v/>
      </c>
      <c r="BK197" s="54" t="str">
        <f t="shared" si="138"/>
        <v/>
      </c>
      <c r="BL197" s="54" t="str">
        <f t="shared" si="139"/>
        <v/>
      </c>
      <c r="BM197" s="54" t="str">
        <f t="shared" si="140"/>
        <v/>
      </c>
      <c r="BN197" s="54" t="str">
        <f t="shared" si="141"/>
        <v/>
      </c>
      <c r="BO197" s="54" t="str">
        <f t="shared" si="142"/>
        <v/>
      </c>
      <c r="BP197" s="54" t="str">
        <f t="shared" si="143"/>
        <v/>
      </c>
      <c r="BQ197" s="54" t="str">
        <f t="shared" si="144"/>
        <v/>
      </c>
      <c r="BR197" s="54" t="str">
        <f t="shared" si="145"/>
        <v/>
      </c>
      <c r="BS197" s="54" t="str">
        <f t="shared" si="146"/>
        <v/>
      </c>
      <c r="BT197" s="54" t="str">
        <f t="shared" si="147"/>
        <v/>
      </c>
      <c r="BU197" s="54" t="str">
        <f t="shared" si="148"/>
        <v/>
      </c>
      <c r="BV197" s="55" t="str">
        <f>IF('Cálculos '!E203="","",AVERAGE(AN197:BU197))</f>
        <v/>
      </c>
    </row>
    <row r="198" spans="2:74" hidden="1" x14ac:dyDescent="0.3">
      <c r="B198" s="53">
        <f t="shared" si="39"/>
        <v>196</v>
      </c>
      <c r="C198" s="63" t="str">
        <f>IF('Cálculos '!J204="","",'Cálculos '!J204)</f>
        <v/>
      </c>
      <c r="D198" s="63" t="str">
        <f>IF('Cálculos '!K204="","",'Cálculos '!K204)</f>
        <v/>
      </c>
      <c r="E198" s="63" t="str">
        <f>IF('Cálculos '!L204="","",'Cálculos '!L204)</f>
        <v/>
      </c>
      <c r="F198" s="63" t="str">
        <f>IF('Cálculos '!M204="","",'Cálculos '!M204)</f>
        <v/>
      </c>
      <c r="G198" s="63" t="str">
        <f>IF('Cálculos '!N204="","",'Cálculos '!N204)</f>
        <v/>
      </c>
      <c r="H198" s="63" t="str">
        <f>IF('Cálculos '!O204="","",'Cálculos '!O204)</f>
        <v/>
      </c>
      <c r="I198" s="63" t="str">
        <f>IF('Cálculos '!P204="","",'Cálculos '!P204)</f>
        <v/>
      </c>
      <c r="J198" s="63" t="str">
        <f>IF('Cálculos '!Q204="","",'Cálculos '!Q204)</f>
        <v/>
      </c>
      <c r="K198" s="63" t="str">
        <f>IF('Cálculos '!R204="","",'Cálculos '!R204)</f>
        <v/>
      </c>
      <c r="L198" s="63" t="str">
        <f>IF('Cálculos '!S204="","",'Cálculos '!S204)</f>
        <v/>
      </c>
      <c r="M198" s="63" t="str">
        <f>IF('Cálculos '!T204="","",'Cálculos '!T204)</f>
        <v/>
      </c>
      <c r="N198" s="63" t="str">
        <f>IF('Cálculos '!U204="","",'Cálculos '!U204)</f>
        <v/>
      </c>
      <c r="O198" s="63" t="str">
        <f>IF('Cálculos '!V204="","",'Cálculos '!V204)</f>
        <v/>
      </c>
      <c r="P198" s="63" t="str">
        <f>IF('Cálculos '!W204="","",'Cálculos '!W204)</f>
        <v/>
      </c>
      <c r="Q198" s="63" t="str">
        <f>IF('Cálculos '!X204="","",'Cálculos '!X204)</f>
        <v/>
      </c>
      <c r="R198" s="63" t="str">
        <f>IF('Cálculos '!Y204="","",'Cálculos '!Y204)</f>
        <v/>
      </c>
      <c r="S198" s="63" t="str">
        <f>IF('Cálculos '!Z204="","",'Cálculos '!Z204)</f>
        <v/>
      </c>
      <c r="T198" s="63" t="str">
        <f>IF('Cálculos '!AA204="","",'Cálculos '!AA204)</f>
        <v/>
      </c>
      <c r="U198" s="63" t="str">
        <f>IF('Cálculos '!AB204="","",'Cálculos '!AB204)</f>
        <v/>
      </c>
      <c r="V198" s="63" t="str">
        <f>IF('Cálculos '!AC204="","",'Cálculos '!AC204)</f>
        <v/>
      </c>
      <c r="W198" s="63" t="str">
        <f>IF('Cálculos '!AD204="","",'Cálculos '!AD204)</f>
        <v/>
      </c>
      <c r="X198" s="63" t="str">
        <f>IF('Cálculos '!AE204="","",'Cálculos '!AE204)</f>
        <v/>
      </c>
      <c r="Y198" s="63" t="str">
        <f>IF('Cálculos '!AF204="","",'Cálculos '!AF204)</f>
        <v/>
      </c>
      <c r="Z198" s="63" t="str">
        <f>IF('Cálculos '!AG204="","",'Cálculos '!AG204)</f>
        <v/>
      </c>
      <c r="AA198" s="63" t="str">
        <f>IF('Cálculos '!AH204="","",'Cálculos '!AH204)</f>
        <v/>
      </c>
      <c r="AB198" s="63" t="str">
        <f>IF('Cálculos '!AI204="","",'Cálculos '!AI204)</f>
        <v/>
      </c>
      <c r="AC198" s="63" t="str">
        <f>IF('Cálculos '!AJ204="","",'Cálculos '!AJ204)</f>
        <v/>
      </c>
      <c r="AD198" s="63" t="str">
        <f>IF('Cálculos '!AK204="","",'Cálculos '!AK204)</f>
        <v/>
      </c>
      <c r="AE198" s="63" t="str">
        <f>IF('Cálculos '!AL204="","",'Cálculos '!AL204)</f>
        <v/>
      </c>
      <c r="AF198" s="63" t="str">
        <f>IF('Cálculos '!AM204="","",'Cálculos '!AM204)</f>
        <v/>
      </c>
      <c r="AG198" s="63" t="str">
        <f>IF('Cálculos '!AN204="","",'Cálculos '!AN204)</f>
        <v/>
      </c>
      <c r="AH198" s="63" t="str">
        <f>IF('Cálculos '!AO204="","",'Cálculos '!AO204)</f>
        <v/>
      </c>
      <c r="AI198" s="63" t="str">
        <f>IF('Cálculos '!AP204="","",'Cálculos '!AP204)</f>
        <v/>
      </c>
      <c r="AJ198" s="63" t="str">
        <f>IF('Cálculos '!AQ204="","",'Cálculos '!AQ204)</f>
        <v/>
      </c>
      <c r="AK198" s="63" t="str">
        <f t="shared" si="115"/>
        <v/>
      </c>
      <c r="AM198" s="53">
        <f t="shared" si="150"/>
        <v>196</v>
      </c>
      <c r="AN198" s="127" t="str">
        <f t="shared" si="149"/>
        <v/>
      </c>
      <c r="AO198" s="127" t="str">
        <f t="shared" si="116"/>
        <v/>
      </c>
      <c r="AP198" s="54" t="str">
        <f t="shared" si="117"/>
        <v/>
      </c>
      <c r="AQ198" s="54" t="str">
        <f t="shared" si="118"/>
        <v/>
      </c>
      <c r="AR198" s="54" t="str">
        <f t="shared" si="119"/>
        <v/>
      </c>
      <c r="AS198" s="54" t="str">
        <f t="shared" si="120"/>
        <v/>
      </c>
      <c r="AT198" s="54" t="str">
        <f t="shared" si="121"/>
        <v/>
      </c>
      <c r="AU198" s="54" t="str">
        <f t="shared" si="122"/>
        <v/>
      </c>
      <c r="AV198" s="54" t="str">
        <f t="shared" si="123"/>
        <v/>
      </c>
      <c r="AW198" s="54" t="str">
        <f t="shared" si="124"/>
        <v/>
      </c>
      <c r="AX198" s="54" t="str">
        <f t="shared" si="125"/>
        <v/>
      </c>
      <c r="AY198" s="54" t="str">
        <f t="shared" si="126"/>
        <v/>
      </c>
      <c r="AZ198" s="54" t="str">
        <f t="shared" si="127"/>
        <v/>
      </c>
      <c r="BA198" s="54" t="str">
        <f t="shared" si="128"/>
        <v/>
      </c>
      <c r="BB198" s="54" t="str">
        <f t="shared" si="129"/>
        <v/>
      </c>
      <c r="BC198" s="54" t="str">
        <f t="shared" si="130"/>
        <v/>
      </c>
      <c r="BD198" s="54" t="str">
        <f t="shared" si="131"/>
        <v/>
      </c>
      <c r="BE198" s="54" t="str">
        <f t="shared" si="132"/>
        <v/>
      </c>
      <c r="BF198" s="54" t="str">
        <f t="shared" si="133"/>
        <v/>
      </c>
      <c r="BG198" s="54" t="str">
        <f t="shared" si="134"/>
        <v/>
      </c>
      <c r="BH198" s="54" t="str">
        <f t="shared" si="135"/>
        <v/>
      </c>
      <c r="BI198" s="54" t="str">
        <f t="shared" si="136"/>
        <v/>
      </c>
      <c r="BJ198" s="54" t="str">
        <f t="shared" si="137"/>
        <v/>
      </c>
      <c r="BK198" s="54" t="str">
        <f t="shared" si="138"/>
        <v/>
      </c>
      <c r="BL198" s="54" t="str">
        <f t="shared" si="139"/>
        <v/>
      </c>
      <c r="BM198" s="54" t="str">
        <f t="shared" si="140"/>
        <v/>
      </c>
      <c r="BN198" s="54" t="str">
        <f t="shared" si="141"/>
        <v/>
      </c>
      <c r="BO198" s="54" t="str">
        <f t="shared" si="142"/>
        <v/>
      </c>
      <c r="BP198" s="54" t="str">
        <f t="shared" si="143"/>
        <v/>
      </c>
      <c r="BQ198" s="54" t="str">
        <f t="shared" si="144"/>
        <v/>
      </c>
      <c r="BR198" s="54" t="str">
        <f t="shared" si="145"/>
        <v/>
      </c>
      <c r="BS198" s="54" t="str">
        <f t="shared" si="146"/>
        <v/>
      </c>
      <c r="BT198" s="54" t="str">
        <f t="shared" si="147"/>
        <v/>
      </c>
      <c r="BU198" s="54" t="str">
        <f t="shared" si="148"/>
        <v/>
      </c>
      <c r="BV198" s="55" t="str">
        <f>IF('Cálculos '!E204="","",AVERAGE(AN198:BU198))</f>
        <v/>
      </c>
    </row>
    <row r="199" spans="2:74" hidden="1" x14ac:dyDescent="0.3">
      <c r="B199" s="53">
        <f t="shared" si="39"/>
        <v>197</v>
      </c>
      <c r="C199" s="63" t="str">
        <f>IF('Cálculos '!J205="","",'Cálculos '!J205)</f>
        <v/>
      </c>
      <c r="D199" s="63" t="str">
        <f>IF('Cálculos '!K205="","",'Cálculos '!K205)</f>
        <v/>
      </c>
      <c r="E199" s="63" t="str">
        <f>IF('Cálculos '!L205="","",'Cálculos '!L205)</f>
        <v/>
      </c>
      <c r="F199" s="63" t="str">
        <f>IF('Cálculos '!M205="","",'Cálculos '!M205)</f>
        <v/>
      </c>
      <c r="G199" s="63" t="str">
        <f>IF('Cálculos '!N205="","",'Cálculos '!N205)</f>
        <v/>
      </c>
      <c r="H199" s="63" t="str">
        <f>IF('Cálculos '!O205="","",'Cálculos '!O205)</f>
        <v/>
      </c>
      <c r="I199" s="63" t="str">
        <f>IF('Cálculos '!P205="","",'Cálculos '!P205)</f>
        <v/>
      </c>
      <c r="J199" s="63" t="str">
        <f>IF('Cálculos '!Q205="","",'Cálculos '!Q205)</f>
        <v/>
      </c>
      <c r="K199" s="63" t="str">
        <f>IF('Cálculos '!R205="","",'Cálculos '!R205)</f>
        <v/>
      </c>
      <c r="L199" s="63" t="str">
        <f>IF('Cálculos '!S205="","",'Cálculos '!S205)</f>
        <v/>
      </c>
      <c r="M199" s="63" t="str">
        <f>IF('Cálculos '!T205="","",'Cálculos '!T205)</f>
        <v/>
      </c>
      <c r="N199" s="63" t="str">
        <f>IF('Cálculos '!U205="","",'Cálculos '!U205)</f>
        <v/>
      </c>
      <c r="O199" s="63" t="str">
        <f>IF('Cálculos '!V205="","",'Cálculos '!V205)</f>
        <v/>
      </c>
      <c r="P199" s="63" t="str">
        <f>IF('Cálculos '!W205="","",'Cálculos '!W205)</f>
        <v/>
      </c>
      <c r="Q199" s="63" t="str">
        <f>IF('Cálculos '!X205="","",'Cálculos '!X205)</f>
        <v/>
      </c>
      <c r="R199" s="63" t="str">
        <f>IF('Cálculos '!Y205="","",'Cálculos '!Y205)</f>
        <v/>
      </c>
      <c r="S199" s="63" t="str">
        <f>IF('Cálculos '!Z205="","",'Cálculos '!Z205)</f>
        <v/>
      </c>
      <c r="T199" s="63" t="str">
        <f>IF('Cálculos '!AA205="","",'Cálculos '!AA205)</f>
        <v/>
      </c>
      <c r="U199" s="63" t="str">
        <f>IF('Cálculos '!AB205="","",'Cálculos '!AB205)</f>
        <v/>
      </c>
      <c r="V199" s="63" t="str">
        <f>IF('Cálculos '!AC205="","",'Cálculos '!AC205)</f>
        <v/>
      </c>
      <c r="W199" s="63" t="str">
        <f>IF('Cálculos '!AD205="","",'Cálculos '!AD205)</f>
        <v/>
      </c>
      <c r="X199" s="63" t="str">
        <f>IF('Cálculos '!AE205="","",'Cálculos '!AE205)</f>
        <v/>
      </c>
      <c r="Y199" s="63" t="str">
        <f>IF('Cálculos '!AF205="","",'Cálculos '!AF205)</f>
        <v/>
      </c>
      <c r="Z199" s="63" t="str">
        <f>IF('Cálculos '!AG205="","",'Cálculos '!AG205)</f>
        <v/>
      </c>
      <c r="AA199" s="63" t="str">
        <f>IF('Cálculos '!AH205="","",'Cálculos '!AH205)</f>
        <v/>
      </c>
      <c r="AB199" s="63" t="str">
        <f>IF('Cálculos '!AI205="","",'Cálculos '!AI205)</f>
        <v/>
      </c>
      <c r="AC199" s="63" t="str">
        <f>IF('Cálculos '!AJ205="","",'Cálculos '!AJ205)</f>
        <v/>
      </c>
      <c r="AD199" s="63" t="str">
        <f>IF('Cálculos '!AK205="","",'Cálculos '!AK205)</f>
        <v/>
      </c>
      <c r="AE199" s="63" t="str">
        <f>IF('Cálculos '!AL205="","",'Cálculos '!AL205)</f>
        <v/>
      </c>
      <c r="AF199" s="63" t="str">
        <f>IF('Cálculos '!AM205="","",'Cálculos '!AM205)</f>
        <v/>
      </c>
      <c r="AG199" s="63" t="str">
        <f>IF('Cálculos '!AN205="","",'Cálculos '!AN205)</f>
        <v/>
      </c>
      <c r="AH199" s="63" t="str">
        <f>IF('Cálculos '!AO205="","",'Cálculos '!AO205)</f>
        <v/>
      </c>
      <c r="AI199" s="63" t="str">
        <f>IF('Cálculos '!AP205="","",'Cálculos '!AP205)</f>
        <v/>
      </c>
      <c r="AJ199" s="63" t="str">
        <f>IF('Cálculos '!AQ205="","",'Cálculos '!AQ205)</f>
        <v/>
      </c>
      <c r="AK199" s="63" t="str">
        <f t="shared" si="115"/>
        <v/>
      </c>
      <c r="AM199" s="53">
        <f t="shared" si="150"/>
        <v>197</v>
      </c>
      <c r="AN199" s="127" t="str">
        <f t="shared" si="149"/>
        <v/>
      </c>
      <c r="AO199" s="127" t="str">
        <f t="shared" si="116"/>
        <v/>
      </c>
      <c r="AP199" s="54" t="str">
        <f t="shared" si="117"/>
        <v/>
      </c>
      <c r="AQ199" s="54" t="str">
        <f t="shared" si="118"/>
        <v/>
      </c>
      <c r="AR199" s="54" t="str">
        <f t="shared" si="119"/>
        <v/>
      </c>
      <c r="AS199" s="54" t="str">
        <f t="shared" si="120"/>
        <v/>
      </c>
      <c r="AT199" s="54" t="str">
        <f t="shared" si="121"/>
        <v/>
      </c>
      <c r="AU199" s="54" t="str">
        <f t="shared" si="122"/>
        <v/>
      </c>
      <c r="AV199" s="54" t="str">
        <f t="shared" si="123"/>
        <v/>
      </c>
      <c r="AW199" s="54" t="str">
        <f t="shared" si="124"/>
        <v/>
      </c>
      <c r="AX199" s="54" t="str">
        <f t="shared" si="125"/>
        <v/>
      </c>
      <c r="AY199" s="54" t="str">
        <f t="shared" si="126"/>
        <v/>
      </c>
      <c r="AZ199" s="54" t="str">
        <f t="shared" si="127"/>
        <v/>
      </c>
      <c r="BA199" s="54" t="str">
        <f t="shared" si="128"/>
        <v/>
      </c>
      <c r="BB199" s="54" t="str">
        <f t="shared" si="129"/>
        <v/>
      </c>
      <c r="BC199" s="54" t="str">
        <f t="shared" si="130"/>
        <v/>
      </c>
      <c r="BD199" s="54" t="str">
        <f t="shared" si="131"/>
        <v/>
      </c>
      <c r="BE199" s="54" t="str">
        <f t="shared" si="132"/>
        <v/>
      </c>
      <c r="BF199" s="54" t="str">
        <f t="shared" si="133"/>
        <v/>
      </c>
      <c r="BG199" s="54" t="str">
        <f t="shared" si="134"/>
        <v/>
      </c>
      <c r="BH199" s="54" t="str">
        <f t="shared" si="135"/>
        <v/>
      </c>
      <c r="BI199" s="54" t="str">
        <f t="shared" si="136"/>
        <v/>
      </c>
      <c r="BJ199" s="54" t="str">
        <f t="shared" si="137"/>
        <v/>
      </c>
      <c r="BK199" s="54" t="str">
        <f t="shared" si="138"/>
        <v/>
      </c>
      <c r="BL199" s="54" t="str">
        <f t="shared" si="139"/>
        <v/>
      </c>
      <c r="BM199" s="54" t="str">
        <f t="shared" si="140"/>
        <v/>
      </c>
      <c r="BN199" s="54" t="str">
        <f t="shared" si="141"/>
        <v/>
      </c>
      <c r="BO199" s="54" t="str">
        <f t="shared" si="142"/>
        <v/>
      </c>
      <c r="BP199" s="54" t="str">
        <f t="shared" si="143"/>
        <v/>
      </c>
      <c r="BQ199" s="54" t="str">
        <f t="shared" si="144"/>
        <v/>
      </c>
      <c r="BR199" s="54" t="str">
        <f t="shared" si="145"/>
        <v/>
      </c>
      <c r="BS199" s="54" t="str">
        <f t="shared" si="146"/>
        <v/>
      </c>
      <c r="BT199" s="54" t="str">
        <f t="shared" si="147"/>
        <v/>
      </c>
      <c r="BU199" s="54" t="str">
        <f t="shared" si="148"/>
        <v/>
      </c>
      <c r="BV199" s="55" t="str">
        <f>IF('Cálculos '!E205="","",AVERAGE(AN199:BU199))</f>
        <v/>
      </c>
    </row>
    <row r="200" spans="2:74" hidden="1" x14ac:dyDescent="0.3">
      <c r="B200" s="53">
        <f t="shared" si="39"/>
        <v>198</v>
      </c>
      <c r="C200" s="63" t="str">
        <f>IF('Cálculos '!J206="","",'Cálculos '!J206)</f>
        <v/>
      </c>
      <c r="D200" s="63" t="str">
        <f>IF('Cálculos '!K206="","",'Cálculos '!K206)</f>
        <v/>
      </c>
      <c r="E200" s="63" t="str">
        <f>IF('Cálculos '!L206="","",'Cálculos '!L206)</f>
        <v/>
      </c>
      <c r="F200" s="63" t="str">
        <f>IF('Cálculos '!M206="","",'Cálculos '!M206)</f>
        <v/>
      </c>
      <c r="G200" s="63" t="str">
        <f>IF('Cálculos '!N206="","",'Cálculos '!N206)</f>
        <v/>
      </c>
      <c r="H200" s="63" t="str">
        <f>IF('Cálculos '!O206="","",'Cálculos '!O206)</f>
        <v/>
      </c>
      <c r="I200" s="63" t="str">
        <f>IF('Cálculos '!P206="","",'Cálculos '!P206)</f>
        <v/>
      </c>
      <c r="J200" s="63" t="str">
        <f>IF('Cálculos '!Q206="","",'Cálculos '!Q206)</f>
        <v/>
      </c>
      <c r="K200" s="63" t="str">
        <f>IF('Cálculos '!R206="","",'Cálculos '!R206)</f>
        <v/>
      </c>
      <c r="L200" s="63" t="str">
        <f>IF('Cálculos '!S206="","",'Cálculos '!S206)</f>
        <v/>
      </c>
      <c r="M200" s="63" t="str">
        <f>IF('Cálculos '!T206="","",'Cálculos '!T206)</f>
        <v/>
      </c>
      <c r="N200" s="63" t="str">
        <f>IF('Cálculos '!U206="","",'Cálculos '!U206)</f>
        <v/>
      </c>
      <c r="O200" s="63" t="str">
        <f>IF('Cálculos '!V206="","",'Cálculos '!V206)</f>
        <v/>
      </c>
      <c r="P200" s="63" t="str">
        <f>IF('Cálculos '!W206="","",'Cálculos '!W206)</f>
        <v/>
      </c>
      <c r="Q200" s="63" t="str">
        <f>IF('Cálculos '!X206="","",'Cálculos '!X206)</f>
        <v/>
      </c>
      <c r="R200" s="63" t="str">
        <f>IF('Cálculos '!Y206="","",'Cálculos '!Y206)</f>
        <v/>
      </c>
      <c r="S200" s="63" t="str">
        <f>IF('Cálculos '!Z206="","",'Cálculos '!Z206)</f>
        <v/>
      </c>
      <c r="T200" s="63" t="str">
        <f>IF('Cálculos '!AA206="","",'Cálculos '!AA206)</f>
        <v/>
      </c>
      <c r="U200" s="63" t="str">
        <f>IF('Cálculos '!AB206="","",'Cálculos '!AB206)</f>
        <v/>
      </c>
      <c r="V200" s="63" t="str">
        <f>IF('Cálculos '!AC206="","",'Cálculos '!AC206)</f>
        <v/>
      </c>
      <c r="W200" s="63" t="str">
        <f>IF('Cálculos '!AD206="","",'Cálculos '!AD206)</f>
        <v/>
      </c>
      <c r="X200" s="63" t="str">
        <f>IF('Cálculos '!AE206="","",'Cálculos '!AE206)</f>
        <v/>
      </c>
      <c r="Y200" s="63" t="str">
        <f>IF('Cálculos '!AF206="","",'Cálculos '!AF206)</f>
        <v/>
      </c>
      <c r="Z200" s="63" t="str">
        <f>IF('Cálculos '!AG206="","",'Cálculos '!AG206)</f>
        <v/>
      </c>
      <c r="AA200" s="63" t="str">
        <f>IF('Cálculos '!AH206="","",'Cálculos '!AH206)</f>
        <v/>
      </c>
      <c r="AB200" s="63" t="str">
        <f>IF('Cálculos '!AI206="","",'Cálculos '!AI206)</f>
        <v/>
      </c>
      <c r="AC200" s="63" t="str">
        <f>IF('Cálculos '!AJ206="","",'Cálculos '!AJ206)</f>
        <v/>
      </c>
      <c r="AD200" s="63" t="str">
        <f>IF('Cálculos '!AK206="","",'Cálculos '!AK206)</f>
        <v/>
      </c>
      <c r="AE200" s="63" t="str">
        <f>IF('Cálculos '!AL206="","",'Cálculos '!AL206)</f>
        <v/>
      </c>
      <c r="AF200" s="63" t="str">
        <f>IF('Cálculos '!AM206="","",'Cálculos '!AM206)</f>
        <v/>
      </c>
      <c r="AG200" s="63" t="str">
        <f>IF('Cálculos '!AN206="","",'Cálculos '!AN206)</f>
        <v/>
      </c>
      <c r="AH200" s="63" t="str">
        <f>IF('Cálculos '!AO206="","",'Cálculos '!AO206)</f>
        <v/>
      </c>
      <c r="AI200" s="63" t="str">
        <f>IF('Cálculos '!AP206="","",'Cálculos '!AP206)</f>
        <v/>
      </c>
      <c r="AJ200" s="63" t="str">
        <f>IF('Cálculos '!AQ206="","",'Cálculos '!AQ206)</f>
        <v/>
      </c>
      <c r="AK200" s="63" t="str">
        <f t="shared" si="115"/>
        <v/>
      </c>
      <c r="AM200" s="53">
        <f t="shared" si="150"/>
        <v>198</v>
      </c>
      <c r="AN200" s="127" t="str">
        <f t="shared" si="149"/>
        <v/>
      </c>
      <c r="AO200" s="127" t="str">
        <f t="shared" si="116"/>
        <v/>
      </c>
      <c r="AP200" s="54" t="str">
        <f t="shared" si="117"/>
        <v/>
      </c>
      <c r="AQ200" s="54" t="str">
        <f t="shared" si="118"/>
        <v/>
      </c>
      <c r="AR200" s="54" t="str">
        <f t="shared" si="119"/>
        <v/>
      </c>
      <c r="AS200" s="54" t="str">
        <f t="shared" si="120"/>
        <v/>
      </c>
      <c r="AT200" s="54" t="str">
        <f t="shared" si="121"/>
        <v/>
      </c>
      <c r="AU200" s="54" t="str">
        <f t="shared" si="122"/>
        <v/>
      </c>
      <c r="AV200" s="54" t="str">
        <f t="shared" si="123"/>
        <v/>
      </c>
      <c r="AW200" s="54" t="str">
        <f t="shared" si="124"/>
        <v/>
      </c>
      <c r="AX200" s="54" t="str">
        <f t="shared" si="125"/>
        <v/>
      </c>
      <c r="AY200" s="54" t="str">
        <f t="shared" si="126"/>
        <v/>
      </c>
      <c r="AZ200" s="54" t="str">
        <f t="shared" si="127"/>
        <v/>
      </c>
      <c r="BA200" s="54" t="str">
        <f t="shared" si="128"/>
        <v/>
      </c>
      <c r="BB200" s="54" t="str">
        <f t="shared" si="129"/>
        <v/>
      </c>
      <c r="BC200" s="54" t="str">
        <f t="shared" si="130"/>
        <v/>
      </c>
      <c r="BD200" s="54" t="str">
        <f t="shared" si="131"/>
        <v/>
      </c>
      <c r="BE200" s="54" t="str">
        <f t="shared" si="132"/>
        <v/>
      </c>
      <c r="BF200" s="54" t="str">
        <f t="shared" si="133"/>
        <v/>
      </c>
      <c r="BG200" s="54" t="str">
        <f t="shared" si="134"/>
        <v/>
      </c>
      <c r="BH200" s="54" t="str">
        <f t="shared" si="135"/>
        <v/>
      </c>
      <c r="BI200" s="54" t="str">
        <f t="shared" si="136"/>
        <v/>
      </c>
      <c r="BJ200" s="54" t="str">
        <f t="shared" si="137"/>
        <v/>
      </c>
      <c r="BK200" s="54" t="str">
        <f t="shared" si="138"/>
        <v/>
      </c>
      <c r="BL200" s="54" t="str">
        <f t="shared" si="139"/>
        <v/>
      </c>
      <c r="BM200" s="54" t="str">
        <f t="shared" si="140"/>
        <v/>
      </c>
      <c r="BN200" s="54" t="str">
        <f t="shared" si="141"/>
        <v/>
      </c>
      <c r="BO200" s="54" t="str">
        <f t="shared" si="142"/>
        <v/>
      </c>
      <c r="BP200" s="54" t="str">
        <f t="shared" si="143"/>
        <v/>
      </c>
      <c r="BQ200" s="54" t="str">
        <f t="shared" si="144"/>
        <v/>
      </c>
      <c r="BR200" s="54" t="str">
        <f t="shared" si="145"/>
        <v/>
      </c>
      <c r="BS200" s="54" t="str">
        <f t="shared" si="146"/>
        <v/>
      </c>
      <c r="BT200" s="54" t="str">
        <f t="shared" si="147"/>
        <v/>
      </c>
      <c r="BU200" s="54" t="str">
        <f t="shared" si="148"/>
        <v/>
      </c>
      <c r="BV200" s="55" t="str">
        <f>IF('Cálculos '!E206="","",AVERAGE(AN200:BU200))</f>
        <v/>
      </c>
    </row>
    <row r="201" spans="2:74" hidden="1" x14ac:dyDescent="0.3">
      <c r="B201" s="53">
        <f t="shared" si="39"/>
        <v>199</v>
      </c>
      <c r="C201" s="63" t="str">
        <f>IF('Cálculos '!J207="","",'Cálculos '!J207)</f>
        <v/>
      </c>
      <c r="D201" s="63" t="str">
        <f>IF('Cálculos '!K207="","",'Cálculos '!K207)</f>
        <v/>
      </c>
      <c r="E201" s="63" t="str">
        <f>IF('Cálculos '!L207="","",'Cálculos '!L207)</f>
        <v/>
      </c>
      <c r="F201" s="63" t="str">
        <f>IF('Cálculos '!M207="","",'Cálculos '!M207)</f>
        <v/>
      </c>
      <c r="G201" s="63" t="str">
        <f>IF('Cálculos '!N207="","",'Cálculos '!N207)</f>
        <v/>
      </c>
      <c r="H201" s="63" t="str">
        <f>IF('Cálculos '!O207="","",'Cálculos '!O207)</f>
        <v/>
      </c>
      <c r="I201" s="63" t="str">
        <f>IF('Cálculos '!P207="","",'Cálculos '!P207)</f>
        <v/>
      </c>
      <c r="J201" s="63" t="str">
        <f>IF('Cálculos '!Q207="","",'Cálculos '!Q207)</f>
        <v/>
      </c>
      <c r="K201" s="63" t="str">
        <f>IF('Cálculos '!R207="","",'Cálculos '!R207)</f>
        <v/>
      </c>
      <c r="L201" s="63" t="str">
        <f>IF('Cálculos '!S207="","",'Cálculos '!S207)</f>
        <v/>
      </c>
      <c r="M201" s="63" t="str">
        <f>IF('Cálculos '!T207="","",'Cálculos '!T207)</f>
        <v/>
      </c>
      <c r="N201" s="63" t="str">
        <f>IF('Cálculos '!U207="","",'Cálculos '!U207)</f>
        <v/>
      </c>
      <c r="O201" s="63" t="str">
        <f>IF('Cálculos '!V207="","",'Cálculos '!V207)</f>
        <v/>
      </c>
      <c r="P201" s="63" t="str">
        <f>IF('Cálculos '!W207="","",'Cálculos '!W207)</f>
        <v/>
      </c>
      <c r="Q201" s="63" t="str">
        <f>IF('Cálculos '!X207="","",'Cálculos '!X207)</f>
        <v/>
      </c>
      <c r="R201" s="63" t="str">
        <f>IF('Cálculos '!Y207="","",'Cálculos '!Y207)</f>
        <v/>
      </c>
      <c r="S201" s="63" t="str">
        <f>IF('Cálculos '!Z207="","",'Cálculos '!Z207)</f>
        <v/>
      </c>
      <c r="T201" s="63" t="str">
        <f>IF('Cálculos '!AA207="","",'Cálculos '!AA207)</f>
        <v/>
      </c>
      <c r="U201" s="63" t="str">
        <f>IF('Cálculos '!AB207="","",'Cálculos '!AB207)</f>
        <v/>
      </c>
      <c r="V201" s="63" t="str">
        <f>IF('Cálculos '!AC207="","",'Cálculos '!AC207)</f>
        <v/>
      </c>
      <c r="W201" s="63" t="str">
        <f>IF('Cálculos '!AD207="","",'Cálculos '!AD207)</f>
        <v/>
      </c>
      <c r="X201" s="63" t="str">
        <f>IF('Cálculos '!AE207="","",'Cálculos '!AE207)</f>
        <v/>
      </c>
      <c r="Y201" s="63" t="str">
        <f>IF('Cálculos '!AF207="","",'Cálculos '!AF207)</f>
        <v/>
      </c>
      <c r="Z201" s="63" t="str">
        <f>IF('Cálculos '!AG207="","",'Cálculos '!AG207)</f>
        <v/>
      </c>
      <c r="AA201" s="63" t="str">
        <f>IF('Cálculos '!AH207="","",'Cálculos '!AH207)</f>
        <v/>
      </c>
      <c r="AB201" s="63" t="str">
        <f>IF('Cálculos '!AI207="","",'Cálculos '!AI207)</f>
        <v/>
      </c>
      <c r="AC201" s="63" t="str">
        <f>IF('Cálculos '!AJ207="","",'Cálculos '!AJ207)</f>
        <v/>
      </c>
      <c r="AD201" s="63" t="str">
        <f>IF('Cálculos '!AK207="","",'Cálculos '!AK207)</f>
        <v/>
      </c>
      <c r="AE201" s="63" t="str">
        <f>IF('Cálculos '!AL207="","",'Cálculos '!AL207)</f>
        <v/>
      </c>
      <c r="AF201" s="63" t="str">
        <f>IF('Cálculos '!AM207="","",'Cálculos '!AM207)</f>
        <v/>
      </c>
      <c r="AG201" s="63" t="str">
        <f>IF('Cálculos '!AN207="","",'Cálculos '!AN207)</f>
        <v/>
      </c>
      <c r="AH201" s="63" t="str">
        <f>IF('Cálculos '!AO207="","",'Cálculos '!AO207)</f>
        <v/>
      </c>
      <c r="AI201" s="63" t="str">
        <f>IF('Cálculos '!AP207="","",'Cálculos '!AP207)</f>
        <v/>
      </c>
      <c r="AJ201" s="63" t="str">
        <f>IF('Cálculos '!AQ207="","",'Cálculos '!AQ207)</f>
        <v/>
      </c>
      <c r="AK201" s="63" t="str">
        <f t="shared" si="115"/>
        <v/>
      </c>
      <c r="AM201" s="53">
        <f t="shared" si="150"/>
        <v>199</v>
      </c>
      <c r="AN201" s="127" t="str">
        <f t="shared" si="149"/>
        <v/>
      </c>
      <c r="AO201" s="127" t="str">
        <f t="shared" si="116"/>
        <v/>
      </c>
      <c r="AP201" s="54" t="str">
        <f t="shared" si="117"/>
        <v/>
      </c>
      <c r="AQ201" s="54" t="str">
        <f t="shared" si="118"/>
        <v/>
      </c>
      <c r="AR201" s="54" t="str">
        <f t="shared" si="119"/>
        <v/>
      </c>
      <c r="AS201" s="54" t="str">
        <f t="shared" si="120"/>
        <v/>
      </c>
      <c r="AT201" s="54" t="str">
        <f t="shared" si="121"/>
        <v/>
      </c>
      <c r="AU201" s="54" t="str">
        <f t="shared" si="122"/>
        <v/>
      </c>
      <c r="AV201" s="54" t="str">
        <f t="shared" si="123"/>
        <v/>
      </c>
      <c r="AW201" s="54" t="str">
        <f t="shared" si="124"/>
        <v/>
      </c>
      <c r="AX201" s="54" t="str">
        <f t="shared" si="125"/>
        <v/>
      </c>
      <c r="AY201" s="54" t="str">
        <f t="shared" si="126"/>
        <v/>
      </c>
      <c r="AZ201" s="54" t="str">
        <f t="shared" si="127"/>
        <v/>
      </c>
      <c r="BA201" s="54" t="str">
        <f t="shared" si="128"/>
        <v/>
      </c>
      <c r="BB201" s="54" t="str">
        <f t="shared" si="129"/>
        <v/>
      </c>
      <c r="BC201" s="54" t="str">
        <f t="shared" si="130"/>
        <v/>
      </c>
      <c r="BD201" s="54" t="str">
        <f t="shared" si="131"/>
        <v/>
      </c>
      <c r="BE201" s="54" t="str">
        <f t="shared" si="132"/>
        <v/>
      </c>
      <c r="BF201" s="54" t="str">
        <f t="shared" si="133"/>
        <v/>
      </c>
      <c r="BG201" s="54" t="str">
        <f t="shared" si="134"/>
        <v/>
      </c>
      <c r="BH201" s="54" t="str">
        <f t="shared" si="135"/>
        <v/>
      </c>
      <c r="BI201" s="54" t="str">
        <f t="shared" si="136"/>
        <v/>
      </c>
      <c r="BJ201" s="54" t="str">
        <f t="shared" si="137"/>
        <v/>
      </c>
      <c r="BK201" s="54" t="str">
        <f t="shared" si="138"/>
        <v/>
      </c>
      <c r="BL201" s="54" t="str">
        <f t="shared" si="139"/>
        <v/>
      </c>
      <c r="BM201" s="54" t="str">
        <f t="shared" si="140"/>
        <v/>
      </c>
      <c r="BN201" s="54" t="str">
        <f t="shared" si="141"/>
        <v/>
      </c>
      <c r="BO201" s="54" t="str">
        <f t="shared" si="142"/>
        <v/>
      </c>
      <c r="BP201" s="54" t="str">
        <f t="shared" si="143"/>
        <v/>
      </c>
      <c r="BQ201" s="54" t="str">
        <f t="shared" si="144"/>
        <v/>
      </c>
      <c r="BR201" s="54" t="str">
        <f t="shared" si="145"/>
        <v/>
      </c>
      <c r="BS201" s="54" t="str">
        <f t="shared" si="146"/>
        <v/>
      </c>
      <c r="BT201" s="54" t="str">
        <f t="shared" si="147"/>
        <v/>
      </c>
      <c r="BU201" s="54" t="str">
        <f t="shared" si="148"/>
        <v/>
      </c>
      <c r="BV201" s="55" t="str">
        <f>IF('Cálculos '!E207="","",AVERAGE(AN201:BU201))</f>
        <v/>
      </c>
    </row>
    <row r="202" spans="2:74" hidden="1" x14ac:dyDescent="0.3">
      <c r="B202" s="53">
        <f t="shared" si="39"/>
        <v>200</v>
      </c>
      <c r="C202" s="63" t="str">
        <f>IF('Cálculos '!J208="","",'Cálculos '!J208)</f>
        <v/>
      </c>
      <c r="D202" s="63" t="str">
        <f>IF('Cálculos '!K208="","",'Cálculos '!K208)</f>
        <v/>
      </c>
      <c r="E202" s="63" t="str">
        <f>IF('Cálculos '!L208="","",'Cálculos '!L208)</f>
        <v/>
      </c>
      <c r="F202" s="63" t="str">
        <f>IF('Cálculos '!M208="","",'Cálculos '!M208)</f>
        <v/>
      </c>
      <c r="G202" s="63" t="str">
        <f>IF('Cálculos '!N208="","",'Cálculos '!N208)</f>
        <v/>
      </c>
      <c r="H202" s="63" t="str">
        <f>IF('Cálculos '!O208="","",'Cálculos '!O208)</f>
        <v/>
      </c>
      <c r="I202" s="63" t="str">
        <f>IF('Cálculos '!P208="","",'Cálculos '!P208)</f>
        <v/>
      </c>
      <c r="J202" s="63" t="str">
        <f>IF('Cálculos '!Q208="","",'Cálculos '!Q208)</f>
        <v/>
      </c>
      <c r="K202" s="63" t="str">
        <f>IF('Cálculos '!R208="","",'Cálculos '!R208)</f>
        <v/>
      </c>
      <c r="L202" s="63" t="str">
        <f>IF('Cálculos '!S208="","",'Cálculos '!S208)</f>
        <v/>
      </c>
      <c r="M202" s="63" t="str">
        <f>IF('Cálculos '!T208="","",'Cálculos '!T208)</f>
        <v/>
      </c>
      <c r="N202" s="63" t="str">
        <f>IF('Cálculos '!U208="","",'Cálculos '!U208)</f>
        <v/>
      </c>
      <c r="O202" s="63" t="str">
        <f>IF('Cálculos '!V208="","",'Cálculos '!V208)</f>
        <v/>
      </c>
      <c r="P202" s="63" t="str">
        <f>IF('Cálculos '!W208="","",'Cálculos '!W208)</f>
        <v/>
      </c>
      <c r="Q202" s="63" t="str">
        <f>IF('Cálculos '!X208="","",'Cálculos '!X208)</f>
        <v/>
      </c>
      <c r="R202" s="63" t="str">
        <f>IF('Cálculos '!Y208="","",'Cálculos '!Y208)</f>
        <v/>
      </c>
      <c r="S202" s="63" t="str">
        <f>IF('Cálculos '!Z208="","",'Cálculos '!Z208)</f>
        <v/>
      </c>
      <c r="T202" s="63" t="str">
        <f>IF('Cálculos '!AA208="","",'Cálculos '!AA208)</f>
        <v/>
      </c>
      <c r="U202" s="63" t="str">
        <f>IF('Cálculos '!AB208="","",'Cálculos '!AB208)</f>
        <v/>
      </c>
      <c r="V202" s="63" t="str">
        <f>IF('Cálculos '!AC208="","",'Cálculos '!AC208)</f>
        <v/>
      </c>
      <c r="W202" s="63" t="str">
        <f>IF('Cálculos '!AD208="","",'Cálculos '!AD208)</f>
        <v/>
      </c>
      <c r="X202" s="63" t="str">
        <f>IF('Cálculos '!AE208="","",'Cálculos '!AE208)</f>
        <v/>
      </c>
      <c r="Y202" s="63" t="str">
        <f>IF('Cálculos '!AF208="","",'Cálculos '!AF208)</f>
        <v/>
      </c>
      <c r="Z202" s="63" t="str">
        <f>IF('Cálculos '!AG208="","",'Cálculos '!AG208)</f>
        <v/>
      </c>
      <c r="AA202" s="63" t="str">
        <f>IF('Cálculos '!AH208="","",'Cálculos '!AH208)</f>
        <v/>
      </c>
      <c r="AB202" s="63" t="str">
        <f>IF('Cálculos '!AI208="","",'Cálculos '!AI208)</f>
        <v/>
      </c>
      <c r="AC202" s="63" t="str">
        <f>IF('Cálculos '!AJ208="","",'Cálculos '!AJ208)</f>
        <v/>
      </c>
      <c r="AD202" s="63" t="str">
        <f>IF('Cálculos '!AK208="","",'Cálculos '!AK208)</f>
        <v/>
      </c>
      <c r="AE202" s="63" t="str">
        <f>IF('Cálculos '!AL208="","",'Cálculos '!AL208)</f>
        <v/>
      </c>
      <c r="AF202" s="63" t="str">
        <f>IF('Cálculos '!AM208="","",'Cálculos '!AM208)</f>
        <v/>
      </c>
      <c r="AG202" s="63" t="str">
        <f>IF('Cálculos '!AN208="","",'Cálculos '!AN208)</f>
        <v/>
      </c>
      <c r="AH202" s="63" t="str">
        <f>IF('Cálculos '!AO208="","",'Cálculos '!AO208)</f>
        <v/>
      </c>
      <c r="AI202" s="63" t="str">
        <f>IF('Cálculos '!AP208="","",'Cálculos '!AP208)</f>
        <v/>
      </c>
      <c r="AJ202" s="63" t="str">
        <f>IF('Cálculos '!AQ208="","",'Cálculos '!AQ208)</f>
        <v/>
      </c>
      <c r="AK202" s="63" t="str">
        <f t="shared" si="115"/>
        <v/>
      </c>
      <c r="AM202" s="53">
        <f t="shared" si="150"/>
        <v>200</v>
      </c>
      <c r="AN202" s="127" t="str">
        <f t="shared" si="149"/>
        <v/>
      </c>
      <c r="AO202" s="127" t="str">
        <f t="shared" si="116"/>
        <v/>
      </c>
      <c r="AP202" s="54" t="str">
        <f t="shared" si="117"/>
        <v/>
      </c>
      <c r="AQ202" s="54" t="str">
        <f t="shared" si="118"/>
        <v/>
      </c>
      <c r="AR202" s="54" t="str">
        <f t="shared" si="119"/>
        <v/>
      </c>
      <c r="AS202" s="54" t="str">
        <f t="shared" si="120"/>
        <v/>
      </c>
      <c r="AT202" s="54" t="str">
        <f t="shared" si="121"/>
        <v/>
      </c>
      <c r="AU202" s="54" t="str">
        <f t="shared" si="122"/>
        <v/>
      </c>
      <c r="AV202" s="54" t="str">
        <f t="shared" si="123"/>
        <v/>
      </c>
      <c r="AW202" s="54" t="str">
        <f t="shared" si="124"/>
        <v/>
      </c>
      <c r="AX202" s="54" t="str">
        <f t="shared" si="125"/>
        <v/>
      </c>
      <c r="AY202" s="54" t="str">
        <f t="shared" si="126"/>
        <v/>
      </c>
      <c r="AZ202" s="54" t="str">
        <f t="shared" si="127"/>
        <v/>
      </c>
      <c r="BA202" s="54" t="str">
        <f t="shared" si="128"/>
        <v/>
      </c>
      <c r="BB202" s="54" t="str">
        <f t="shared" si="129"/>
        <v/>
      </c>
      <c r="BC202" s="54" t="str">
        <f t="shared" si="130"/>
        <v/>
      </c>
      <c r="BD202" s="54" t="str">
        <f t="shared" si="131"/>
        <v/>
      </c>
      <c r="BE202" s="54" t="str">
        <f t="shared" si="132"/>
        <v/>
      </c>
      <c r="BF202" s="54" t="str">
        <f t="shared" si="133"/>
        <v/>
      </c>
      <c r="BG202" s="54" t="str">
        <f t="shared" si="134"/>
        <v/>
      </c>
      <c r="BH202" s="54" t="str">
        <f t="shared" si="135"/>
        <v/>
      </c>
      <c r="BI202" s="54" t="str">
        <f t="shared" si="136"/>
        <v/>
      </c>
      <c r="BJ202" s="54" t="str">
        <f t="shared" si="137"/>
        <v/>
      </c>
      <c r="BK202" s="54" t="str">
        <f t="shared" si="138"/>
        <v/>
      </c>
      <c r="BL202" s="54" t="str">
        <f t="shared" si="139"/>
        <v/>
      </c>
      <c r="BM202" s="54" t="str">
        <f t="shared" si="140"/>
        <v/>
      </c>
      <c r="BN202" s="54" t="str">
        <f t="shared" si="141"/>
        <v/>
      </c>
      <c r="BO202" s="54" t="str">
        <f t="shared" si="142"/>
        <v/>
      </c>
      <c r="BP202" s="54" t="str">
        <f t="shared" si="143"/>
        <v/>
      </c>
      <c r="BQ202" s="54" t="str">
        <f t="shared" si="144"/>
        <v/>
      </c>
      <c r="BR202" s="54" t="str">
        <f t="shared" si="145"/>
        <v/>
      </c>
      <c r="BS202" s="54" t="str">
        <f t="shared" si="146"/>
        <v/>
      </c>
      <c r="BT202" s="54" t="str">
        <f t="shared" si="147"/>
        <v/>
      </c>
      <c r="BU202" s="54" t="str">
        <f t="shared" si="148"/>
        <v/>
      </c>
      <c r="BV202" s="55" t="str">
        <f>IF('Cálculos '!E208="","",AVERAGE(AN202:BU202))</f>
        <v/>
      </c>
    </row>
    <row r="203" spans="2:74" hidden="1" x14ac:dyDescent="0.3">
      <c r="B203" s="53">
        <f t="shared" si="39"/>
        <v>201</v>
      </c>
      <c r="C203" s="63" t="str">
        <f>IF('Cálculos '!J209="","",'Cálculos '!J209)</f>
        <v/>
      </c>
      <c r="D203" s="63" t="str">
        <f>IF('Cálculos '!K209="","",'Cálculos '!K209)</f>
        <v/>
      </c>
      <c r="E203" s="63" t="str">
        <f>IF('Cálculos '!L209="","",'Cálculos '!L209)</f>
        <v/>
      </c>
      <c r="F203" s="63" t="str">
        <f>IF('Cálculos '!M209="","",'Cálculos '!M209)</f>
        <v/>
      </c>
      <c r="G203" s="63" t="str">
        <f>IF('Cálculos '!N209="","",'Cálculos '!N209)</f>
        <v/>
      </c>
      <c r="H203" s="63" t="str">
        <f>IF('Cálculos '!O209="","",'Cálculos '!O209)</f>
        <v/>
      </c>
      <c r="I203" s="63" t="str">
        <f>IF('Cálculos '!P209="","",'Cálculos '!P209)</f>
        <v/>
      </c>
      <c r="J203" s="63" t="str">
        <f>IF('Cálculos '!Q209="","",'Cálculos '!Q209)</f>
        <v/>
      </c>
      <c r="K203" s="63" t="str">
        <f>IF('Cálculos '!R209="","",'Cálculos '!R209)</f>
        <v/>
      </c>
      <c r="L203" s="63" t="str">
        <f>IF('Cálculos '!S209="","",'Cálculos '!S209)</f>
        <v/>
      </c>
      <c r="M203" s="63" t="str">
        <f>IF('Cálculos '!T209="","",'Cálculos '!T209)</f>
        <v/>
      </c>
      <c r="N203" s="63" t="str">
        <f>IF('Cálculos '!U209="","",'Cálculos '!U209)</f>
        <v/>
      </c>
      <c r="O203" s="63" t="str">
        <f>IF('Cálculos '!V209="","",'Cálculos '!V209)</f>
        <v/>
      </c>
      <c r="P203" s="63" t="str">
        <f>IF('Cálculos '!W209="","",'Cálculos '!W209)</f>
        <v/>
      </c>
      <c r="Q203" s="63" t="str">
        <f>IF('Cálculos '!X209="","",'Cálculos '!X209)</f>
        <v/>
      </c>
      <c r="R203" s="63" t="str">
        <f>IF('Cálculos '!Y209="","",'Cálculos '!Y209)</f>
        <v/>
      </c>
      <c r="S203" s="63" t="str">
        <f>IF('Cálculos '!Z209="","",'Cálculos '!Z209)</f>
        <v/>
      </c>
      <c r="T203" s="63" t="str">
        <f>IF('Cálculos '!AA209="","",'Cálculos '!AA209)</f>
        <v/>
      </c>
      <c r="U203" s="63" t="str">
        <f>IF('Cálculos '!AB209="","",'Cálculos '!AB209)</f>
        <v/>
      </c>
      <c r="V203" s="63" t="str">
        <f>IF('Cálculos '!AC209="","",'Cálculos '!AC209)</f>
        <v/>
      </c>
      <c r="W203" s="63" t="str">
        <f>IF('Cálculos '!AD209="","",'Cálculos '!AD209)</f>
        <v/>
      </c>
      <c r="X203" s="63" t="str">
        <f>IF('Cálculos '!AE209="","",'Cálculos '!AE209)</f>
        <v/>
      </c>
      <c r="Y203" s="63" t="str">
        <f>IF('Cálculos '!AF209="","",'Cálculos '!AF209)</f>
        <v/>
      </c>
      <c r="Z203" s="63" t="str">
        <f>IF('Cálculos '!AG209="","",'Cálculos '!AG209)</f>
        <v/>
      </c>
      <c r="AA203" s="63" t="str">
        <f>IF('Cálculos '!AH209="","",'Cálculos '!AH209)</f>
        <v/>
      </c>
      <c r="AB203" s="63" t="str">
        <f>IF('Cálculos '!AI209="","",'Cálculos '!AI209)</f>
        <v/>
      </c>
      <c r="AC203" s="63" t="str">
        <f>IF('Cálculos '!AJ209="","",'Cálculos '!AJ209)</f>
        <v/>
      </c>
      <c r="AD203" s="63" t="str">
        <f>IF('Cálculos '!AK209="","",'Cálculos '!AK209)</f>
        <v/>
      </c>
      <c r="AE203" s="63" t="str">
        <f>IF('Cálculos '!AL209="","",'Cálculos '!AL209)</f>
        <v/>
      </c>
      <c r="AF203" s="63" t="str">
        <f>IF('Cálculos '!AM209="","",'Cálculos '!AM209)</f>
        <v/>
      </c>
      <c r="AG203" s="63" t="str">
        <f>IF('Cálculos '!AN209="","",'Cálculos '!AN209)</f>
        <v/>
      </c>
      <c r="AH203" s="63" t="str">
        <f>IF('Cálculos '!AO209="","",'Cálculos '!AO209)</f>
        <v/>
      </c>
      <c r="AI203" s="63" t="str">
        <f>IF('Cálculos '!AP209="","",'Cálculos '!AP209)</f>
        <v/>
      </c>
      <c r="AJ203" s="63" t="str">
        <f>IF('Cálculos '!AQ209="","",'Cálculos '!AQ209)</f>
        <v/>
      </c>
      <c r="AK203" s="63" t="str">
        <f t="shared" si="115"/>
        <v/>
      </c>
      <c r="AM203" s="53">
        <f t="shared" si="150"/>
        <v>201</v>
      </c>
      <c r="AN203" s="127" t="str">
        <f t="shared" si="149"/>
        <v/>
      </c>
      <c r="AO203" s="127" t="str">
        <f t="shared" si="116"/>
        <v/>
      </c>
      <c r="AP203" s="54" t="str">
        <f t="shared" si="117"/>
        <v/>
      </c>
      <c r="AQ203" s="54" t="str">
        <f t="shared" si="118"/>
        <v/>
      </c>
      <c r="AR203" s="54" t="str">
        <f t="shared" si="119"/>
        <v/>
      </c>
      <c r="AS203" s="54" t="str">
        <f t="shared" si="120"/>
        <v/>
      </c>
      <c r="AT203" s="54" t="str">
        <f t="shared" si="121"/>
        <v/>
      </c>
      <c r="AU203" s="54" t="str">
        <f t="shared" si="122"/>
        <v/>
      </c>
      <c r="AV203" s="54" t="str">
        <f t="shared" si="123"/>
        <v/>
      </c>
      <c r="AW203" s="54" t="str">
        <f t="shared" si="124"/>
        <v/>
      </c>
      <c r="AX203" s="54" t="str">
        <f t="shared" si="125"/>
        <v/>
      </c>
      <c r="AY203" s="54" t="str">
        <f t="shared" si="126"/>
        <v/>
      </c>
      <c r="AZ203" s="54" t="str">
        <f t="shared" si="127"/>
        <v/>
      </c>
      <c r="BA203" s="54" t="str">
        <f t="shared" si="128"/>
        <v/>
      </c>
      <c r="BB203" s="54" t="str">
        <f t="shared" si="129"/>
        <v/>
      </c>
      <c r="BC203" s="54" t="str">
        <f t="shared" si="130"/>
        <v/>
      </c>
      <c r="BD203" s="54" t="str">
        <f t="shared" si="131"/>
        <v/>
      </c>
      <c r="BE203" s="54" t="str">
        <f t="shared" si="132"/>
        <v/>
      </c>
      <c r="BF203" s="54" t="str">
        <f t="shared" si="133"/>
        <v/>
      </c>
      <c r="BG203" s="54" t="str">
        <f t="shared" si="134"/>
        <v/>
      </c>
      <c r="BH203" s="54" t="str">
        <f t="shared" si="135"/>
        <v/>
      </c>
      <c r="BI203" s="54" t="str">
        <f t="shared" si="136"/>
        <v/>
      </c>
      <c r="BJ203" s="54" t="str">
        <f t="shared" si="137"/>
        <v/>
      </c>
      <c r="BK203" s="54" t="str">
        <f t="shared" si="138"/>
        <v/>
      </c>
      <c r="BL203" s="54" t="str">
        <f t="shared" si="139"/>
        <v/>
      </c>
      <c r="BM203" s="54" t="str">
        <f t="shared" si="140"/>
        <v/>
      </c>
      <c r="BN203" s="54" t="str">
        <f t="shared" si="141"/>
        <v/>
      </c>
      <c r="BO203" s="54" t="str">
        <f t="shared" si="142"/>
        <v/>
      </c>
      <c r="BP203" s="54" t="str">
        <f t="shared" si="143"/>
        <v/>
      </c>
      <c r="BQ203" s="54" t="str">
        <f t="shared" si="144"/>
        <v/>
      </c>
      <c r="BR203" s="54" t="str">
        <f t="shared" si="145"/>
        <v/>
      </c>
      <c r="BS203" s="54" t="str">
        <f t="shared" si="146"/>
        <v/>
      </c>
      <c r="BT203" s="54" t="str">
        <f t="shared" si="147"/>
        <v/>
      </c>
      <c r="BU203" s="54" t="str">
        <f t="shared" si="148"/>
        <v/>
      </c>
      <c r="BV203" s="55" t="str">
        <f>IF('Cálculos '!E209="","",AVERAGE(AN203:BU203))</f>
        <v/>
      </c>
    </row>
    <row r="204" spans="2:74" hidden="1" x14ac:dyDescent="0.3">
      <c r="B204" s="53">
        <f t="shared" si="39"/>
        <v>202</v>
      </c>
      <c r="C204" s="63" t="str">
        <f>IF('Cálculos '!J210="","",'Cálculos '!J210)</f>
        <v/>
      </c>
      <c r="D204" s="63" t="str">
        <f>IF('Cálculos '!K210="","",'Cálculos '!K210)</f>
        <v/>
      </c>
      <c r="E204" s="63" t="str">
        <f>IF('Cálculos '!L210="","",'Cálculos '!L210)</f>
        <v/>
      </c>
      <c r="F204" s="63" t="str">
        <f>IF('Cálculos '!M210="","",'Cálculos '!M210)</f>
        <v/>
      </c>
      <c r="G204" s="63" t="str">
        <f>IF('Cálculos '!N210="","",'Cálculos '!N210)</f>
        <v/>
      </c>
      <c r="H204" s="63" t="str">
        <f>IF('Cálculos '!O210="","",'Cálculos '!O210)</f>
        <v/>
      </c>
      <c r="I204" s="63" t="str">
        <f>IF('Cálculos '!P210="","",'Cálculos '!P210)</f>
        <v/>
      </c>
      <c r="J204" s="63" t="str">
        <f>IF('Cálculos '!Q210="","",'Cálculos '!Q210)</f>
        <v/>
      </c>
      <c r="K204" s="63" t="str">
        <f>IF('Cálculos '!R210="","",'Cálculos '!R210)</f>
        <v/>
      </c>
      <c r="L204" s="63" t="str">
        <f>IF('Cálculos '!S210="","",'Cálculos '!S210)</f>
        <v/>
      </c>
      <c r="M204" s="63" t="str">
        <f>IF('Cálculos '!T210="","",'Cálculos '!T210)</f>
        <v/>
      </c>
      <c r="N204" s="63" t="str">
        <f>IF('Cálculos '!U210="","",'Cálculos '!U210)</f>
        <v/>
      </c>
      <c r="O204" s="63" t="str">
        <f>IF('Cálculos '!V210="","",'Cálculos '!V210)</f>
        <v/>
      </c>
      <c r="P204" s="63" t="str">
        <f>IF('Cálculos '!W210="","",'Cálculos '!W210)</f>
        <v/>
      </c>
      <c r="Q204" s="63" t="str">
        <f>IF('Cálculos '!X210="","",'Cálculos '!X210)</f>
        <v/>
      </c>
      <c r="R204" s="63" t="str">
        <f>IF('Cálculos '!Y210="","",'Cálculos '!Y210)</f>
        <v/>
      </c>
      <c r="S204" s="63" t="str">
        <f>IF('Cálculos '!Z210="","",'Cálculos '!Z210)</f>
        <v/>
      </c>
      <c r="T204" s="63" t="str">
        <f>IF('Cálculos '!AA210="","",'Cálculos '!AA210)</f>
        <v/>
      </c>
      <c r="U204" s="63" t="str">
        <f>IF('Cálculos '!AB210="","",'Cálculos '!AB210)</f>
        <v/>
      </c>
      <c r="V204" s="63" t="str">
        <f>IF('Cálculos '!AC210="","",'Cálculos '!AC210)</f>
        <v/>
      </c>
      <c r="W204" s="63" t="str">
        <f>IF('Cálculos '!AD210="","",'Cálculos '!AD210)</f>
        <v/>
      </c>
      <c r="X204" s="63" t="str">
        <f>IF('Cálculos '!AE210="","",'Cálculos '!AE210)</f>
        <v/>
      </c>
      <c r="Y204" s="63" t="str">
        <f>IF('Cálculos '!AF210="","",'Cálculos '!AF210)</f>
        <v/>
      </c>
      <c r="Z204" s="63" t="str">
        <f>IF('Cálculos '!AG210="","",'Cálculos '!AG210)</f>
        <v/>
      </c>
      <c r="AA204" s="63" t="str">
        <f>IF('Cálculos '!AH210="","",'Cálculos '!AH210)</f>
        <v/>
      </c>
      <c r="AB204" s="63" t="str">
        <f>IF('Cálculos '!AI210="","",'Cálculos '!AI210)</f>
        <v/>
      </c>
      <c r="AC204" s="63" t="str">
        <f>IF('Cálculos '!AJ210="","",'Cálculos '!AJ210)</f>
        <v/>
      </c>
      <c r="AD204" s="63" t="str">
        <f>IF('Cálculos '!AK210="","",'Cálculos '!AK210)</f>
        <v/>
      </c>
      <c r="AE204" s="63" t="str">
        <f>IF('Cálculos '!AL210="","",'Cálculos '!AL210)</f>
        <v/>
      </c>
      <c r="AF204" s="63" t="str">
        <f>IF('Cálculos '!AM210="","",'Cálculos '!AM210)</f>
        <v/>
      </c>
      <c r="AG204" s="63" t="str">
        <f>IF('Cálculos '!AN210="","",'Cálculos '!AN210)</f>
        <v/>
      </c>
      <c r="AH204" s="63" t="str">
        <f>IF('Cálculos '!AO210="","",'Cálculos '!AO210)</f>
        <v/>
      </c>
      <c r="AI204" s="63" t="str">
        <f>IF('Cálculos '!AP210="","",'Cálculos '!AP210)</f>
        <v/>
      </c>
      <c r="AJ204" s="63" t="str">
        <f>IF('Cálculos '!AQ210="","",'Cálculos '!AQ210)</f>
        <v/>
      </c>
      <c r="AK204" s="63" t="str">
        <f t="shared" si="115"/>
        <v/>
      </c>
      <c r="AM204" s="53">
        <f t="shared" si="150"/>
        <v>202</v>
      </c>
      <c r="AN204" s="127" t="str">
        <f t="shared" si="149"/>
        <v/>
      </c>
      <c r="AO204" s="127" t="str">
        <f t="shared" si="116"/>
        <v/>
      </c>
      <c r="AP204" s="54" t="str">
        <f t="shared" si="117"/>
        <v/>
      </c>
      <c r="AQ204" s="54" t="str">
        <f t="shared" si="118"/>
        <v/>
      </c>
      <c r="AR204" s="54" t="str">
        <f t="shared" si="119"/>
        <v/>
      </c>
      <c r="AS204" s="54" t="str">
        <f t="shared" si="120"/>
        <v/>
      </c>
      <c r="AT204" s="54" t="str">
        <f t="shared" si="121"/>
        <v/>
      </c>
      <c r="AU204" s="54" t="str">
        <f t="shared" si="122"/>
        <v/>
      </c>
      <c r="AV204" s="54" t="str">
        <f t="shared" si="123"/>
        <v/>
      </c>
      <c r="AW204" s="54" t="str">
        <f t="shared" si="124"/>
        <v/>
      </c>
      <c r="AX204" s="54" t="str">
        <f t="shared" si="125"/>
        <v/>
      </c>
      <c r="AY204" s="54" t="str">
        <f t="shared" si="126"/>
        <v/>
      </c>
      <c r="AZ204" s="54" t="str">
        <f t="shared" si="127"/>
        <v/>
      </c>
      <c r="BA204" s="54" t="str">
        <f t="shared" si="128"/>
        <v/>
      </c>
      <c r="BB204" s="54" t="str">
        <f t="shared" si="129"/>
        <v/>
      </c>
      <c r="BC204" s="54" t="str">
        <f t="shared" si="130"/>
        <v/>
      </c>
      <c r="BD204" s="54" t="str">
        <f t="shared" si="131"/>
        <v/>
      </c>
      <c r="BE204" s="54" t="str">
        <f t="shared" si="132"/>
        <v/>
      </c>
      <c r="BF204" s="54" t="str">
        <f t="shared" si="133"/>
        <v/>
      </c>
      <c r="BG204" s="54" t="str">
        <f t="shared" si="134"/>
        <v/>
      </c>
      <c r="BH204" s="54" t="str">
        <f t="shared" si="135"/>
        <v/>
      </c>
      <c r="BI204" s="54" t="str">
        <f t="shared" si="136"/>
        <v/>
      </c>
      <c r="BJ204" s="54" t="str">
        <f t="shared" si="137"/>
        <v/>
      </c>
      <c r="BK204" s="54" t="str">
        <f t="shared" si="138"/>
        <v/>
      </c>
      <c r="BL204" s="54" t="str">
        <f t="shared" si="139"/>
        <v/>
      </c>
      <c r="BM204" s="54" t="str">
        <f t="shared" si="140"/>
        <v/>
      </c>
      <c r="BN204" s="54" t="str">
        <f t="shared" si="141"/>
        <v/>
      </c>
      <c r="BO204" s="54" t="str">
        <f t="shared" si="142"/>
        <v/>
      </c>
      <c r="BP204" s="54" t="str">
        <f t="shared" si="143"/>
        <v/>
      </c>
      <c r="BQ204" s="54" t="str">
        <f t="shared" si="144"/>
        <v/>
      </c>
      <c r="BR204" s="54" t="str">
        <f t="shared" si="145"/>
        <v/>
      </c>
      <c r="BS204" s="54" t="str">
        <f t="shared" si="146"/>
        <v/>
      </c>
      <c r="BT204" s="54" t="str">
        <f t="shared" si="147"/>
        <v/>
      </c>
      <c r="BU204" s="54" t="str">
        <f t="shared" si="148"/>
        <v/>
      </c>
      <c r="BV204" s="55" t="str">
        <f>IF('Cálculos '!E210="","",AVERAGE(AN204:BU204))</f>
        <v/>
      </c>
    </row>
    <row r="205" spans="2:74" x14ac:dyDescent="0.3">
      <c r="B205" s="116" t="s">
        <v>29</v>
      </c>
      <c r="C205" s="121">
        <f>SUM(C3:C204)</f>
        <v>42200000</v>
      </c>
      <c r="D205" s="121">
        <f t="shared" ref="D205:AJ205" si="151">SUM(D3:D204)</f>
        <v>35940000</v>
      </c>
      <c r="E205" s="121">
        <f t="shared" si="151"/>
        <v>48186368.000000015</v>
      </c>
      <c r="F205" s="121">
        <f t="shared" si="151"/>
        <v>0</v>
      </c>
      <c r="G205" s="121">
        <f t="shared" si="151"/>
        <v>0</v>
      </c>
      <c r="H205" s="121">
        <f t="shared" si="151"/>
        <v>0</v>
      </c>
      <c r="I205" s="121">
        <f t="shared" si="151"/>
        <v>0</v>
      </c>
      <c r="J205" s="121">
        <f t="shared" si="151"/>
        <v>0</v>
      </c>
      <c r="K205" s="121">
        <f t="shared" si="151"/>
        <v>0</v>
      </c>
      <c r="L205" s="121">
        <f t="shared" si="151"/>
        <v>0</v>
      </c>
      <c r="M205" s="121">
        <f t="shared" si="151"/>
        <v>0</v>
      </c>
      <c r="N205" s="121">
        <f t="shared" si="151"/>
        <v>0</v>
      </c>
      <c r="O205" s="121">
        <f t="shared" si="151"/>
        <v>0</v>
      </c>
      <c r="P205" s="121">
        <f t="shared" si="151"/>
        <v>0</v>
      </c>
      <c r="Q205" s="121">
        <f t="shared" si="151"/>
        <v>0</v>
      </c>
      <c r="R205" s="121">
        <f t="shared" si="151"/>
        <v>0</v>
      </c>
      <c r="S205" s="121">
        <f t="shared" si="151"/>
        <v>0</v>
      </c>
      <c r="T205" s="121">
        <f t="shared" si="151"/>
        <v>0</v>
      </c>
      <c r="U205" s="121">
        <f t="shared" si="151"/>
        <v>0</v>
      </c>
      <c r="V205" s="121">
        <f t="shared" si="151"/>
        <v>0</v>
      </c>
      <c r="W205" s="121">
        <f t="shared" si="151"/>
        <v>0</v>
      </c>
      <c r="X205" s="121">
        <f t="shared" si="151"/>
        <v>0</v>
      </c>
      <c r="Y205" s="121">
        <f t="shared" si="151"/>
        <v>0</v>
      </c>
      <c r="Z205" s="121">
        <f t="shared" si="151"/>
        <v>0</v>
      </c>
      <c r="AA205" s="121">
        <f t="shared" si="151"/>
        <v>0</v>
      </c>
      <c r="AB205" s="121">
        <f t="shared" si="151"/>
        <v>0</v>
      </c>
      <c r="AC205" s="121">
        <f t="shared" si="151"/>
        <v>0</v>
      </c>
      <c r="AD205" s="121">
        <f t="shared" si="151"/>
        <v>0</v>
      </c>
      <c r="AE205" s="121">
        <f t="shared" si="151"/>
        <v>0</v>
      </c>
      <c r="AF205" s="121">
        <f t="shared" si="151"/>
        <v>0</v>
      </c>
      <c r="AG205" s="121">
        <f t="shared" si="151"/>
        <v>0</v>
      </c>
      <c r="AH205" s="121">
        <f t="shared" si="151"/>
        <v>0</v>
      </c>
      <c r="AI205" s="121">
        <f t="shared" si="151"/>
        <v>0</v>
      </c>
      <c r="AJ205" s="121">
        <f t="shared" si="151"/>
        <v>0</v>
      </c>
      <c r="AK205" s="122">
        <f>SUM(AK3:AK204)</f>
        <v>42108789.333333343</v>
      </c>
      <c r="AM205" s="116" t="s">
        <v>29</v>
      </c>
      <c r="AN205" s="127">
        <f t="shared" ref="AN205" si="152">+IF(OR(C205=0,C205=""),"",SUM(C205-$AK205)/C205)</f>
        <v>2.1613902053710127E-3</v>
      </c>
      <c r="AO205" s="127">
        <f t="shared" ref="AO205" si="153">+IF(OR(D205=0,D205=""),"",SUM(D205-$AK205)/D205)</f>
        <v>-0.17164132813949201</v>
      </c>
      <c r="AP205" s="54">
        <f t="shared" ref="AP205" si="154">+IF(OR(E205=0,E205=""),"",SUM(E205-$AK205)/E205)</f>
        <v>0.12612651500662322</v>
      </c>
      <c r="AQ205" s="54" t="str">
        <f t="shared" ref="AQ205" si="155">+IF(OR(F205=0,F205=""),"",SUM(F205-$AK205)/F205)</f>
        <v/>
      </c>
      <c r="AR205" s="54" t="str">
        <f t="shared" ref="AR205" si="156">+IF(OR(G205=0,G205=""),"",SUM(G205-$AK205)/G205)</f>
        <v/>
      </c>
      <c r="AS205" s="54" t="str">
        <f t="shared" ref="AS205" si="157">+IF(OR(H205=0,H205=""),"",SUM(H205-$AK205)/H205)</f>
        <v/>
      </c>
      <c r="AT205" s="54" t="str">
        <f t="shared" ref="AT205" si="158">+IF(OR(I205=0,I205=""),"",SUM(I205-$AK205)/I205)</f>
        <v/>
      </c>
      <c r="AU205" s="54" t="str">
        <f t="shared" ref="AU205" si="159">+IF(OR(J205=0,J205=""),"",SUM(J205-$AK205)/J205)</f>
        <v/>
      </c>
      <c r="AV205" s="54" t="str">
        <f t="shared" ref="AV205" si="160">+IF(OR(K205=0,K205=""),"",SUM(K205-$AK205)/K205)</f>
        <v/>
      </c>
      <c r="AW205" s="54" t="str">
        <f t="shared" ref="AW205" si="161">+IF(OR(L205=0,L205=""),"",SUM(L205-$AK205)/L205)</f>
        <v/>
      </c>
      <c r="AX205" s="54" t="str">
        <f t="shared" ref="AX205" si="162">+IF(OR(M205=0,M205=""),"",SUM(M205-$AK205)/M205)</f>
        <v/>
      </c>
      <c r="AY205" s="54" t="str">
        <f t="shared" ref="AY205" si="163">+IF(OR(N205=0,N205=""),"",SUM(N205-$AK205)/N205)</f>
        <v/>
      </c>
      <c r="AZ205" s="54" t="str">
        <f t="shared" ref="AZ205" si="164">+IF(OR(O205=0,O205=""),"",SUM(O205-$AK205)/O205)</f>
        <v/>
      </c>
      <c r="BA205" s="54" t="str">
        <f t="shared" ref="BA205" si="165">+IF(OR(P205=0,P205=""),"",SUM(P205-$AK205)/P205)</f>
        <v/>
      </c>
      <c r="BB205" s="54" t="str">
        <f t="shared" ref="BB205" si="166">+IF(OR(Q205=0,Q205=""),"",SUM(Q205-$AK205)/Q205)</f>
        <v/>
      </c>
      <c r="BC205" s="54" t="str">
        <f t="shared" ref="BC205" si="167">+IF(OR(R205=0,R205=""),"",SUM(R205-$AK205)/R205)</f>
        <v/>
      </c>
      <c r="BD205" s="54" t="str">
        <f t="shared" ref="BD205" si="168">+IF(OR(S205=0,S205=""),"",SUM(S205-$AK205)/S205)</f>
        <v/>
      </c>
      <c r="BE205" s="54" t="str">
        <f t="shared" ref="BE205" si="169">+IF(OR(T205=0,T205=""),"",SUM(T205-$AK205)/T205)</f>
        <v/>
      </c>
      <c r="BF205" s="54" t="str">
        <f t="shared" ref="BF205" si="170">+IF(OR(U205=0,U205=""),"",SUM(U205-$AK205)/U205)</f>
        <v/>
      </c>
      <c r="BG205" s="54" t="str">
        <f t="shared" ref="BG205" si="171">+IF(OR(V205=0,V205=""),"",SUM(V205-$AK205)/V205)</f>
        <v/>
      </c>
      <c r="BH205" s="54" t="str">
        <f t="shared" ref="BH205" si="172">+IF(OR(W205=0,W205=""),"",SUM(W205-$AK205)/W205)</f>
        <v/>
      </c>
      <c r="BI205" s="54" t="str">
        <f t="shared" ref="BI205" si="173">+IF(OR(X205=0,X205=""),"",SUM(X205-$AK205)/X205)</f>
        <v/>
      </c>
      <c r="BJ205" s="54" t="str">
        <f t="shared" ref="BJ205" si="174">+IF(OR(Y205=0,Y205=""),"",SUM(Y205-$AK205)/Y205)</f>
        <v/>
      </c>
      <c r="BK205" s="54" t="str">
        <f t="shared" ref="BK205" si="175">+IF(OR(Z205=0,Z205=""),"",SUM(Z205-$AK205)/Z205)</f>
        <v/>
      </c>
      <c r="BL205" s="54" t="str">
        <f t="shared" ref="BL205" si="176">+IF(OR(AA205=0,AA205=""),"",SUM(AA205-$AK205)/AA205)</f>
        <v/>
      </c>
      <c r="BM205" s="54" t="str">
        <f t="shared" ref="BM205" si="177">+IF(OR(AB205=0,AB205=""),"",SUM(AB205-$AK205)/AB205)</f>
        <v/>
      </c>
      <c r="BN205" s="54" t="str">
        <f t="shared" ref="BN205" si="178">+IF(OR(AC205=0,AC205=""),"",SUM(AC205-$AK205)/AC205)</f>
        <v/>
      </c>
      <c r="BO205" s="54" t="str">
        <f t="shared" ref="BO205" si="179">+IF(OR(AD205=0,AD205=""),"",SUM(AD205-$AK205)/AD205)</f>
        <v/>
      </c>
      <c r="BP205" s="54" t="str">
        <f t="shared" ref="BP205" si="180">+IF(OR(AE205=0,AE205=""),"",SUM(AE205-$AK205)/AE205)</f>
        <v/>
      </c>
      <c r="BQ205" s="54" t="str">
        <f t="shared" ref="BQ205" si="181">+IF(OR(AF205=0,AF205=""),"",SUM(AF205-$AK205)/AF205)</f>
        <v/>
      </c>
      <c r="BR205" s="54" t="str">
        <f t="shared" ref="BR205" si="182">+IF(OR(AG205=0,AG205=""),"",SUM(AG205-$AK205)/AG205)</f>
        <v/>
      </c>
      <c r="BS205" s="54" t="str">
        <f t="shared" ref="BS205" si="183">+IF(OR(AH205=0,AH205=""),"",SUM(AH205-$AK205)/AH205)</f>
        <v/>
      </c>
      <c r="BT205" s="54" t="str">
        <f t="shared" ref="BT205" si="184">+IF(OR(AI205=0,AI205=""),"",SUM(AI205-$AK205)/AI205)</f>
        <v/>
      </c>
      <c r="BU205" s="54" t="str">
        <f t="shared" ref="BU205" si="185">+IF(OR(AJ205=0,AJ205=""),"",SUM(AJ205-$AK205)/AJ205)</f>
        <v/>
      </c>
      <c r="BV205" s="55">
        <f t="shared" ref="BV205" si="186">IF(AN205="","",AVERAGE(AN205:BU205))</f>
        <v>-1.4451140975832591E-2</v>
      </c>
    </row>
    <row r="206" spans="2:74" x14ac:dyDescent="0.3">
      <c r="D206" s="43"/>
    </row>
  </sheetData>
  <pageMargins left="0.7" right="0.7" top="0.75" bottom="0.75" header="0.3" footer="0.3"/>
  <pageSetup orientation="portrait" r:id="rId1"/>
  <ignoredErrors>
    <ignoredError sqref="AO4:AP20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Q423"/>
  <sheetViews>
    <sheetView topLeftCell="A226" zoomScaleNormal="100" workbookViewId="0">
      <selection activeCell="B1" sqref="B1:J1"/>
    </sheetView>
  </sheetViews>
  <sheetFormatPr baseColWidth="10" defaultColWidth="11.42578125" defaultRowHeight="16.5" x14ac:dyDescent="0.3"/>
  <cols>
    <col min="1" max="1" width="11.42578125" style="42"/>
    <col min="2" max="2" width="11.42578125" style="42" customWidth="1"/>
    <col min="3" max="3" width="35.85546875" style="42" customWidth="1"/>
    <col min="4" max="4" width="38.85546875" style="42" bestFit="1" customWidth="1"/>
    <col min="5" max="5" width="84" style="42" hidden="1" customWidth="1"/>
    <col min="6" max="6" width="11.42578125" style="42" customWidth="1"/>
    <col min="7" max="7" width="22.42578125" style="42" bestFit="1" customWidth="1"/>
    <col min="8" max="8" width="16.85546875" style="46" customWidth="1"/>
    <col min="9" max="9" width="16.85546875" style="46" hidden="1" customWidth="1"/>
    <col min="10" max="10" width="18.7109375" style="42" bestFit="1" customWidth="1"/>
    <col min="11" max="11" width="20.85546875" style="42" hidden="1" customWidth="1"/>
    <col min="12" max="12" width="16.42578125" style="42" hidden="1" customWidth="1"/>
    <col min="13" max="13" width="11" style="42" bestFit="1" customWidth="1"/>
    <col min="14" max="14" width="13.7109375" style="42" customWidth="1"/>
    <col min="15" max="15" width="18.5703125" style="42" customWidth="1"/>
    <col min="16" max="16" width="18.28515625" style="42" customWidth="1"/>
    <col min="17" max="17" width="16.7109375" style="42" customWidth="1"/>
    <col min="18" max="16384" width="11.42578125" style="42"/>
  </cols>
  <sheetData>
    <row r="1" spans="2:17" ht="17.25" thickBot="1" x14ac:dyDescent="0.35">
      <c r="B1" s="185" t="s">
        <v>34</v>
      </c>
      <c r="C1" s="186"/>
      <c r="D1" s="186"/>
      <c r="E1" s="186"/>
      <c r="F1" s="186"/>
      <c r="G1" s="186"/>
      <c r="H1" s="186"/>
      <c r="I1" s="186"/>
      <c r="J1" s="187"/>
      <c r="K1" s="137"/>
    </row>
    <row r="2" spans="2:17" ht="38.450000000000003" customHeight="1" thickBot="1" x14ac:dyDescent="0.35">
      <c r="B2" s="185" t="str">
        <f>+'Cálculos '!B1</f>
        <v>OBJETO</v>
      </c>
      <c r="C2" s="186"/>
      <c r="D2" s="186"/>
      <c r="E2" s="186"/>
      <c r="F2" s="186"/>
      <c r="G2" s="186"/>
      <c r="H2" s="186"/>
      <c r="I2" s="186"/>
      <c r="J2" s="187"/>
      <c r="K2" s="137"/>
    </row>
    <row r="3" spans="2:17" x14ac:dyDescent="0.3">
      <c r="B3" s="179" t="str">
        <f>IF('Cálculos '!B3="","",+'Cálculos '!B3)</f>
        <v>OBJETO:  Prestar el servicio de intervenciones metrológicas de calibración a los equipos del laboratorio de salud pública de Cundinamarca.</v>
      </c>
      <c r="C3" s="180"/>
      <c r="D3" s="180"/>
      <c r="E3" s="180"/>
      <c r="F3" s="180"/>
      <c r="G3" s="180"/>
      <c r="H3" s="180"/>
      <c r="I3" s="180"/>
      <c r="J3" s="181"/>
      <c r="K3" s="138"/>
    </row>
    <row r="4" spans="2:17" x14ac:dyDescent="0.3">
      <c r="B4" s="182"/>
      <c r="C4" s="183"/>
      <c r="D4" s="183"/>
      <c r="E4" s="183"/>
      <c r="F4" s="183"/>
      <c r="G4" s="183"/>
      <c r="H4" s="183"/>
      <c r="I4" s="183"/>
      <c r="J4" s="184"/>
      <c r="K4" s="138"/>
    </row>
    <row r="5" spans="2:17" ht="46.9" customHeight="1" thickBot="1" x14ac:dyDescent="0.35">
      <c r="B5" s="182"/>
      <c r="C5" s="183"/>
      <c r="D5" s="183"/>
      <c r="E5" s="183"/>
      <c r="F5" s="183"/>
      <c r="G5" s="183"/>
      <c r="H5" s="183"/>
      <c r="I5" s="183"/>
      <c r="J5" s="184"/>
      <c r="K5" s="138"/>
    </row>
    <row r="6" spans="2:17" ht="33" x14ac:dyDescent="0.3">
      <c r="B6" s="119" t="s">
        <v>0</v>
      </c>
      <c r="C6" s="129" t="str">
        <f>+'Cálculos '!C8</f>
        <v>BIEN Y/O SERVICIO</v>
      </c>
      <c r="D6" s="119" t="str">
        <f>+'Cálculos '!D8</f>
        <v>DESCRIPCIÓN</v>
      </c>
      <c r="E6" s="119" t="str">
        <f>+'Cálculos '!E8</f>
        <v>ESPECIFICACIONES TECNICAS</v>
      </c>
      <c r="F6" s="119" t="s">
        <v>2</v>
      </c>
      <c r="G6" s="119" t="s">
        <v>31</v>
      </c>
      <c r="H6" s="119" t="s">
        <v>11</v>
      </c>
      <c r="I6" s="119" t="s">
        <v>90</v>
      </c>
      <c r="J6" s="119" t="s">
        <v>92</v>
      </c>
      <c r="K6" s="69" t="s">
        <v>48</v>
      </c>
      <c r="L6" s="56" t="s">
        <v>91</v>
      </c>
      <c r="Q6" s="42" t="s">
        <v>44</v>
      </c>
    </row>
    <row r="7" spans="2:17" x14ac:dyDescent="0.3">
      <c r="B7" s="45">
        <v>1</v>
      </c>
      <c r="C7" s="128" t="str">
        <f>+IF('Cálculos '!C9="","",'Cálculos '!C9)</f>
        <v>calibración a los equipos del laboratorio</v>
      </c>
      <c r="D7" s="106" t="str">
        <f>IF('Cálculos '!D9="","",+'Cálculos '!D9)</f>
        <v>Analizador de flujo continuo-segmentado</v>
      </c>
      <c r="E7" s="106" t="str">
        <f>+IF('Cálculos '!E9="","",'Cálculos '!E9)</f>
        <v/>
      </c>
      <c r="F7" s="142">
        <f>+IF('Cálculos '!H9="","",'Cálculos '!H9)</f>
        <v>1</v>
      </c>
      <c r="G7" s="107">
        <f>IF('Precio unitario '!C3="","",'Precio unitario '!F3)</f>
        <v>1788666.6666666667</v>
      </c>
      <c r="H7" s="107">
        <f>IF(C7="","",IF(K7="","CONFIRMAR SI EL PRODOCTRO TIENE IVA O NO",IF(K7="NO",0,SUM(G7*19%))))</f>
        <v>339846.66666666669</v>
      </c>
      <c r="I7" s="107">
        <f>IF(C7="","",IF(L7="","CONFIRMAR SI EL PRODOCTRO TIENE ESTANPILLA O NO",IF(L7="NO",0,SUM(G7*11.5%))))</f>
        <v>0</v>
      </c>
      <c r="J7" s="108">
        <f>+IF(C7="","",SUM(G7:I7))</f>
        <v>2128513.3333333335</v>
      </c>
      <c r="K7" s="143" t="s">
        <v>43</v>
      </c>
      <c r="L7" s="143" t="s">
        <v>45</v>
      </c>
      <c r="Q7" s="42" t="s">
        <v>43</v>
      </c>
    </row>
    <row r="8" spans="2:17" x14ac:dyDescent="0.3">
      <c r="B8" s="44">
        <f t="shared" ref="B8:B13" si="0">+B7+1</f>
        <v>2</v>
      </c>
      <c r="C8" s="128" t="str">
        <f>+IF('Cálculos '!C10="","",'Cálculos '!C10)</f>
        <v>calibración a los equipos del laboratorio</v>
      </c>
      <c r="D8" s="106" t="str">
        <f>IF('Cálculos '!D10="","",+'Cálculos '!D10)</f>
        <v>Autoclave</v>
      </c>
      <c r="E8" s="106" t="str">
        <f>+IF('Cálculos '!E10="","",'Cálculos '!E10)</f>
        <v/>
      </c>
      <c r="F8" s="142">
        <f>+IF('Cálculos '!H10="","",'Cálculos '!H10)</f>
        <v>1</v>
      </c>
      <c r="G8" s="107">
        <f>IF('Precio unitario '!C4="","",'Precio unitario '!F4)</f>
        <v>1150840.5333333334</v>
      </c>
      <c r="H8" s="107">
        <f t="shared" ref="H8:H71" si="1">IF(C8="","",IF(K8="","CONFIRMAR SI EL PRODOCTRO TIENE IVA O NO",IF(K8="NO",0,SUM(G8*19%))))</f>
        <v>218659.70133333336</v>
      </c>
      <c r="I8" s="107">
        <f t="shared" ref="I8:I71" si="2">IF(C8="","",IF(L8="","CONFIRMAR SI EL PRODOCTRO TIENE ESTANPILLA O NO",IF(L8="NO",0,SUM(G8*11.5%))))</f>
        <v>0</v>
      </c>
      <c r="J8" s="108">
        <f t="shared" ref="J8:J71" si="3">+IF(C8="","",SUM(G8:I8))</f>
        <v>1369500.2346666667</v>
      </c>
      <c r="K8" s="143" t="s">
        <v>43</v>
      </c>
      <c r="L8" s="143" t="s">
        <v>45</v>
      </c>
      <c r="Q8" s="42" t="s">
        <v>45</v>
      </c>
    </row>
    <row r="9" spans="2:17" x14ac:dyDescent="0.3">
      <c r="B9" s="44">
        <f t="shared" si="0"/>
        <v>3</v>
      </c>
      <c r="C9" s="128" t="str">
        <f>+IF('Cálculos '!C11="","",'Cálculos '!C11)</f>
        <v>calibración a los equipos del laboratorio</v>
      </c>
      <c r="D9" s="106" t="str">
        <f>IF('Cálculos '!D11="","",+'Cálculos '!D11)</f>
        <v>Balanza</v>
      </c>
      <c r="E9" s="106" t="str">
        <f>+IF('Cálculos '!E11="","",'Cálculos '!E11)</f>
        <v/>
      </c>
      <c r="F9" s="142">
        <f>+IF('Cálculos '!H11="","",'Cálculos '!H11)</f>
        <v>1</v>
      </c>
      <c r="G9" s="107">
        <f>IF('Precio unitario '!C5="","",'Precio unitario '!F5)</f>
        <v>756724</v>
      </c>
      <c r="H9" s="107">
        <f t="shared" si="1"/>
        <v>143777.56</v>
      </c>
      <c r="I9" s="107">
        <f t="shared" si="2"/>
        <v>0</v>
      </c>
      <c r="J9" s="108">
        <f t="shared" si="3"/>
        <v>900501.56</v>
      </c>
      <c r="K9" s="143" t="s">
        <v>43</v>
      </c>
      <c r="L9" s="143" t="s">
        <v>45</v>
      </c>
    </row>
    <row r="10" spans="2:17" x14ac:dyDescent="0.3">
      <c r="B10" s="44">
        <f t="shared" si="0"/>
        <v>4</v>
      </c>
      <c r="C10" s="128" t="str">
        <f>+IF('Cálculos '!C12="","",'Cálculos '!C12)</f>
        <v>calibración a los equipos del laboratorio</v>
      </c>
      <c r="D10" s="106" t="str">
        <f>IF('Cálculos '!D12="","",+'Cálculos '!D12)</f>
        <v>Balanza Analitica</v>
      </c>
      <c r="E10" s="106" t="str">
        <f>+IF('Cálculos '!E12="","",'Cálculos '!E12)</f>
        <v/>
      </c>
      <c r="F10" s="142">
        <f>+IF('Cálculos '!H12="","",'Cálculos '!H12)</f>
        <v>1</v>
      </c>
      <c r="G10" s="107">
        <f>IF('Precio unitario '!C6="","",'Precio unitario '!F6)</f>
        <v>765724</v>
      </c>
      <c r="H10" s="107">
        <f t="shared" si="1"/>
        <v>145487.56</v>
      </c>
      <c r="I10" s="107">
        <f t="shared" si="2"/>
        <v>0</v>
      </c>
      <c r="J10" s="108">
        <f t="shared" si="3"/>
        <v>911211.56</v>
      </c>
      <c r="K10" s="143" t="s">
        <v>43</v>
      </c>
      <c r="L10" s="143" t="s">
        <v>45</v>
      </c>
    </row>
    <row r="11" spans="2:17" x14ac:dyDescent="0.3">
      <c r="B11" s="44">
        <f t="shared" si="0"/>
        <v>5</v>
      </c>
      <c r="C11" s="128" t="str">
        <f>+IF('Cálculos '!C13="","",'Cálculos '!C13)</f>
        <v>calibración a los equipos del laboratorio</v>
      </c>
      <c r="D11" s="106" t="str">
        <f>IF('Cálculos '!D13="","",+'Cálculos '!D13)</f>
        <v>Bloque de calentamiento seco</v>
      </c>
      <c r="E11" s="106" t="str">
        <f>+IF('Cálculos '!E13="","",'Cálculos '!E13)</f>
        <v/>
      </c>
      <c r="F11" s="142">
        <f>+IF('Cálculos '!H13="","",'Cálculos '!H13)</f>
        <v>1</v>
      </c>
      <c r="G11" s="107">
        <f>IF('Precio unitario '!C7="","",'Precio unitario '!F7)</f>
        <v>1268003.7333333334</v>
      </c>
      <c r="H11" s="107">
        <f t="shared" si="1"/>
        <v>240920.70933333336</v>
      </c>
      <c r="I11" s="107">
        <f t="shared" si="2"/>
        <v>0</v>
      </c>
      <c r="J11" s="108">
        <f t="shared" si="3"/>
        <v>1508924.4426666668</v>
      </c>
      <c r="K11" s="143" t="s">
        <v>43</v>
      </c>
      <c r="L11" s="143" t="s">
        <v>45</v>
      </c>
    </row>
    <row r="12" spans="2:17" x14ac:dyDescent="0.3">
      <c r="B12" s="44">
        <f t="shared" si="0"/>
        <v>6</v>
      </c>
      <c r="C12" s="128" t="str">
        <f>+IF('Cálculos '!C14="","",'Cálculos '!C14)</f>
        <v>calibración a los equipos del laboratorio</v>
      </c>
      <c r="D12" s="106" t="str">
        <f>IF('Cálculos '!D14="","",+'Cálculos '!D14)</f>
        <v>Bloque de calentamiento seco</v>
      </c>
      <c r="E12" s="106" t="str">
        <f>+IF('Cálculos '!E14="","",'Cálculos '!E14)</f>
        <v/>
      </c>
      <c r="F12" s="142">
        <f>+IF('Cálculos '!H14="","",'Cálculos '!H14)</f>
        <v>1</v>
      </c>
      <c r="G12" s="107">
        <f>IF('Precio unitario '!C8="","",'Precio unitario '!F8)</f>
        <v>1268003.7333333334</v>
      </c>
      <c r="H12" s="107">
        <f t="shared" si="1"/>
        <v>240920.70933333336</v>
      </c>
      <c r="I12" s="107">
        <f t="shared" si="2"/>
        <v>0</v>
      </c>
      <c r="J12" s="108">
        <f t="shared" si="3"/>
        <v>1508924.4426666668</v>
      </c>
      <c r="K12" s="143" t="s">
        <v>43</v>
      </c>
      <c r="L12" s="143" t="s">
        <v>45</v>
      </c>
    </row>
    <row r="13" spans="2:17" x14ac:dyDescent="0.3">
      <c r="B13" s="44">
        <f t="shared" si="0"/>
        <v>7</v>
      </c>
      <c r="C13" s="128" t="str">
        <f>+IF('Cálculos '!C15="","",'Cálculos '!C15)</f>
        <v>calibración a los equipos del laboratorio</v>
      </c>
      <c r="D13" s="106" t="str">
        <f>IF('Cálculos '!D15="","",+'Cálculos '!D15)</f>
        <v>Bureta digital</v>
      </c>
      <c r="E13" s="106" t="str">
        <f>+IF('Cálculos '!E15="","",'Cálculos '!E15)</f>
        <v/>
      </c>
      <c r="F13" s="142">
        <f>+IF('Cálculos '!H15="","",'Cálculos '!H15)</f>
        <v>1</v>
      </c>
      <c r="G13" s="107">
        <f>IF('Precio unitario '!C9="","",'Precio unitario '!F9)</f>
        <v>444184.26666666666</v>
      </c>
      <c r="H13" s="107">
        <f t="shared" si="1"/>
        <v>84395.010666666669</v>
      </c>
      <c r="I13" s="107">
        <f t="shared" si="2"/>
        <v>0</v>
      </c>
      <c r="J13" s="108">
        <f t="shared" si="3"/>
        <v>528579.27733333339</v>
      </c>
      <c r="K13" s="143" t="s">
        <v>43</v>
      </c>
      <c r="L13" s="143" t="s">
        <v>45</v>
      </c>
    </row>
    <row r="14" spans="2:17" x14ac:dyDescent="0.3">
      <c r="B14" s="44">
        <f t="shared" ref="B14:B208" si="4">+B13+1</f>
        <v>8</v>
      </c>
      <c r="C14" s="128" t="str">
        <f>+IF('Cálculos '!C16="","",'Cálculos '!C16)</f>
        <v>calibración a los equipos del laboratorio</v>
      </c>
      <c r="D14" s="106" t="str">
        <f>IF('Cálculos '!D16="","",+'Cálculos '!D16)</f>
        <v>Centrifuga Refrigerada</v>
      </c>
      <c r="E14" s="106" t="str">
        <f>+IF('Cálculos '!E16="","",'Cálculos '!E16)</f>
        <v/>
      </c>
      <c r="F14" s="142">
        <f>+IF('Cálculos '!H16="","",'Cálculos '!H16)</f>
        <v>1</v>
      </c>
      <c r="G14" s="107">
        <f>IF('Precio unitario '!C10="","",'Precio unitario '!F10)</f>
        <v>1749553.5999999999</v>
      </c>
      <c r="H14" s="107">
        <f t="shared" si="1"/>
        <v>332415.18399999995</v>
      </c>
      <c r="I14" s="107">
        <f t="shared" si="2"/>
        <v>0</v>
      </c>
      <c r="J14" s="108">
        <f t="shared" si="3"/>
        <v>2081968.7839999998</v>
      </c>
      <c r="K14" s="143" t="s">
        <v>43</v>
      </c>
      <c r="L14" s="143" t="s">
        <v>45</v>
      </c>
    </row>
    <row r="15" spans="2:17" x14ac:dyDescent="0.3">
      <c r="B15" s="44">
        <f t="shared" si="4"/>
        <v>9</v>
      </c>
      <c r="C15" s="128" t="str">
        <f>+IF('Cálculos '!C17="","",'Cálculos '!C17)</f>
        <v>calibración a los equipos del laboratorio</v>
      </c>
      <c r="D15" s="106" t="str">
        <f>IF('Cálculos '!D17="","",+'Cálculos '!D17)</f>
        <v>Congelador</v>
      </c>
      <c r="E15" s="106" t="str">
        <f>+IF('Cálculos '!E17="","",'Cálculos '!E17)</f>
        <v/>
      </c>
      <c r="F15" s="142">
        <f>+IF('Cálculos '!H17="","",'Cálculos '!H17)</f>
        <v>1</v>
      </c>
      <c r="G15" s="107">
        <f>IF('Precio unitario '!C11="","",'Precio unitario '!F11)</f>
        <v>1371184.2666666666</v>
      </c>
      <c r="H15" s="107">
        <f t="shared" si="1"/>
        <v>260525.01066666667</v>
      </c>
      <c r="I15" s="107">
        <f t="shared" si="2"/>
        <v>0</v>
      </c>
      <c r="J15" s="108">
        <f t="shared" si="3"/>
        <v>1631709.2773333332</v>
      </c>
      <c r="K15" s="143" t="s">
        <v>43</v>
      </c>
      <c r="L15" s="143" t="s">
        <v>45</v>
      </c>
    </row>
    <row r="16" spans="2:17" x14ac:dyDescent="0.3">
      <c r="B16" s="44">
        <f t="shared" si="4"/>
        <v>10</v>
      </c>
      <c r="C16" s="128" t="str">
        <f>+IF('Cálculos '!C18="","",'Cálculos '!C18)</f>
        <v>calibración a los equipos del laboratorio</v>
      </c>
      <c r="D16" s="106" t="str">
        <f>IF('Cálculos '!D18="","",+'Cálculos '!D18)</f>
        <v>Congelador</v>
      </c>
      <c r="E16" s="106" t="str">
        <f>+IF('Cálculos '!E18="","",'Cálculos '!E18)</f>
        <v/>
      </c>
      <c r="F16" s="142">
        <f>+IF('Cálculos '!H18="","",'Cálculos '!H18)</f>
        <v>1</v>
      </c>
      <c r="G16" s="107">
        <f>IF('Precio unitario '!C12="","",'Precio unitario '!F12)</f>
        <v>1371184.2666666666</v>
      </c>
      <c r="H16" s="107">
        <f t="shared" si="1"/>
        <v>260525.01066666667</v>
      </c>
      <c r="I16" s="107">
        <f t="shared" si="2"/>
        <v>0</v>
      </c>
      <c r="J16" s="108">
        <f t="shared" si="3"/>
        <v>1631709.2773333332</v>
      </c>
      <c r="K16" s="143" t="s">
        <v>43</v>
      </c>
      <c r="L16" s="143" t="s">
        <v>45</v>
      </c>
    </row>
    <row r="17" spans="2:12" x14ac:dyDescent="0.3">
      <c r="B17" s="44">
        <f t="shared" si="4"/>
        <v>11</v>
      </c>
      <c r="C17" s="128" t="str">
        <f>+IF('Cálculos '!C19="","",'Cálculos '!C19)</f>
        <v>calibración a los equipos del laboratorio</v>
      </c>
      <c r="D17" s="106" t="str">
        <f>IF('Cálculos '!D19="","",+'Cálculos '!D19)</f>
        <v>Congelador</v>
      </c>
      <c r="E17" s="106" t="str">
        <f>+IF('Cálculos '!E19="","",'Cálculos '!E19)</f>
        <v/>
      </c>
      <c r="F17" s="142">
        <f>+IF('Cálculos '!H19="","",'Cálculos '!H19)</f>
        <v>1</v>
      </c>
      <c r="G17" s="107">
        <f>IF('Precio unitario '!C13="","",'Precio unitario '!F13)</f>
        <v>1371184.2666666666</v>
      </c>
      <c r="H17" s="107">
        <f t="shared" si="1"/>
        <v>260525.01066666667</v>
      </c>
      <c r="I17" s="107">
        <f t="shared" si="2"/>
        <v>0</v>
      </c>
      <c r="J17" s="108">
        <f t="shared" si="3"/>
        <v>1631709.2773333332</v>
      </c>
      <c r="K17" s="143" t="s">
        <v>43</v>
      </c>
      <c r="L17" s="143" t="s">
        <v>45</v>
      </c>
    </row>
    <row r="18" spans="2:12" x14ac:dyDescent="0.3">
      <c r="B18" s="44">
        <f t="shared" si="4"/>
        <v>12</v>
      </c>
      <c r="C18" s="128" t="str">
        <f>+IF('Cálculos '!C20="","",'Cálculos '!C20)</f>
        <v>calibración a los equipos del laboratorio</v>
      </c>
      <c r="D18" s="106" t="str">
        <f>IF('Cálculos '!D20="","",+'Cálculos '!D20)</f>
        <v>Cuarto frío</v>
      </c>
      <c r="E18" s="106" t="str">
        <f>+IF('Cálculos '!E20="","",'Cálculos '!E20)</f>
        <v/>
      </c>
      <c r="F18" s="142">
        <f>+IF('Cálculos '!H20="","",'Cálculos '!H20)</f>
        <v>1</v>
      </c>
      <c r="G18" s="107">
        <f>IF('Precio unitario '!C14="","",'Precio unitario '!F14)</f>
        <v>1853850.9333333333</v>
      </c>
      <c r="H18" s="107">
        <f t="shared" si="1"/>
        <v>352231.67733333335</v>
      </c>
      <c r="I18" s="107">
        <f t="shared" si="2"/>
        <v>0</v>
      </c>
      <c r="J18" s="108">
        <f t="shared" si="3"/>
        <v>2206082.6106666666</v>
      </c>
      <c r="K18" s="143" t="s">
        <v>43</v>
      </c>
      <c r="L18" s="143" t="s">
        <v>45</v>
      </c>
    </row>
    <row r="19" spans="2:12" x14ac:dyDescent="0.3">
      <c r="B19" s="44">
        <f t="shared" si="4"/>
        <v>13</v>
      </c>
      <c r="C19" s="128" t="str">
        <f>+IF('Cálculos '!C21="","",'Cálculos '!C21)</f>
        <v>calibración a los equipos del laboratorio</v>
      </c>
      <c r="D19" s="106" t="str">
        <f>IF('Cálculos '!D21="","",+'Cálculos '!D21)</f>
        <v>Datalogger</v>
      </c>
      <c r="E19" s="106" t="str">
        <f>+IF('Cálculos '!E21="","",'Cálculos '!E21)</f>
        <v/>
      </c>
      <c r="F19" s="142">
        <f>+IF('Cálculos '!H21="","",'Cálculos '!H21)</f>
        <v>1</v>
      </c>
      <c r="G19" s="107">
        <f>IF('Precio unitario '!C15="","",'Precio unitario '!F15)</f>
        <v>978620.2666666666</v>
      </c>
      <c r="H19" s="107">
        <f t="shared" si="1"/>
        <v>185937.85066666667</v>
      </c>
      <c r="I19" s="107">
        <f t="shared" si="2"/>
        <v>0</v>
      </c>
      <c r="J19" s="108">
        <f t="shared" si="3"/>
        <v>1164558.1173333332</v>
      </c>
      <c r="K19" s="143" t="s">
        <v>43</v>
      </c>
      <c r="L19" s="143" t="s">
        <v>45</v>
      </c>
    </row>
    <row r="20" spans="2:12" x14ac:dyDescent="0.3">
      <c r="B20" s="44">
        <f t="shared" si="4"/>
        <v>14</v>
      </c>
      <c r="C20" s="128" t="str">
        <f>+IF('Cálculos '!C22="","",'Cálculos '!C22)</f>
        <v>calibración a los equipos del laboratorio</v>
      </c>
      <c r="D20" s="106" t="str">
        <f>IF('Cálculos '!D22="","",+'Cálculos '!D22)</f>
        <v>Datalogger</v>
      </c>
      <c r="E20" s="106" t="str">
        <f>+IF('Cálculos '!E22="","",'Cálculos '!E22)</f>
        <v/>
      </c>
      <c r="F20" s="142">
        <f>+IF('Cálculos '!H22="","",'Cálculos '!H22)</f>
        <v>1</v>
      </c>
      <c r="G20" s="107">
        <f>IF('Precio unitario '!C16="","",'Precio unitario '!F16)</f>
        <v>978620.2666666666</v>
      </c>
      <c r="H20" s="107">
        <f t="shared" si="1"/>
        <v>185937.85066666667</v>
      </c>
      <c r="I20" s="107">
        <f t="shared" si="2"/>
        <v>0</v>
      </c>
      <c r="J20" s="108">
        <f t="shared" si="3"/>
        <v>1164558.1173333332</v>
      </c>
      <c r="K20" s="143" t="s">
        <v>43</v>
      </c>
      <c r="L20" s="143" t="s">
        <v>45</v>
      </c>
    </row>
    <row r="21" spans="2:12" x14ac:dyDescent="0.3">
      <c r="B21" s="44">
        <f t="shared" si="4"/>
        <v>15</v>
      </c>
      <c r="C21" s="128" t="str">
        <f>+IF('Cálculos '!C23="","",'Cálculos '!C23)</f>
        <v>calibración a los equipos del laboratorio</v>
      </c>
      <c r="D21" s="106" t="str">
        <f>IF('Cálculos '!D23="","",+'Cálculos '!D23)</f>
        <v>Dispensador</v>
      </c>
      <c r="E21" s="106" t="str">
        <f>+IF('Cálculos '!E23="","",'Cálculos '!E23)</f>
        <v/>
      </c>
      <c r="F21" s="142">
        <f>+IF('Cálculos '!H23="","",'Cálculos '!H23)</f>
        <v>1</v>
      </c>
      <c r="G21" s="107">
        <f>IF('Precio unitario '!C17="","",'Precio unitario '!F17)</f>
        <v>444184.26666666666</v>
      </c>
      <c r="H21" s="107">
        <f t="shared" si="1"/>
        <v>84395.010666666669</v>
      </c>
      <c r="I21" s="107">
        <f t="shared" si="2"/>
        <v>0</v>
      </c>
      <c r="J21" s="108">
        <f t="shared" si="3"/>
        <v>528579.27733333339</v>
      </c>
      <c r="K21" s="143" t="s">
        <v>43</v>
      </c>
      <c r="L21" s="143" t="s">
        <v>45</v>
      </c>
    </row>
    <row r="22" spans="2:12" x14ac:dyDescent="0.3">
      <c r="B22" s="44">
        <f t="shared" si="4"/>
        <v>16</v>
      </c>
      <c r="C22" s="128" t="str">
        <f>+IF('Cálculos '!C24="","",'Cálculos '!C24)</f>
        <v>calibración a los equipos del laboratorio</v>
      </c>
      <c r="D22" s="106" t="str">
        <f>IF('Cálculos '!D24="","",+'Cálculos '!D24)</f>
        <v>Incubadora</v>
      </c>
      <c r="E22" s="106" t="str">
        <f>+IF('Cálculos '!E24="","",'Cálculos '!E24)</f>
        <v/>
      </c>
      <c r="F22" s="142">
        <f>+IF('Cálculos '!H24="","",'Cálculos '!H24)</f>
        <v>1</v>
      </c>
      <c r="G22" s="107">
        <f>IF('Precio unitario '!C18="","",'Precio unitario '!F18)</f>
        <v>1060840.5333333334</v>
      </c>
      <c r="H22" s="107">
        <f t="shared" si="1"/>
        <v>201559.70133333336</v>
      </c>
      <c r="I22" s="107">
        <f t="shared" si="2"/>
        <v>0</v>
      </c>
      <c r="J22" s="108">
        <f t="shared" si="3"/>
        <v>1262400.2346666667</v>
      </c>
      <c r="K22" s="143" t="s">
        <v>43</v>
      </c>
      <c r="L22" s="143" t="s">
        <v>45</v>
      </c>
    </row>
    <row r="23" spans="2:12" x14ac:dyDescent="0.3">
      <c r="B23" s="44">
        <f t="shared" si="4"/>
        <v>17</v>
      </c>
      <c r="C23" s="128" t="str">
        <f>+IF('Cálculos '!C25="","",'Cálculos '!C25)</f>
        <v>calibración a los equipos del laboratorio</v>
      </c>
      <c r="D23" s="106" t="str">
        <f>IF('Cálculos '!D25="","",+'Cálculos '!D25)</f>
        <v>Incubadora</v>
      </c>
      <c r="E23" s="106" t="str">
        <f>+IF('Cálculos '!E25="","",'Cálculos '!E25)</f>
        <v/>
      </c>
      <c r="F23" s="142">
        <f>+IF('Cálculos '!H25="","",'Cálculos '!H25)</f>
        <v>1</v>
      </c>
      <c r="G23" s="107">
        <f>IF('Precio unitario '!C19="","",'Precio unitario '!F19)</f>
        <v>1060840.5333333334</v>
      </c>
      <c r="H23" s="107">
        <f t="shared" si="1"/>
        <v>201559.70133333336</v>
      </c>
      <c r="I23" s="107">
        <f t="shared" si="2"/>
        <v>0</v>
      </c>
      <c r="J23" s="108">
        <f t="shared" si="3"/>
        <v>1262400.2346666667</v>
      </c>
      <c r="K23" s="143" t="s">
        <v>43</v>
      </c>
      <c r="L23" s="143" t="s">
        <v>45</v>
      </c>
    </row>
    <row r="24" spans="2:12" x14ac:dyDescent="0.3">
      <c r="B24" s="44">
        <f t="shared" si="4"/>
        <v>18</v>
      </c>
      <c r="C24" s="128" t="str">
        <f>+IF('Cálculos '!C26="","",'Cálculos '!C26)</f>
        <v>calibración a los equipos del laboratorio</v>
      </c>
      <c r="D24" s="106" t="str">
        <f>IF('Cálculos '!D26="","",+'Cálculos '!D26)</f>
        <v>Incubadora</v>
      </c>
      <c r="E24" s="106" t="str">
        <f>+IF('Cálculos '!E26="","",'Cálculos '!E26)</f>
        <v/>
      </c>
      <c r="F24" s="142">
        <f>+IF('Cálculos '!H26="","",'Cálculos '!H26)</f>
        <v>1</v>
      </c>
      <c r="G24" s="107">
        <f>IF('Precio unitario '!C20="","",'Precio unitario '!F20)</f>
        <v>1060840.5333333334</v>
      </c>
      <c r="H24" s="107">
        <f t="shared" si="1"/>
        <v>201559.70133333336</v>
      </c>
      <c r="I24" s="107">
        <f t="shared" si="2"/>
        <v>0</v>
      </c>
      <c r="J24" s="108">
        <f t="shared" si="3"/>
        <v>1262400.2346666667</v>
      </c>
      <c r="K24" s="143" t="s">
        <v>43</v>
      </c>
      <c r="L24" s="143" t="s">
        <v>45</v>
      </c>
    </row>
    <row r="25" spans="2:12" x14ac:dyDescent="0.3">
      <c r="B25" s="44">
        <f t="shared" si="4"/>
        <v>19</v>
      </c>
      <c r="C25" s="128" t="str">
        <f>+IF('Cálculos '!C27="","",'Cálculos '!C27)</f>
        <v>calibración a los equipos del laboratorio</v>
      </c>
      <c r="D25" s="106" t="str">
        <f>IF('Cálculos '!D27="","",+'Cálculos '!D27)</f>
        <v>Incubadora</v>
      </c>
      <c r="E25" s="106" t="str">
        <f>+IF('Cálculos '!E27="","",'Cálculos '!E27)</f>
        <v/>
      </c>
      <c r="F25" s="142">
        <f>+IF('Cálculos '!H27="","",'Cálculos '!H27)</f>
        <v>1</v>
      </c>
      <c r="G25" s="107">
        <f>IF('Precio unitario '!C21="","",'Precio unitario '!F21)</f>
        <v>1060840.5333333334</v>
      </c>
      <c r="H25" s="107">
        <f t="shared" si="1"/>
        <v>201559.70133333336</v>
      </c>
      <c r="I25" s="107">
        <f t="shared" si="2"/>
        <v>0</v>
      </c>
      <c r="J25" s="108">
        <f t="shared" si="3"/>
        <v>1262400.2346666667</v>
      </c>
      <c r="K25" s="143" t="s">
        <v>43</v>
      </c>
      <c r="L25" s="143" t="s">
        <v>45</v>
      </c>
    </row>
    <row r="26" spans="2:12" x14ac:dyDescent="0.3">
      <c r="B26" s="44">
        <f t="shared" si="4"/>
        <v>20</v>
      </c>
      <c r="C26" s="128" t="str">
        <f>+IF('Cálculos '!C28="","",'Cálculos '!C28)</f>
        <v>calibración a los equipos del laboratorio</v>
      </c>
      <c r="D26" s="106" t="str">
        <f>IF('Cálculos '!D28="","",+'Cálculos '!D28)</f>
        <v>Incubadora</v>
      </c>
      <c r="E26" s="106" t="str">
        <f>+IF('Cálculos '!E28="","",'Cálculos '!E28)</f>
        <v/>
      </c>
      <c r="F26" s="142">
        <f>+IF('Cálculos '!H28="","",'Cálculos '!H28)</f>
        <v>1</v>
      </c>
      <c r="G26" s="107">
        <f>IF('Precio unitario '!C22="","",'Precio unitario '!F22)</f>
        <v>1060840.5333333334</v>
      </c>
      <c r="H26" s="107">
        <f t="shared" si="1"/>
        <v>201559.70133333336</v>
      </c>
      <c r="I26" s="107">
        <f t="shared" si="2"/>
        <v>0</v>
      </c>
      <c r="J26" s="108">
        <f t="shared" si="3"/>
        <v>1262400.2346666667</v>
      </c>
      <c r="K26" s="143" t="s">
        <v>43</v>
      </c>
      <c r="L26" s="143" t="s">
        <v>45</v>
      </c>
    </row>
    <row r="27" spans="2:12" x14ac:dyDescent="0.3">
      <c r="B27" s="44">
        <f t="shared" si="4"/>
        <v>21</v>
      </c>
      <c r="C27" s="128" t="str">
        <f>+IF('Cálculos '!C29="","",'Cálculos '!C29)</f>
        <v>calibración a los equipos del laboratorio</v>
      </c>
      <c r="D27" s="106" t="str">
        <f>IF('Cálculos '!D29="","",+'Cálculos '!D29)</f>
        <v>Incubadora</v>
      </c>
      <c r="E27" s="106" t="str">
        <f>+IF('Cálculos '!E29="","",'Cálculos '!E29)</f>
        <v/>
      </c>
      <c r="F27" s="142">
        <f>+IF('Cálculos '!H29="","",'Cálculos '!H29)</f>
        <v>1</v>
      </c>
      <c r="G27" s="107">
        <f>IF('Precio unitario '!C23="","",'Precio unitario '!F23)</f>
        <v>1060840.5333333334</v>
      </c>
      <c r="H27" s="107">
        <f t="shared" si="1"/>
        <v>201559.70133333336</v>
      </c>
      <c r="I27" s="107">
        <f t="shared" si="2"/>
        <v>0</v>
      </c>
      <c r="J27" s="108">
        <f t="shared" si="3"/>
        <v>1262400.2346666667</v>
      </c>
      <c r="K27" s="143" t="s">
        <v>43</v>
      </c>
      <c r="L27" s="143" t="s">
        <v>45</v>
      </c>
    </row>
    <row r="28" spans="2:12" x14ac:dyDescent="0.3">
      <c r="B28" s="44">
        <f t="shared" si="4"/>
        <v>22</v>
      </c>
      <c r="C28" s="128" t="str">
        <f>+IF('Cálculos '!C30="","",'Cálculos '!C30)</f>
        <v>calibración a los equipos del laboratorio</v>
      </c>
      <c r="D28" s="106" t="str">
        <f>IF('Cálculos '!D30="","",+'Cálculos '!D30)</f>
        <v>Micropipeta</v>
      </c>
      <c r="E28" s="106" t="str">
        <f>+IF('Cálculos '!E30="","",'Cálculos '!E30)</f>
        <v/>
      </c>
      <c r="F28" s="142">
        <f>+IF('Cálculos '!H30="","",'Cálculos '!H30)</f>
        <v>1</v>
      </c>
      <c r="G28" s="107">
        <f>IF('Precio unitario '!C24="","",'Precio unitario '!F24)</f>
        <v>433184.26666666666</v>
      </c>
      <c r="H28" s="107">
        <f t="shared" si="1"/>
        <v>82305.010666666669</v>
      </c>
      <c r="I28" s="107">
        <f t="shared" si="2"/>
        <v>0</v>
      </c>
      <c r="J28" s="108">
        <f t="shared" si="3"/>
        <v>515489.27733333333</v>
      </c>
      <c r="K28" s="143" t="s">
        <v>43</v>
      </c>
      <c r="L28" s="143" t="s">
        <v>45</v>
      </c>
    </row>
    <row r="29" spans="2:12" x14ac:dyDescent="0.3">
      <c r="B29" s="44">
        <f t="shared" si="4"/>
        <v>23</v>
      </c>
      <c r="C29" s="128" t="str">
        <f>+IF('Cálculos '!C31="","",'Cálculos '!C31)</f>
        <v>calibración a los equipos del laboratorio</v>
      </c>
      <c r="D29" s="106" t="str">
        <f>IF('Cálculos '!D31="","",+'Cálculos '!D31)</f>
        <v>Micropipeta</v>
      </c>
      <c r="E29" s="106" t="str">
        <f>+IF('Cálculos '!E31="","",'Cálculos '!E31)</f>
        <v/>
      </c>
      <c r="F29" s="142">
        <f>+IF('Cálculos '!H31="","",'Cálculos '!H31)</f>
        <v>1</v>
      </c>
      <c r="G29" s="107">
        <f>IF('Precio unitario '!C25="","",'Precio unitario '!F25)</f>
        <v>433184.26666666666</v>
      </c>
      <c r="H29" s="107">
        <f t="shared" si="1"/>
        <v>82305.010666666669</v>
      </c>
      <c r="I29" s="107">
        <f t="shared" si="2"/>
        <v>0</v>
      </c>
      <c r="J29" s="108">
        <f t="shared" si="3"/>
        <v>515489.27733333333</v>
      </c>
      <c r="K29" s="143" t="s">
        <v>43</v>
      </c>
      <c r="L29" s="143" t="s">
        <v>45</v>
      </c>
    </row>
    <row r="30" spans="2:12" x14ac:dyDescent="0.3">
      <c r="B30" s="44">
        <f t="shared" si="4"/>
        <v>24</v>
      </c>
      <c r="C30" s="128" t="str">
        <f>+IF('Cálculos '!C32="","",'Cálculos '!C32)</f>
        <v>calibración a los equipos del laboratorio</v>
      </c>
      <c r="D30" s="106" t="str">
        <f>IF('Cálculos '!D32="","",+'Cálculos '!D32)</f>
        <v>Micropipeta</v>
      </c>
      <c r="E30" s="106" t="str">
        <f>+IF('Cálculos '!E32="","",'Cálculos '!E32)</f>
        <v/>
      </c>
      <c r="F30" s="142">
        <f>+IF('Cálculos '!H32="","",'Cálculos '!H32)</f>
        <v>1</v>
      </c>
      <c r="G30" s="107">
        <f>IF('Precio unitario '!C26="","",'Precio unitario '!F26)</f>
        <v>433184.26666666666</v>
      </c>
      <c r="H30" s="107">
        <f t="shared" si="1"/>
        <v>82305.010666666669</v>
      </c>
      <c r="I30" s="107">
        <f t="shared" si="2"/>
        <v>0</v>
      </c>
      <c r="J30" s="108">
        <f t="shared" si="3"/>
        <v>515489.27733333333</v>
      </c>
      <c r="K30" s="143" t="s">
        <v>43</v>
      </c>
      <c r="L30" s="143" t="s">
        <v>45</v>
      </c>
    </row>
    <row r="31" spans="2:12" x14ac:dyDescent="0.3">
      <c r="B31" s="44">
        <f t="shared" si="4"/>
        <v>25</v>
      </c>
      <c r="C31" s="128" t="str">
        <f>+IF('Cálculos '!C33="","",'Cálculos '!C33)</f>
        <v>calibración a los equipos del laboratorio</v>
      </c>
      <c r="D31" s="106" t="str">
        <f>IF('Cálculos '!D33="","",+'Cálculos '!D33)</f>
        <v xml:space="preserve">Micropipeta </v>
      </c>
      <c r="E31" s="106" t="str">
        <f>+IF('Cálculos '!E33="","",'Cálculos '!E33)</f>
        <v/>
      </c>
      <c r="F31" s="142">
        <f>+IF('Cálculos '!H33="","",'Cálculos '!H33)</f>
        <v>1</v>
      </c>
      <c r="G31" s="107">
        <f>IF('Precio unitario '!C27="","",'Precio unitario '!F27)</f>
        <v>433184.26666666666</v>
      </c>
      <c r="H31" s="107">
        <f t="shared" si="1"/>
        <v>82305.010666666669</v>
      </c>
      <c r="I31" s="107">
        <f t="shared" si="2"/>
        <v>0</v>
      </c>
      <c r="J31" s="108">
        <f t="shared" si="3"/>
        <v>515489.27733333333</v>
      </c>
      <c r="K31" s="143" t="s">
        <v>43</v>
      </c>
      <c r="L31" s="143" t="s">
        <v>45</v>
      </c>
    </row>
    <row r="32" spans="2:12" x14ac:dyDescent="0.3">
      <c r="B32" s="44">
        <f t="shared" si="4"/>
        <v>26</v>
      </c>
      <c r="C32" s="128" t="str">
        <f>+IF('Cálculos '!C34="","",'Cálculos '!C34)</f>
        <v>calibración a los equipos del laboratorio</v>
      </c>
      <c r="D32" s="106" t="str">
        <f>IF('Cálculos '!D34="","",+'Cálculos '!D34)</f>
        <v>Pipeta multicanal 5 µL  a 50 µL  (8 canales)</v>
      </c>
      <c r="E32" s="106" t="str">
        <f>+IF('Cálculos '!E34="","",'Cálculos '!E34)</f>
        <v/>
      </c>
      <c r="F32" s="142">
        <f>+IF('Cálculos '!H34="","",'Cálculos '!H34)</f>
        <v>1</v>
      </c>
      <c r="G32" s="107">
        <f>IF('Precio unitario '!C28="","",'Precio unitario '!F28)</f>
        <v>1262987.2</v>
      </c>
      <c r="H32" s="107">
        <f t="shared" si="1"/>
        <v>239967.568</v>
      </c>
      <c r="I32" s="107">
        <f t="shared" si="2"/>
        <v>0</v>
      </c>
      <c r="J32" s="108">
        <f t="shared" si="3"/>
        <v>1502954.7679999999</v>
      </c>
      <c r="K32" s="143" t="s">
        <v>43</v>
      </c>
      <c r="L32" s="143" t="s">
        <v>45</v>
      </c>
    </row>
    <row r="33" spans="2:12" x14ac:dyDescent="0.3">
      <c r="B33" s="44">
        <f t="shared" si="4"/>
        <v>27</v>
      </c>
      <c r="C33" s="128" t="str">
        <f>+IF('Cálculos '!C35="","",'Cálculos '!C35)</f>
        <v>calibración a los equipos del laboratorio</v>
      </c>
      <c r="D33" s="106" t="str">
        <f>IF('Cálculos '!D35="","",+'Cálculos '!D35)</f>
        <v>Pesas Patron (9)</v>
      </c>
      <c r="E33" s="106" t="str">
        <f>+IF('Cálculos '!E35="","",'Cálculos '!E35)</f>
        <v/>
      </c>
      <c r="F33" s="142">
        <f>+IF('Cálculos '!H35="","",'Cálculos '!H35)</f>
        <v>1</v>
      </c>
      <c r="G33" s="107">
        <f>IF('Precio unitario '!C29="","",'Precio unitario '!F29)</f>
        <v>1014618.1333333333</v>
      </c>
      <c r="H33" s="107">
        <f t="shared" si="1"/>
        <v>192777.44533333334</v>
      </c>
      <c r="I33" s="107">
        <f t="shared" si="2"/>
        <v>0</v>
      </c>
      <c r="J33" s="108">
        <f t="shared" si="3"/>
        <v>1207395.5786666665</v>
      </c>
      <c r="K33" s="143" t="s">
        <v>43</v>
      </c>
      <c r="L33" s="143" t="s">
        <v>45</v>
      </c>
    </row>
    <row r="34" spans="2:12" x14ac:dyDescent="0.3">
      <c r="B34" s="44">
        <f t="shared" si="4"/>
        <v>28</v>
      </c>
      <c r="C34" s="128" t="str">
        <f>+IF('Cálculos '!C36="","",'Cálculos '!C36)</f>
        <v>calibración a los equipos del laboratorio</v>
      </c>
      <c r="D34" s="106" t="str">
        <f>IF('Cálculos '!D36="","",+'Cálculos '!D36)</f>
        <v>Pipeta repetidora</v>
      </c>
      <c r="E34" s="106" t="str">
        <f>+IF('Cálculos '!E36="","",'Cálculos '!E36)</f>
        <v/>
      </c>
      <c r="F34" s="142">
        <f>+IF('Cálculos '!H36="","",'Cálculos '!H36)</f>
        <v>1</v>
      </c>
      <c r="G34" s="107">
        <f>IF('Precio unitario '!C30="","",'Precio unitario '!F30)</f>
        <v>433184.26666666666</v>
      </c>
      <c r="H34" s="107">
        <f t="shared" si="1"/>
        <v>82305.010666666669</v>
      </c>
      <c r="I34" s="107">
        <f t="shared" si="2"/>
        <v>0</v>
      </c>
      <c r="J34" s="108">
        <f t="shared" si="3"/>
        <v>515489.27733333333</v>
      </c>
      <c r="K34" s="143" t="s">
        <v>43</v>
      </c>
      <c r="L34" s="143" t="s">
        <v>45</v>
      </c>
    </row>
    <row r="35" spans="2:12" x14ac:dyDescent="0.3">
      <c r="B35" s="44">
        <f t="shared" si="4"/>
        <v>29</v>
      </c>
      <c r="C35" s="128" t="str">
        <f>+IF('Cálculos '!C37="","",'Cálculos '!C37)</f>
        <v>calibración a los equipos del laboratorio</v>
      </c>
      <c r="D35" s="106" t="str">
        <f>IF('Cálculos '!D37="","",+'Cálculos '!D37)</f>
        <v>Refrigerador</v>
      </c>
      <c r="E35" s="106" t="str">
        <f>+IF('Cálculos '!E37="","",'Cálculos '!E37)</f>
        <v/>
      </c>
      <c r="F35" s="142">
        <f>+IF('Cálculos '!H37="","",'Cálculos '!H37)</f>
        <v>1</v>
      </c>
      <c r="G35" s="107">
        <f>IF('Precio unitario '!C31="","",'Precio unitario '!F31)</f>
        <v>1060840.5333333334</v>
      </c>
      <c r="H35" s="107">
        <f t="shared" si="1"/>
        <v>201559.70133333336</v>
      </c>
      <c r="I35" s="107">
        <f t="shared" si="2"/>
        <v>0</v>
      </c>
      <c r="J35" s="108">
        <f t="shared" si="3"/>
        <v>1262400.2346666667</v>
      </c>
      <c r="K35" s="143" t="s">
        <v>43</v>
      </c>
      <c r="L35" s="143" t="s">
        <v>45</v>
      </c>
    </row>
    <row r="36" spans="2:12" x14ac:dyDescent="0.3">
      <c r="B36" s="44">
        <f t="shared" si="4"/>
        <v>30</v>
      </c>
      <c r="C36" s="128" t="str">
        <f>+IF('Cálculos '!C38="","",'Cálculos '!C38)</f>
        <v>calibración a los equipos del laboratorio</v>
      </c>
      <c r="D36" s="106" t="str">
        <f>IF('Cálculos '!D38="","",+'Cálculos '!D38)</f>
        <v>Refrigerador</v>
      </c>
      <c r="E36" s="106" t="str">
        <f>+IF('Cálculos '!E38="","",'Cálculos '!E38)</f>
        <v/>
      </c>
      <c r="F36" s="142">
        <f>+IF('Cálculos '!H38="","",'Cálculos '!H38)</f>
        <v>1</v>
      </c>
      <c r="G36" s="107">
        <f>IF('Precio unitario '!C32="","",'Precio unitario '!F32)</f>
        <v>1060840.5333333334</v>
      </c>
      <c r="H36" s="107">
        <f t="shared" si="1"/>
        <v>201559.70133333336</v>
      </c>
      <c r="I36" s="107">
        <f t="shared" si="2"/>
        <v>0</v>
      </c>
      <c r="J36" s="108">
        <f t="shared" si="3"/>
        <v>1262400.2346666667</v>
      </c>
      <c r="K36" s="143" t="s">
        <v>43</v>
      </c>
      <c r="L36" s="143" t="s">
        <v>45</v>
      </c>
    </row>
    <row r="37" spans="2:12" x14ac:dyDescent="0.3">
      <c r="B37" s="44">
        <f t="shared" si="4"/>
        <v>31</v>
      </c>
      <c r="C37" s="128" t="str">
        <f>+IF('Cálculos '!C39="","",'Cálculos '!C39)</f>
        <v>calibración a los equipos del laboratorio</v>
      </c>
      <c r="D37" s="106" t="str">
        <f>IF('Cálculos '!D39="","",+'Cálculos '!D39)</f>
        <v>Refrigerador</v>
      </c>
      <c r="E37" s="106" t="str">
        <f>+IF('Cálculos '!E39="","",'Cálculos '!E39)</f>
        <v/>
      </c>
      <c r="F37" s="142">
        <f>+IF('Cálculos '!H39="","",'Cálculos '!H39)</f>
        <v>1</v>
      </c>
      <c r="G37" s="107">
        <f>IF('Precio unitario '!C33="","",'Precio unitario '!F33)</f>
        <v>1060840.5333333334</v>
      </c>
      <c r="H37" s="107">
        <f t="shared" si="1"/>
        <v>201559.70133333336</v>
      </c>
      <c r="I37" s="107">
        <f t="shared" si="2"/>
        <v>0</v>
      </c>
      <c r="J37" s="108">
        <f t="shared" si="3"/>
        <v>1262400.2346666667</v>
      </c>
      <c r="K37" s="143" t="s">
        <v>43</v>
      </c>
      <c r="L37" s="143" t="s">
        <v>45</v>
      </c>
    </row>
    <row r="38" spans="2:12" x14ac:dyDescent="0.3">
      <c r="B38" s="44">
        <f t="shared" si="4"/>
        <v>32</v>
      </c>
      <c r="C38" s="128" t="str">
        <f>+IF('Cálculos '!C40="","",'Cálculos '!C40)</f>
        <v>calibración a los equipos del laboratorio</v>
      </c>
      <c r="D38" s="106" t="str">
        <f>IF('Cálculos '!D40="","",+'Cálculos '!D40)</f>
        <v>Refrigerador</v>
      </c>
      <c r="E38" s="106" t="str">
        <f>+IF('Cálculos '!E40="","",'Cálculos '!E40)</f>
        <v/>
      </c>
      <c r="F38" s="142">
        <f>+IF('Cálculos '!H40="","",'Cálculos '!H40)</f>
        <v>1</v>
      </c>
      <c r="G38" s="107">
        <f>IF('Precio unitario '!C34="","",'Precio unitario '!F34)</f>
        <v>1060840.5333333334</v>
      </c>
      <c r="H38" s="107">
        <f t="shared" si="1"/>
        <v>201559.70133333336</v>
      </c>
      <c r="I38" s="107">
        <f t="shared" si="2"/>
        <v>0</v>
      </c>
      <c r="J38" s="108">
        <f t="shared" si="3"/>
        <v>1262400.2346666667</v>
      </c>
      <c r="K38" s="143" t="s">
        <v>43</v>
      </c>
      <c r="L38" s="143" t="s">
        <v>45</v>
      </c>
    </row>
    <row r="39" spans="2:12" x14ac:dyDescent="0.3">
      <c r="B39" s="44">
        <f t="shared" si="4"/>
        <v>33</v>
      </c>
      <c r="C39" s="128" t="str">
        <f>+IF('Cálculos '!C41="","",'Cálculos '!C41)</f>
        <v>calibración a los equipos del laboratorio</v>
      </c>
      <c r="D39" s="106" t="str">
        <f>IF('Cálculos '!D41="","",+'Cálculos '!D41)</f>
        <v>Refrigerador vertical</v>
      </c>
      <c r="E39" s="106" t="str">
        <f>+IF('Cálculos '!E41="","",'Cálculos '!E41)</f>
        <v/>
      </c>
      <c r="F39" s="142">
        <f>+IF('Cálculos '!H41="","",'Cálculos '!H41)</f>
        <v>1</v>
      </c>
      <c r="G39" s="107">
        <f>IF('Precio unitario '!C35="","",'Precio unitario '!F35)</f>
        <v>1060840.5333333334</v>
      </c>
      <c r="H39" s="107">
        <f t="shared" si="1"/>
        <v>201559.70133333336</v>
      </c>
      <c r="I39" s="107">
        <f t="shared" si="2"/>
        <v>0</v>
      </c>
      <c r="J39" s="108">
        <f t="shared" si="3"/>
        <v>1262400.2346666667</v>
      </c>
      <c r="K39" s="143" t="s">
        <v>43</v>
      </c>
      <c r="L39" s="143" t="s">
        <v>45</v>
      </c>
    </row>
    <row r="40" spans="2:12" x14ac:dyDescent="0.3">
      <c r="B40" s="44">
        <f t="shared" si="4"/>
        <v>34</v>
      </c>
      <c r="C40" s="128" t="str">
        <f>+IF('Cálculos '!C42="","",'Cálculos '!C42)</f>
        <v>calibración a los equipos del laboratorio</v>
      </c>
      <c r="D40" s="106" t="str">
        <f>IF('Cálculos '!D42="","",+'Cálculos '!D42)</f>
        <v>Refrigerador y congelador</v>
      </c>
      <c r="E40" s="106" t="str">
        <f>+IF('Cálculos '!E42="","",'Cálculos '!E42)</f>
        <v/>
      </c>
      <c r="F40" s="142">
        <f>+IF('Cálculos '!H42="","",'Cálculos '!H42)</f>
        <v>1</v>
      </c>
      <c r="G40" s="107">
        <f>IF('Precio unitario '!C36="","",'Precio unitario '!F36)</f>
        <v>1385840.5333333334</v>
      </c>
      <c r="H40" s="107">
        <f t="shared" si="1"/>
        <v>263309.70133333333</v>
      </c>
      <c r="I40" s="107">
        <f t="shared" si="2"/>
        <v>0</v>
      </c>
      <c r="J40" s="108">
        <f t="shared" si="3"/>
        <v>1649150.2346666667</v>
      </c>
      <c r="K40" s="143" t="s">
        <v>43</v>
      </c>
      <c r="L40" s="143" t="s">
        <v>45</v>
      </c>
    </row>
    <row r="41" spans="2:12" x14ac:dyDescent="0.3">
      <c r="B41" s="44">
        <f t="shared" si="4"/>
        <v>35</v>
      </c>
      <c r="C41" s="128" t="str">
        <f>+IF('Cálculos '!C43="","",'Cálculos '!C43)</f>
        <v>calibración a los equipos del laboratorio</v>
      </c>
      <c r="D41" s="106" t="str">
        <f>IF('Cálculos '!D43="","",+'Cálculos '!D43)</f>
        <v>Semi micro balanza</v>
      </c>
      <c r="E41" s="106" t="str">
        <f>+IF('Cálculos '!E43="","",'Cálculos '!E43)</f>
        <v/>
      </c>
      <c r="F41" s="142">
        <f>+IF('Cálculos '!H43="","",'Cálculos '!H43)</f>
        <v>1</v>
      </c>
      <c r="G41" s="107">
        <f>IF('Precio unitario '!C37="","",'Precio unitario '!F37)</f>
        <v>934173.8666666667</v>
      </c>
      <c r="H41" s="107">
        <f t="shared" si="1"/>
        <v>177493.03466666667</v>
      </c>
      <c r="I41" s="107">
        <f t="shared" si="2"/>
        <v>0</v>
      </c>
      <c r="J41" s="108">
        <f t="shared" si="3"/>
        <v>1111666.9013333335</v>
      </c>
      <c r="K41" s="143" t="s">
        <v>43</v>
      </c>
      <c r="L41" s="143" t="s">
        <v>45</v>
      </c>
    </row>
    <row r="42" spans="2:12" x14ac:dyDescent="0.3">
      <c r="B42" s="44">
        <f t="shared" si="4"/>
        <v>36</v>
      </c>
      <c r="C42" s="128" t="str">
        <f>+IF('Cálculos '!C44="","",'Cálculos '!C44)</f>
        <v>calibración a los equipos del laboratorio</v>
      </c>
      <c r="D42" s="106" t="str">
        <f>IF('Cálculos '!D44="","",+'Cálculos '!D44)</f>
        <v>Termobloque</v>
      </c>
      <c r="E42" s="106" t="str">
        <f>+IF('Cálculos '!E44="","",'Cálculos '!E44)</f>
        <v/>
      </c>
      <c r="F42" s="142">
        <f>+IF('Cálculos '!H44="","",'Cálculos '!H44)</f>
        <v>1</v>
      </c>
      <c r="G42" s="107">
        <f>IF('Precio unitario '!C38="","",'Precio unitario '!F38)</f>
        <v>1371517.5999999999</v>
      </c>
      <c r="H42" s="107">
        <f t="shared" si="1"/>
        <v>260588.34399999998</v>
      </c>
      <c r="I42" s="107">
        <f t="shared" si="2"/>
        <v>0</v>
      </c>
      <c r="J42" s="108">
        <f t="shared" si="3"/>
        <v>1632105.9439999999</v>
      </c>
      <c r="K42" s="143" t="s">
        <v>43</v>
      </c>
      <c r="L42" s="143" t="s">
        <v>45</v>
      </c>
    </row>
    <row r="43" spans="2:12" x14ac:dyDescent="0.3">
      <c r="B43" s="44">
        <f t="shared" si="4"/>
        <v>37</v>
      </c>
      <c r="C43" s="128" t="str">
        <f>+IF('Cálculos '!C45="","",'Cálculos '!C45)</f>
        <v>calibración a los equipos del laboratorio</v>
      </c>
      <c r="D43" s="106" t="str">
        <f>IF('Cálculos '!D45="","",+'Cálculos '!D45)</f>
        <v>Termobloque</v>
      </c>
      <c r="E43" s="106" t="str">
        <f>+IF('Cálculos '!E45="","",'Cálculos '!E45)</f>
        <v/>
      </c>
      <c r="F43" s="142">
        <f>+IF('Cálculos '!H45="","",'Cálculos '!H45)</f>
        <v>1</v>
      </c>
      <c r="G43" s="107">
        <f>IF('Precio unitario '!C39="","",'Precio unitario '!F39)</f>
        <v>1371517.5999999999</v>
      </c>
      <c r="H43" s="107">
        <f t="shared" si="1"/>
        <v>260588.34399999998</v>
      </c>
      <c r="I43" s="107">
        <f t="shared" si="2"/>
        <v>0</v>
      </c>
      <c r="J43" s="108">
        <f t="shared" si="3"/>
        <v>1632105.9439999999</v>
      </c>
      <c r="K43" s="143" t="s">
        <v>43</v>
      </c>
      <c r="L43" s="143" t="s">
        <v>45</v>
      </c>
    </row>
    <row r="44" spans="2:12" x14ac:dyDescent="0.3">
      <c r="B44" s="44">
        <f t="shared" si="4"/>
        <v>38</v>
      </c>
      <c r="C44" s="128" t="str">
        <f>+IF('Cálculos '!C46="","",'Cálculos '!C46)</f>
        <v>calibración a los equipos del laboratorio</v>
      </c>
      <c r="D44" s="106" t="str">
        <f>IF('Cálculos '!D46="","",+'Cálculos '!D46)</f>
        <v>Termómetro infrarrojo</v>
      </c>
      <c r="E44" s="106" t="str">
        <f>+IF('Cálculos '!E46="","",'Cálculos '!E46)</f>
        <v/>
      </c>
      <c r="F44" s="142">
        <f>+IF('Cálculos '!H46="","",'Cálculos '!H46)</f>
        <v>1</v>
      </c>
      <c r="G44" s="107">
        <f>IF('Precio unitario '!C40="","",'Precio unitario '!F40)</f>
        <v>701253.8666666667</v>
      </c>
      <c r="H44" s="107">
        <f t="shared" si="1"/>
        <v>133238.23466666669</v>
      </c>
      <c r="I44" s="107">
        <f t="shared" si="2"/>
        <v>0</v>
      </c>
      <c r="J44" s="108">
        <f t="shared" si="3"/>
        <v>834492.10133333341</v>
      </c>
      <c r="K44" s="143" t="s">
        <v>43</v>
      </c>
      <c r="L44" s="143" t="s">
        <v>45</v>
      </c>
    </row>
    <row r="45" spans="2:12" x14ac:dyDescent="0.3">
      <c r="B45" s="44">
        <f t="shared" si="4"/>
        <v>39</v>
      </c>
      <c r="C45" s="128" t="str">
        <f>+IF('Cálculos '!C47="","",'Cálculos '!C47)</f>
        <v>calibración a los equipos del laboratorio</v>
      </c>
      <c r="D45" s="106" t="str">
        <f>IF('Cálculos '!D47="","",+'Cálculos '!D47)</f>
        <v>Turbidimetro</v>
      </c>
      <c r="E45" s="106" t="str">
        <f>+IF('Cálculos '!E47="","",'Cálculos '!E47)</f>
        <v/>
      </c>
      <c r="F45" s="142">
        <f>+IF('Cálculos '!H47="","",'Cálculos '!H47)</f>
        <v>1</v>
      </c>
      <c r="G45" s="107">
        <f>IF('Precio unitario '!C41="","",'Precio unitario '!F41)</f>
        <v>1209666.6666666667</v>
      </c>
      <c r="H45" s="107">
        <f t="shared" si="1"/>
        <v>229836.66666666669</v>
      </c>
      <c r="I45" s="107">
        <f t="shared" si="2"/>
        <v>0</v>
      </c>
      <c r="J45" s="108">
        <f t="shared" si="3"/>
        <v>1439503.3333333335</v>
      </c>
      <c r="K45" s="143" t="s">
        <v>43</v>
      </c>
      <c r="L45" s="143" t="s">
        <v>45</v>
      </c>
    </row>
    <row r="46" spans="2:12" x14ac:dyDescent="0.3">
      <c r="B46" s="44">
        <f t="shared" si="4"/>
        <v>40</v>
      </c>
      <c r="C46" s="128" t="str">
        <f>+IF('Cálculos '!C48="","",'Cálculos '!C48)</f>
        <v>calibración a los equipos del laboratorio</v>
      </c>
      <c r="D46" s="106" t="str">
        <f>IF('Cálculos '!D48="","",+'Cálculos '!D48)</f>
        <v>Ultracongelador</v>
      </c>
      <c r="E46" s="106" t="str">
        <f>+IF('Cálculos '!E48="","",'Cálculos '!E48)</f>
        <v/>
      </c>
      <c r="F46" s="142">
        <f>+IF('Cálculos '!H48="","",'Cálculos '!H48)</f>
        <v>1</v>
      </c>
      <c r="G46" s="107">
        <f>IF('Precio unitario '!C42="","",'Precio unitario '!F42)</f>
        <v>1461517.5999999999</v>
      </c>
      <c r="H46" s="107">
        <f t="shared" si="1"/>
        <v>277688.34399999998</v>
      </c>
      <c r="I46" s="107">
        <f t="shared" si="2"/>
        <v>0</v>
      </c>
      <c r="J46" s="108">
        <f t="shared" si="3"/>
        <v>1739205.9439999999</v>
      </c>
      <c r="K46" s="143" t="s">
        <v>43</v>
      </c>
      <c r="L46" s="143" t="s">
        <v>45</v>
      </c>
    </row>
    <row r="47" spans="2:12" hidden="1" x14ac:dyDescent="0.3">
      <c r="B47" s="44">
        <f t="shared" si="4"/>
        <v>41</v>
      </c>
      <c r="C47" s="128" t="str">
        <f>+IF('Cálculos '!C49="","",'Cálculos '!C49)</f>
        <v/>
      </c>
      <c r="D47" s="106" t="str">
        <f>IF('Cálculos '!D49="","",+'Cálculos '!D49)</f>
        <v/>
      </c>
      <c r="E47" s="106" t="str">
        <f>+IF('Cálculos '!E49="","",'Cálculos '!E49)</f>
        <v/>
      </c>
      <c r="F47" s="142" t="str">
        <f>+IF('Cálculos '!H49="","",'Cálculos '!H49)</f>
        <v/>
      </c>
      <c r="G47" s="107" t="str">
        <f>IF('Precio unitario '!C43="","",'Precio unitario '!F43)</f>
        <v/>
      </c>
      <c r="H47" s="107" t="str">
        <f t="shared" si="1"/>
        <v/>
      </c>
      <c r="I47" s="107" t="str">
        <f t="shared" si="2"/>
        <v/>
      </c>
      <c r="J47" s="108" t="str">
        <f t="shared" si="3"/>
        <v/>
      </c>
      <c r="K47" s="143" t="s">
        <v>43</v>
      </c>
      <c r="L47" s="143" t="s">
        <v>45</v>
      </c>
    </row>
    <row r="48" spans="2:12" hidden="1" x14ac:dyDescent="0.3">
      <c r="B48" s="44">
        <f t="shared" si="4"/>
        <v>42</v>
      </c>
      <c r="C48" s="128" t="str">
        <f>+IF('Cálculos '!C50="","",'Cálculos '!C50)</f>
        <v/>
      </c>
      <c r="D48" s="106" t="str">
        <f>IF('Cálculos '!D50="","",+'Cálculos '!D50)</f>
        <v/>
      </c>
      <c r="E48" s="106" t="str">
        <f>+IF('Cálculos '!E50="","",'Cálculos '!E50)</f>
        <v/>
      </c>
      <c r="F48" s="142" t="str">
        <f>+IF('Cálculos '!H50="","",'Cálculos '!H50)</f>
        <v/>
      </c>
      <c r="G48" s="107" t="str">
        <f>IF('Precio unitario '!C44="","",'Precio unitario '!F44)</f>
        <v/>
      </c>
      <c r="H48" s="107" t="str">
        <f t="shared" si="1"/>
        <v/>
      </c>
      <c r="I48" s="107" t="str">
        <f t="shared" si="2"/>
        <v/>
      </c>
      <c r="J48" s="108" t="str">
        <f t="shared" si="3"/>
        <v/>
      </c>
      <c r="K48" s="143" t="s">
        <v>43</v>
      </c>
      <c r="L48" s="143" t="s">
        <v>45</v>
      </c>
    </row>
    <row r="49" spans="2:12" hidden="1" x14ac:dyDescent="0.3">
      <c r="B49" s="44">
        <f t="shared" si="4"/>
        <v>43</v>
      </c>
      <c r="C49" s="128" t="str">
        <f>+IF('Cálculos '!C51="","",'Cálculos '!C51)</f>
        <v/>
      </c>
      <c r="D49" s="106" t="str">
        <f>IF('Cálculos '!D51="","",+'Cálculos '!D51)</f>
        <v/>
      </c>
      <c r="E49" s="106" t="str">
        <f>+IF('Cálculos '!E51="","",'Cálculos '!E51)</f>
        <v/>
      </c>
      <c r="F49" s="142" t="str">
        <f>+IF('Cálculos '!H51="","",'Cálculos '!H51)</f>
        <v/>
      </c>
      <c r="G49" s="107" t="str">
        <f>IF('Precio unitario '!C45="","",'Precio unitario '!F45)</f>
        <v/>
      </c>
      <c r="H49" s="107" t="str">
        <f t="shared" si="1"/>
        <v/>
      </c>
      <c r="I49" s="107" t="str">
        <f t="shared" si="2"/>
        <v/>
      </c>
      <c r="J49" s="108" t="str">
        <f t="shared" si="3"/>
        <v/>
      </c>
      <c r="K49" s="143" t="s">
        <v>43</v>
      </c>
      <c r="L49" s="143" t="s">
        <v>45</v>
      </c>
    </row>
    <row r="50" spans="2:12" hidden="1" x14ac:dyDescent="0.3">
      <c r="B50" s="44">
        <f t="shared" si="4"/>
        <v>44</v>
      </c>
      <c r="C50" s="128" t="str">
        <f>+IF('Cálculos '!C52="","",'Cálculos '!C52)</f>
        <v/>
      </c>
      <c r="D50" s="106" t="str">
        <f>IF('Cálculos '!D52="","",+'Cálculos '!D52)</f>
        <v/>
      </c>
      <c r="E50" s="106" t="str">
        <f>+IF('Cálculos '!E52="","",'Cálculos '!E52)</f>
        <v/>
      </c>
      <c r="F50" s="142" t="str">
        <f>+IF('Cálculos '!H52="","",'Cálculos '!H52)</f>
        <v/>
      </c>
      <c r="G50" s="107" t="str">
        <f>IF('Precio unitario '!C46="","",'Precio unitario '!F46)</f>
        <v/>
      </c>
      <c r="H50" s="107" t="str">
        <f t="shared" si="1"/>
        <v/>
      </c>
      <c r="I50" s="107" t="str">
        <f t="shared" si="2"/>
        <v/>
      </c>
      <c r="J50" s="108" t="str">
        <f t="shared" si="3"/>
        <v/>
      </c>
      <c r="K50" s="143" t="s">
        <v>43</v>
      </c>
      <c r="L50" s="143" t="s">
        <v>45</v>
      </c>
    </row>
    <row r="51" spans="2:12" hidden="1" x14ac:dyDescent="0.3">
      <c r="B51" s="44">
        <f t="shared" si="4"/>
        <v>45</v>
      </c>
      <c r="C51" s="128" t="str">
        <f>+IF('Cálculos '!C53="","",'Cálculos '!C53)</f>
        <v/>
      </c>
      <c r="D51" s="106" t="str">
        <f>IF('Cálculos '!D53="","",+'Cálculos '!D53)</f>
        <v/>
      </c>
      <c r="E51" s="106" t="str">
        <f>+IF('Cálculos '!E53="","",'Cálculos '!E53)</f>
        <v/>
      </c>
      <c r="F51" s="142" t="str">
        <f>+IF('Cálculos '!H53="","",'Cálculos '!H53)</f>
        <v/>
      </c>
      <c r="G51" s="107" t="str">
        <f>IF('Precio unitario '!C47="","",'Precio unitario '!F47)</f>
        <v/>
      </c>
      <c r="H51" s="107" t="str">
        <f t="shared" si="1"/>
        <v/>
      </c>
      <c r="I51" s="107" t="str">
        <f t="shared" si="2"/>
        <v/>
      </c>
      <c r="J51" s="108" t="str">
        <f t="shared" si="3"/>
        <v/>
      </c>
      <c r="K51" s="143" t="s">
        <v>43</v>
      </c>
      <c r="L51" s="143" t="s">
        <v>45</v>
      </c>
    </row>
    <row r="52" spans="2:12" hidden="1" x14ac:dyDescent="0.3">
      <c r="B52" s="44">
        <f t="shared" si="4"/>
        <v>46</v>
      </c>
      <c r="C52" s="128" t="str">
        <f>+IF('Cálculos '!C54="","",'Cálculos '!C54)</f>
        <v/>
      </c>
      <c r="D52" s="106" t="str">
        <f>IF('Cálculos '!D54="","",+'Cálculos '!D54)</f>
        <v/>
      </c>
      <c r="E52" s="106" t="str">
        <f>+IF('Cálculos '!E54="","",'Cálculos '!E54)</f>
        <v/>
      </c>
      <c r="F52" s="142" t="str">
        <f>+IF('Cálculos '!H54="","",'Cálculos '!H54)</f>
        <v/>
      </c>
      <c r="G52" s="107" t="str">
        <f>IF('Precio unitario '!C48="","",'Precio unitario '!F48)</f>
        <v/>
      </c>
      <c r="H52" s="107" t="str">
        <f t="shared" si="1"/>
        <v/>
      </c>
      <c r="I52" s="107" t="str">
        <f t="shared" si="2"/>
        <v/>
      </c>
      <c r="J52" s="108" t="str">
        <f t="shared" si="3"/>
        <v/>
      </c>
      <c r="K52" s="143" t="s">
        <v>43</v>
      </c>
      <c r="L52" s="143" t="s">
        <v>45</v>
      </c>
    </row>
    <row r="53" spans="2:12" hidden="1" x14ac:dyDescent="0.3">
      <c r="B53" s="44">
        <f t="shared" si="4"/>
        <v>47</v>
      </c>
      <c r="C53" s="128" t="str">
        <f>+IF('Cálculos '!C55="","",'Cálculos '!C55)</f>
        <v/>
      </c>
      <c r="D53" s="106" t="str">
        <f>IF('Cálculos '!D55="","",+'Cálculos '!D55)</f>
        <v/>
      </c>
      <c r="E53" s="106" t="str">
        <f>+IF('Cálculos '!E55="","",'Cálculos '!E55)</f>
        <v/>
      </c>
      <c r="F53" s="142" t="str">
        <f>+IF('Cálculos '!H55="","",'Cálculos '!H55)</f>
        <v/>
      </c>
      <c r="G53" s="107" t="str">
        <f>IF('Precio unitario '!C49="","",'Precio unitario '!F49)</f>
        <v/>
      </c>
      <c r="H53" s="107" t="str">
        <f t="shared" si="1"/>
        <v/>
      </c>
      <c r="I53" s="107" t="str">
        <f t="shared" si="2"/>
        <v/>
      </c>
      <c r="J53" s="108" t="str">
        <f t="shared" si="3"/>
        <v/>
      </c>
      <c r="K53" s="143" t="s">
        <v>43</v>
      </c>
      <c r="L53" s="143" t="s">
        <v>45</v>
      </c>
    </row>
    <row r="54" spans="2:12" hidden="1" x14ac:dyDescent="0.3">
      <c r="B54" s="44">
        <f t="shared" si="4"/>
        <v>48</v>
      </c>
      <c r="C54" s="128" t="str">
        <f>+IF('Cálculos '!C56="","",'Cálculos '!C56)</f>
        <v/>
      </c>
      <c r="D54" s="106" t="str">
        <f>IF('Cálculos '!D56="","",+'Cálculos '!D56)</f>
        <v/>
      </c>
      <c r="E54" s="106" t="str">
        <f>+IF('Cálculos '!E56="","",'Cálculos '!E56)</f>
        <v/>
      </c>
      <c r="F54" s="142" t="str">
        <f>+IF('Cálculos '!H56="","",'Cálculos '!H56)</f>
        <v/>
      </c>
      <c r="G54" s="107" t="str">
        <f>IF('Precio unitario '!C50="","",'Precio unitario '!F50)</f>
        <v/>
      </c>
      <c r="H54" s="107" t="str">
        <f t="shared" si="1"/>
        <v/>
      </c>
      <c r="I54" s="107" t="str">
        <f t="shared" si="2"/>
        <v/>
      </c>
      <c r="J54" s="108" t="str">
        <f t="shared" si="3"/>
        <v/>
      </c>
      <c r="K54" s="143" t="s">
        <v>43</v>
      </c>
      <c r="L54" s="143" t="s">
        <v>45</v>
      </c>
    </row>
    <row r="55" spans="2:12" hidden="1" x14ac:dyDescent="0.3">
      <c r="B55" s="44">
        <f t="shared" si="4"/>
        <v>49</v>
      </c>
      <c r="C55" s="128" t="str">
        <f>+IF('Cálculos '!C57="","",'Cálculos '!C57)</f>
        <v/>
      </c>
      <c r="D55" s="106" t="str">
        <f>IF('Cálculos '!D57="","",+'Cálculos '!D57)</f>
        <v/>
      </c>
      <c r="E55" s="106" t="str">
        <f>+IF('Cálculos '!E57="","",'Cálculos '!E57)</f>
        <v/>
      </c>
      <c r="F55" s="142" t="str">
        <f>+IF('Cálculos '!H57="","",'Cálculos '!H57)</f>
        <v/>
      </c>
      <c r="G55" s="107" t="str">
        <f>IF('Precio unitario '!C51="","",'Precio unitario '!F51)</f>
        <v/>
      </c>
      <c r="H55" s="107" t="str">
        <f t="shared" si="1"/>
        <v/>
      </c>
      <c r="I55" s="107" t="str">
        <f t="shared" si="2"/>
        <v/>
      </c>
      <c r="J55" s="108" t="str">
        <f t="shared" si="3"/>
        <v/>
      </c>
      <c r="K55" s="143" t="s">
        <v>43</v>
      </c>
      <c r="L55" s="143" t="s">
        <v>45</v>
      </c>
    </row>
    <row r="56" spans="2:12" hidden="1" x14ac:dyDescent="0.3">
      <c r="B56" s="44">
        <f t="shared" si="4"/>
        <v>50</v>
      </c>
      <c r="C56" s="128" t="str">
        <f>+IF('Cálculos '!C58="","",'Cálculos '!C58)</f>
        <v/>
      </c>
      <c r="D56" s="106" t="str">
        <f>IF('Cálculos '!D58="","",+'Cálculos '!D58)</f>
        <v/>
      </c>
      <c r="E56" s="106" t="str">
        <f>+IF('Cálculos '!E58="","",'Cálculos '!E58)</f>
        <v/>
      </c>
      <c r="F56" s="142" t="str">
        <f>+IF('Cálculos '!H58="","",'Cálculos '!H58)</f>
        <v/>
      </c>
      <c r="G56" s="107" t="str">
        <f>IF('Precio unitario '!C52="","",'Precio unitario '!F52)</f>
        <v/>
      </c>
      <c r="H56" s="107" t="str">
        <f t="shared" si="1"/>
        <v/>
      </c>
      <c r="I56" s="107" t="str">
        <f t="shared" si="2"/>
        <v/>
      </c>
      <c r="J56" s="108" t="str">
        <f t="shared" si="3"/>
        <v/>
      </c>
      <c r="K56" s="143" t="s">
        <v>43</v>
      </c>
      <c r="L56" s="143" t="s">
        <v>45</v>
      </c>
    </row>
    <row r="57" spans="2:12" hidden="1" x14ac:dyDescent="0.3">
      <c r="B57" s="44">
        <f t="shared" si="4"/>
        <v>51</v>
      </c>
      <c r="C57" s="128" t="str">
        <f>+IF('Cálculos '!C59="","",'Cálculos '!C59)</f>
        <v/>
      </c>
      <c r="D57" s="106" t="str">
        <f>IF('Cálculos '!D59="","",+'Cálculos '!D59)</f>
        <v/>
      </c>
      <c r="E57" s="106" t="str">
        <f>+IF('Cálculos '!E59="","",'Cálculos '!E59)</f>
        <v/>
      </c>
      <c r="F57" s="142" t="str">
        <f>+IF('Cálculos '!H59="","",'Cálculos '!H59)</f>
        <v/>
      </c>
      <c r="G57" s="107" t="str">
        <f>IF('Precio unitario '!C53="","",'Precio unitario '!F53)</f>
        <v/>
      </c>
      <c r="H57" s="107" t="str">
        <f t="shared" si="1"/>
        <v/>
      </c>
      <c r="I57" s="107" t="str">
        <f t="shared" si="2"/>
        <v/>
      </c>
      <c r="J57" s="108" t="str">
        <f t="shared" si="3"/>
        <v/>
      </c>
      <c r="K57" s="143" t="s">
        <v>43</v>
      </c>
      <c r="L57" s="143" t="s">
        <v>45</v>
      </c>
    </row>
    <row r="58" spans="2:12" hidden="1" x14ac:dyDescent="0.3">
      <c r="B58" s="44">
        <f t="shared" si="4"/>
        <v>52</v>
      </c>
      <c r="C58" s="128" t="str">
        <f>+IF('Cálculos '!C60="","",'Cálculos '!C60)</f>
        <v/>
      </c>
      <c r="D58" s="106" t="str">
        <f>IF('Cálculos '!D60="","",+'Cálculos '!D60)</f>
        <v/>
      </c>
      <c r="E58" s="106" t="str">
        <f>+IF('Cálculos '!E60="","",'Cálculos '!E60)</f>
        <v/>
      </c>
      <c r="F58" s="142" t="str">
        <f>+IF('Cálculos '!H60="","",'Cálculos '!H60)</f>
        <v/>
      </c>
      <c r="G58" s="107" t="str">
        <f>IF('Precio unitario '!C54="","",'Precio unitario '!F54)</f>
        <v/>
      </c>
      <c r="H58" s="107" t="str">
        <f t="shared" si="1"/>
        <v/>
      </c>
      <c r="I58" s="107" t="str">
        <f t="shared" si="2"/>
        <v/>
      </c>
      <c r="J58" s="108" t="str">
        <f t="shared" si="3"/>
        <v/>
      </c>
      <c r="K58" s="143" t="s">
        <v>43</v>
      </c>
      <c r="L58" s="143" t="s">
        <v>45</v>
      </c>
    </row>
    <row r="59" spans="2:12" hidden="1" x14ac:dyDescent="0.3">
      <c r="B59" s="44">
        <f t="shared" si="4"/>
        <v>53</v>
      </c>
      <c r="C59" s="128" t="str">
        <f>+IF('Cálculos '!C61="","",'Cálculos '!C61)</f>
        <v/>
      </c>
      <c r="D59" s="106" t="str">
        <f>IF('Cálculos '!D61="","",+'Cálculos '!D61)</f>
        <v/>
      </c>
      <c r="E59" s="106" t="str">
        <f>+IF('Cálculos '!E61="","",'Cálculos '!E61)</f>
        <v/>
      </c>
      <c r="F59" s="142" t="str">
        <f>+IF('Cálculos '!H61="","",'Cálculos '!H61)</f>
        <v/>
      </c>
      <c r="G59" s="107" t="str">
        <f>IF('Precio unitario '!C55="","",'Precio unitario '!F55)</f>
        <v/>
      </c>
      <c r="H59" s="107" t="str">
        <f t="shared" si="1"/>
        <v/>
      </c>
      <c r="I59" s="107" t="str">
        <f t="shared" si="2"/>
        <v/>
      </c>
      <c r="J59" s="108" t="str">
        <f t="shared" si="3"/>
        <v/>
      </c>
      <c r="K59" s="143" t="s">
        <v>43</v>
      </c>
      <c r="L59" s="143" t="s">
        <v>45</v>
      </c>
    </row>
    <row r="60" spans="2:12" hidden="1" x14ac:dyDescent="0.3">
      <c r="B60" s="44">
        <f t="shared" si="4"/>
        <v>54</v>
      </c>
      <c r="C60" s="128" t="str">
        <f>+IF('Cálculos '!C62="","",'Cálculos '!C62)</f>
        <v/>
      </c>
      <c r="D60" s="106" t="str">
        <f>IF('Cálculos '!D62="","",+'Cálculos '!D62)</f>
        <v/>
      </c>
      <c r="E60" s="106" t="str">
        <f>+IF('Cálculos '!E62="","",'Cálculos '!E62)</f>
        <v/>
      </c>
      <c r="F60" s="142" t="str">
        <f>+IF('Cálculos '!H62="","",'Cálculos '!H62)</f>
        <v/>
      </c>
      <c r="G60" s="107" t="str">
        <f>IF('Precio unitario '!C56="","",'Precio unitario '!F56)</f>
        <v/>
      </c>
      <c r="H60" s="107" t="str">
        <f t="shared" si="1"/>
        <v/>
      </c>
      <c r="I60" s="107" t="str">
        <f t="shared" si="2"/>
        <v/>
      </c>
      <c r="J60" s="108" t="str">
        <f t="shared" si="3"/>
        <v/>
      </c>
      <c r="K60" s="143" t="s">
        <v>43</v>
      </c>
      <c r="L60" s="143" t="s">
        <v>45</v>
      </c>
    </row>
    <row r="61" spans="2:12" hidden="1" x14ac:dyDescent="0.3">
      <c r="B61" s="44">
        <f t="shared" si="4"/>
        <v>55</v>
      </c>
      <c r="C61" s="128" t="str">
        <f>+IF('Cálculos '!C63="","",'Cálculos '!C63)</f>
        <v/>
      </c>
      <c r="D61" s="106" t="str">
        <f>IF('Cálculos '!D63="","",+'Cálculos '!D63)</f>
        <v/>
      </c>
      <c r="E61" s="106" t="str">
        <f>+IF('Cálculos '!E63="","",'Cálculos '!E63)</f>
        <v/>
      </c>
      <c r="F61" s="142" t="str">
        <f>+IF('Cálculos '!H63="","",'Cálculos '!H63)</f>
        <v/>
      </c>
      <c r="G61" s="107" t="str">
        <f>IF('Precio unitario '!C57="","",'Precio unitario '!F57)</f>
        <v/>
      </c>
      <c r="H61" s="107" t="str">
        <f t="shared" si="1"/>
        <v/>
      </c>
      <c r="I61" s="107" t="str">
        <f t="shared" si="2"/>
        <v/>
      </c>
      <c r="J61" s="108" t="str">
        <f t="shared" si="3"/>
        <v/>
      </c>
      <c r="K61" s="143" t="s">
        <v>43</v>
      </c>
      <c r="L61" s="143" t="s">
        <v>45</v>
      </c>
    </row>
    <row r="62" spans="2:12" hidden="1" x14ac:dyDescent="0.3">
      <c r="B62" s="44">
        <f t="shared" si="4"/>
        <v>56</v>
      </c>
      <c r="C62" s="128" t="str">
        <f>+IF('Cálculos '!C64="","",'Cálculos '!C64)</f>
        <v/>
      </c>
      <c r="D62" s="106" t="str">
        <f>IF('Cálculos '!D64="","",+'Cálculos '!D64)</f>
        <v/>
      </c>
      <c r="E62" s="106" t="str">
        <f>+IF('Cálculos '!E64="","",'Cálculos '!E64)</f>
        <v/>
      </c>
      <c r="F62" s="142" t="str">
        <f>+IF('Cálculos '!H64="","",'Cálculos '!H64)</f>
        <v/>
      </c>
      <c r="G62" s="107" t="str">
        <f>IF('Precio unitario '!C58="","",'Precio unitario '!F58)</f>
        <v/>
      </c>
      <c r="H62" s="107" t="str">
        <f t="shared" si="1"/>
        <v/>
      </c>
      <c r="I62" s="107" t="str">
        <f t="shared" si="2"/>
        <v/>
      </c>
      <c r="J62" s="108" t="str">
        <f t="shared" si="3"/>
        <v/>
      </c>
      <c r="K62" s="143" t="s">
        <v>43</v>
      </c>
      <c r="L62" s="143" t="s">
        <v>45</v>
      </c>
    </row>
    <row r="63" spans="2:12" hidden="1" x14ac:dyDescent="0.3">
      <c r="B63" s="44">
        <f t="shared" si="4"/>
        <v>57</v>
      </c>
      <c r="C63" s="128" t="str">
        <f>+IF('Cálculos '!C65="","",'Cálculos '!C65)</f>
        <v/>
      </c>
      <c r="D63" s="106" t="str">
        <f>IF('Cálculos '!D65="","",+'Cálculos '!D65)</f>
        <v/>
      </c>
      <c r="E63" s="106" t="str">
        <f>+IF('Cálculos '!E65="","",'Cálculos '!E65)</f>
        <v/>
      </c>
      <c r="F63" s="142" t="str">
        <f>+IF('Cálculos '!H65="","",'Cálculos '!H65)</f>
        <v/>
      </c>
      <c r="G63" s="107" t="str">
        <f>IF('Precio unitario '!C59="","",'Precio unitario '!F59)</f>
        <v/>
      </c>
      <c r="H63" s="107" t="str">
        <f t="shared" si="1"/>
        <v/>
      </c>
      <c r="I63" s="107" t="str">
        <f t="shared" si="2"/>
        <v/>
      </c>
      <c r="J63" s="108" t="str">
        <f t="shared" si="3"/>
        <v/>
      </c>
      <c r="K63" s="143" t="s">
        <v>43</v>
      </c>
      <c r="L63" s="143" t="s">
        <v>45</v>
      </c>
    </row>
    <row r="64" spans="2:12" hidden="1" x14ac:dyDescent="0.3">
      <c r="B64" s="44">
        <f t="shared" si="4"/>
        <v>58</v>
      </c>
      <c r="C64" s="128" t="str">
        <f>+IF('Cálculos '!C66="","",'Cálculos '!C66)</f>
        <v/>
      </c>
      <c r="D64" s="106" t="str">
        <f>IF('Cálculos '!D66="","",+'Cálculos '!D66)</f>
        <v/>
      </c>
      <c r="E64" s="106" t="str">
        <f>+IF('Cálculos '!E66="","",'Cálculos '!E66)</f>
        <v/>
      </c>
      <c r="F64" s="142" t="str">
        <f>+IF('Cálculos '!H66="","",'Cálculos '!H66)</f>
        <v/>
      </c>
      <c r="G64" s="107" t="str">
        <f>IF('Precio unitario '!C60="","",'Precio unitario '!F60)</f>
        <v/>
      </c>
      <c r="H64" s="107" t="str">
        <f t="shared" si="1"/>
        <v/>
      </c>
      <c r="I64" s="107" t="str">
        <f t="shared" si="2"/>
        <v/>
      </c>
      <c r="J64" s="108" t="str">
        <f t="shared" si="3"/>
        <v/>
      </c>
      <c r="K64" s="143" t="s">
        <v>43</v>
      </c>
      <c r="L64" s="143" t="s">
        <v>45</v>
      </c>
    </row>
    <row r="65" spans="2:12" hidden="1" x14ac:dyDescent="0.3">
      <c r="B65" s="44">
        <f t="shared" si="4"/>
        <v>59</v>
      </c>
      <c r="C65" s="128" t="str">
        <f>+IF('Cálculos '!C67="","",'Cálculos '!C67)</f>
        <v/>
      </c>
      <c r="D65" s="106" t="str">
        <f>IF('Cálculos '!D67="","",+'Cálculos '!D67)</f>
        <v/>
      </c>
      <c r="E65" s="106" t="str">
        <f>+IF('Cálculos '!E67="","",'Cálculos '!E67)</f>
        <v/>
      </c>
      <c r="F65" s="142" t="str">
        <f>+IF('Cálculos '!H67="","",'Cálculos '!H67)</f>
        <v/>
      </c>
      <c r="G65" s="107" t="str">
        <f>IF('Precio unitario '!C61="","",'Precio unitario '!F61)</f>
        <v/>
      </c>
      <c r="H65" s="107" t="str">
        <f t="shared" si="1"/>
        <v/>
      </c>
      <c r="I65" s="107" t="str">
        <f t="shared" si="2"/>
        <v/>
      </c>
      <c r="J65" s="108" t="str">
        <f t="shared" si="3"/>
        <v/>
      </c>
      <c r="K65" s="143" t="s">
        <v>43</v>
      </c>
      <c r="L65" s="143" t="s">
        <v>45</v>
      </c>
    </row>
    <row r="66" spans="2:12" hidden="1" x14ac:dyDescent="0.3">
      <c r="B66" s="44">
        <f t="shared" si="4"/>
        <v>60</v>
      </c>
      <c r="C66" s="128" t="str">
        <f>+IF('Cálculos '!C68="","",'Cálculos '!C68)</f>
        <v/>
      </c>
      <c r="D66" s="106" t="str">
        <f>IF('Cálculos '!D68="","",+'Cálculos '!D68)</f>
        <v/>
      </c>
      <c r="E66" s="106" t="str">
        <f>+IF('Cálculos '!E68="","",'Cálculos '!E68)</f>
        <v/>
      </c>
      <c r="F66" s="142" t="str">
        <f>+IF('Cálculos '!H68="","",'Cálculos '!H68)</f>
        <v/>
      </c>
      <c r="G66" s="107" t="str">
        <f>IF('Precio unitario '!C62="","",'Precio unitario '!F62)</f>
        <v/>
      </c>
      <c r="H66" s="107" t="str">
        <f t="shared" si="1"/>
        <v/>
      </c>
      <c r="I66" s="107" t="str">
        <f t="shared" si="2"/>
        <v/>
      </c>
      <c r="J66" s="108" t="str">
        <f t="shared" si="3"/>
        <v/>
      </c>
      <c r="K66" s="143" t="s">
        <v>43</v>
      </c>
      <c r="L66" s="143" t="s">
        <v>45</v>
      </c>
    </row>
    <row r="67" spans="2:12" hidden="1" x14ac:dyDescent="0.3">
      <c r="B67" s="44">
        <f t="shared" si="4"/>
        <v>61</v>
      </c>
      <c r="C67" s="128" t="str">
        <f>+IF('Cálculos '!C69="","",'Cálculos '!C69)</f>
        <v/>
      </c>
      <c r="D67" s="106" t="str">
        <f>IF('Cálculos '!D69="","",+'Cálculos '!D69)</f>
        <v/>
      </c>
      <c r="E67" s="106" t="str">
        <f>+IF('Cálculos '!E69="","",'Cálculos '!E69)</f>
        <v/>
      </c>
      <c r="F67" s="142" t="str">
        <f>+IF('Cálculos '!H69="","",'Cálculos '!H69)</f>
        <v/>
      </c>
      <c r="G67" s="107" t="str">
        <f>IF('Precio unitario '!C63="","",'Precio unitario '!F63)</f>
        <v/>
      </c>
      <c r="H67" s="107" t="str">
        <f t="shared" si="1"/>
        <v/>
      </c>
      <c r="I67" s="107" t="str">
        <f t="shared" si="2"/>
        <v/>
      </c>
      <c r="J67" s="108" t="str">
        <f t="shared" si="3"/>
        <v/>
      </c>
      <c r="K67" s="143" t="s">
        <v>43</v>
      </c>
      <c r="L67" s="143" t="s">
        <v>45</v>
      </c>
    </row>
    <row r="68" spans="2:12" hidden="1" x14ac:dyDescent="0.3">
      <c r="B68" s="44">
        <f t="shared" si="4"/>
        <v>62</v>
      </c>
      <c r="C68" s="128" t="str">
        <f>+IF('Cálculos '!C70="","",'Cálculos '!C70)</f>
        <v/>
      </c>
      <c r="D68" s="106" t="str">
        <f>IF('Cálculos '!D70="","",+'Cálculos '!D70)</f>
        <v/>
      </c>
      <c r="E68" s="106" t="str">
        <f>+IF('Cálculos '!E70="","",'Cálculos '!E70)</f>
        <v/>
      </c>
      <c r="F68" s="142" t="str">
        <f>+IF('Cálculos '!H70="","",'Cálculos '!H70)</f>
        <v/>
      </c>
      <c r="G68" s="107" t="str">
        <f>IF('Precio unitario '!C64="","",'Precio unitario '!F64)</f>
        <v/>
      </c>
      <c r="H68" s="107" t="str">
        <f t="shared" si="1"/>
        <v/>
      </c>
      <c r="I68" s="107" t="str">
        <f t="shared" si="2"/>
        <v/>
      </c>
      <c r="J68" s="108" t="str">
        <f t="shared" si="3"/>
        <v/>
      </c>
      <c r="K68" s="143" t="s">
        <v>43</v>
      </c>
      <c r="L68" s="143" t="s">
        <v>45</v>
      </c>
    </row>
    <row r="69" spans="2:12" hidden="1" x14ac:dyDescent="0.3">
      <c r="B69" s="44">
        <f t="shared" si="4"/>
        <v>63</v>
      </c>
      <c r="C69" s="128" t="str">
        <f>+IF('Cálculos '!C71="","",'Cálculos '!C71)</f>
        <v/>
      </c>
      <c r="D69" s="106" t="str">
        <f>IF('Cálculos '!D71="","",+'Cálculos '!D71)</f>
        <v/>
      </c>
      <c r="E69" s="106" t="str">
        <f>+IF('Cálculos '!E71="","",'Cálculos '!E71)</f>
        <v/>
      </c>
      <c r="F69" s="142" t="str">
        <f>+IF('Cálculos '!H71="","",'Cálculos '!H71)</f>
        <v/>
      </c>
      <c r="G69" s="107" t="str">
        <f>IF('Precio unitario '!C65="","",'Precio unitario '!F65)</f>
        <v/>
      </c>
      <c r="H69" s="107" t="str">
        <f t="shared" si="1"/>
        <v/>
      </c>
      <c r="I69" s="107" t="str">
        <f t="shared" si="2"/>
        <v/>
      </c>
      <c r="J69" s="108" t="str">
        <f t="shared" si="3"/>
        <v/>
      </c>
      <c r="K69" s="143" t="s">
        <v>43</v>
      </c>
      <c r="L69" s="143" t="s">
        <v>45</v>
      </c>
    </row>
    <row r="70" spans="2:12" hidden="1" x14ac:dyDescent="0.3">
      <c r="B70" s="44">
        <f t="shared" si="4"/>
        <v>64</v>
      </c>
      <c r="C70" s="128" t="str">
        <f>+IF('Cálculos '!C72="","",'Cálculos '!C72)</f>
        <v/>
      </c>
      <c r="D70" s="106" t="str">
        <f>IF('Cálculos '!D72="","",+'Cálculos '!D72)</f>
        <v/>
      </c>
      <c r="E70" s="106" t="str">
        <f>+IF('Cálculos '!E72="","",'Cálculos '!E72)</f>
        <v/>
      </c>
      <c r="F70" s="142" t="str">
        <f>+IF('Cálculos '!H72="","",'Cálculos '!H72)</f>
        <v/>
      </c>
      <c r="G70" s="107" t="str">
        <f>IF('Precio unitario '!C66="","",'Precio unitario '!F66)</f>
        <v/>
      </c>
      <c r="H70" s="107" t="str">
        <f t="shared" si="1"/>
        <v/>
      </c>
      <c r="I70" s="107" t="str">
        <f t="shared" si="2"/>
        <v/>
      </c>
      <c r="J70" s="108" t="str">
        <f t="shared" si="3"/>
        <v/>
      </c>
      <c r="K70" s="143" t="s">
        <v>43</v>
      </c>
      <c r="L70" s="143" t="s">
        <v>45</v>
      </c>
    </row>
    <row r="71" spans="2:12" hidden="1" x14ac:dyDescent="0.3">
      <c r="B71" s="44">
        <f t="shared" si="4"/>
        <v>65</v>
      </c>
      <c r="C71" s="128" t="str">
        <f>+IF('Cálculos '!C73="","",'Cálculos '!C73)</f>
        <v/>
      </c>
      <c r="D71" s="106" t="str">
        <f>IF('Cálculos '!D73="","",+'Cálculos '!D73)</f>
        <v/>
      </c>
      <c r="E71" s="106" t="str">
        <f>+IF('Cálculos '!E73="","",'Cálculos '!E73)</f>
        <v/>
      </c>
      <c r="F71" s="142" t="str">
        <f>+IF('Cálculos '!H73="","",'Cálculos '!H73)</f>
        <v/>
      </c>
      <c r="G71" s="107" t="str">
        <f>IF('Precio unitario '!C67="","",'Precio unitario '!F67)</f>
        <v/>
      </c>
      <c r="H71" s="107" t="str">
        <f t="shared" si="1"/>
        <v/>
      </c>
      <c r="I71" s="107" t="str">
        <f t="shared" si="2"/>
        <v/>
      </c>
      <c r="J71" s="108" t="str">
        <f t="shared" si="3"/>
        <v/>
      </c>
      <c r="K71" s="143" t="s">
        <v>43</v>
      </c>
      <c r="L71" s="143" t="s">
        <v>45</v>
      </c>
    </row>
    <row r="72" spans="2:12" hidden="1" x14ac:dyDescent="0.3">
      <c r="B72" s="44">
        <f t="shared" si="4"/>
        <v>66</v>
      </c>
      <c r="C72" s="128" t="str">
        <f>+IF('Cálculos '!C74="","",'Cálculos '!C74)</f>
        <v/>
      </c>
      <c r="D72" s="106" t="str">
        <f>IF('Cálculos '!D74="","",+'Cálculos '!D74)</f>
        <v/>
      </c>
      <c r="E72" s="106" t="str">
        <f>+IF('Cálculos '!E74="","",'Cálculos '!E74)</f>
        <v/>
      </c>
      <c r="F72" s="142" t="str">
        <f>+IF('Cálculos '!H74="","",'Cálculos '!H74)</f>
        <v/>
      </c>
      <c r="G72" s="107" t="str">
        <f>IF('Precio unitario '!C68="","",'Precio unitario '!F68)</f>
        <v/>
      </c>
      <c r="H72" s="107" t="str">
        <f t="shared" ref="H72:H135" si="5">IF(C72="","",IF(K72="","CONFIRMAR SI EL PRODOCTRO TIENE IVA O NO",IF(K72="NO",0,SUM(G72*19%))))</f>
        <v/>
      </c>
      <c r="I72" s="107" t="str">
        <f t="shared" ref="I72:I135" si="6">IF(C72="","",IF(L72="","CONFIRMAR SI EL PRODOCTRO TIENE ESTANPILLA O NO",IF(L72="NO",0,SUM(G72*11.5%))))</f>
        <v/>
      </c>
      <c r="J72" s="108" t="str">
        <f t="shared" ref="J72:J135" si="7">+IF(C72="","",SUM(G72:I72))</f>
        <v/>
      </c>
      <c r="K72" s="143"/>
      <c r="L72" s="143"/>
    </row>
    <row r="73" spans="2:12" hidden="1" x14ac:dyDescent="0.3">
      <c r="B73" s="44">
        <f t="shared" si="4"/>
        <v>67</v>
      </c>
      <c r="C73" s="128" t="str">
        <f>+IF('Cálculos '!C75="","",'Cálculos '!C75)</f>
        <v/>
      </c>
      <c r="D73" s="106" t="str">
        <f>IF('Cálculos '!D75="","",+'Cálculos '!D75)</f>
        <v/>
      </c>
      <c r="E73" s="106" t="str">
        <f>+IF('Cálculos '!E75="","",'Cálculos '!E75)</f>
        <v/>
      </c>
      <c r="F73" s="142" t="str">
        <f>+IF('Cálculos '!H75="","",'Cálculos '!H75)</f>
        <v/>
      </c>
      <c r="G73" s="107" t="str">
        <f>IF('Precio unitario '!C69="","",'Precio unitario '!F69)</f>
        <v/>
      </c>
      <c r="H73" s="107" t="str">
        <f t="shared" si="5"/>
        <v/>
      </c>
      <c r="I73" s="107" t="str">
        <f t="shared" si="6"/>
        <v/>
      </c>
      <c r="J73" s="108" t="str">
        <f t="shared" si="7"/>
        <v/>
      </c>
      <c r="K73" s="143"/>
      <c r="L73" s="143"/>
    </row>
    <row r="74" spans="2:12" hidden="1" x14ac:dyDescent="0.3">
      <c r="B74" s="44">
        <f t="shared" si="4"/>
        <v>68</v>
      </c>
      <c r="C74" s="128" t="str">
        <f>+IF('Cálculos '!C76="","",'Cálculos '!C76)</f>
        <v/>
      </c>
      <c r="D74" s="106" t="str">
        <f>IF('Cálculos '!D76="","",+'Cálculos '!D76)</f>
        <v/>
      </c>
      <c r="E74" s="106" t="str">
        <f>+IF('Cálculos '!E76="","",'Cálculos '!E76)</f>
        <v/>
      </c>
      <c r="F74" s="142" t="str">
        <f>+IF('Cálculos '!H76="","",'Cálculos '!H76)</f>
        <v/>
      </c>
      <c r="G74" s="107" t="str">
        <f>IF('Precio unitario '!C70="","",'Precio unitario '!F70)</f>
        <v/>
      </c>
      <c r="H74" s="107" t="str">
        <f t="shared" si="5"/>
        <v/>
      </c>
      <c r="I74" s="107" t="str">
        <f t="shared" si="6"/>
        <v/>
      </c>
      <c r="J74" s="108" t="str">
        <f t="shared" si="7"/>
        <v/>
      </c>
      <c r="K74" s="143"/>
      <c r="L74" s="143"/>
    </row>
    <row r="75" spans="2:12" hidden="1" x14ac:dyDescent="0.3">
      <c r="B75" s="44">
        <f t="shared" si="4"/>
        <v>69</v>
      </c>
      <c r="C75" s="128" t="str">
        <f>+IF('Cálculos '!C77="","",'Cálculos '!C77)</f>
        <v/>
      </c>
      <c r="D75" s="106" t="str">
        <f>IF('Cálculos '!D77="","",+'Cálculos '!D77)</f>
        <v/>
      </c>
      <c r="E75" s="106" t="str">
        <f>+IF('Cálculos '!E77="","",'Cálculos '!E77)</f>
        <v/>
      </c>
      <c r="F75" s="142" t="str">
        <f>+IF('Cálculos '!H77="","",'Cálculos '!H77)</f>
        <v/>
      </c>
      <c r="G75" s="107" t="str">
        <f>IF('Precio unitario '!C71="","",'Precio unitario '!F71)</f>
        <v/>
      </c>
      <c r="H75" s="107" t="str">
        <f t="shared" si="5"/>
        <v/>
      </c>
      <c r="I75" s="107" t="str">
        <f t="shared" si="6"/>
        <v/>
      </c>
      <c r="J75" s="108" t="str">
        <f t="shared" si="7"/>
        <v/>
      </c>
      <c r="K75" s="143"/>
      <c r="L75" s="143"/>
    </row>
    <row r="76" spans="2:12" hidden="1" x14ac:dyDescent="0.3">
      <c r="B76" s="44">
        <f t="shared" si="4"/>
        <v>70</v>
      </c>
      <c r="C76" s="128" t="str">
        <f>+IF('Cálculos '!C78="","",'Cálculos '!C78)</f>
        <v/>
      </c>
      <c r="D76" s="106" t="str">
        <f>IF('Cálculos '!D78="","",+'Cálculos '!D78)</f>
        <v/>
      </c>
      <c r="E76" s="106" t="str">
        <f>+IF('Cálculos '!E78="","",'Cálculos '!E78)</f>
        <v/>
      </c>
      <c r="F76" s="142" t="str">
        <f>+IF('Cálculos '!H78="","",'Cálculos '!H78)</f>
        <v/>
      </c>
      <c r="G76" s="107" t="str">
        <f>IF('Precio unitario '!C72="","",'Precio unitario '!F72)</f>
        <v/>
      </c>
      <c r="H76" s="107" t="str">
        <f t="shared" si="5"/>
        <v/>
      </c>
      <c r="I76" s="107" t="str">
        <f t="shared" si="6"/>
        <v/>
      </c>
      <c r="J76" s="108" t="str">
        <f t="shared" si="7"/>
        <v/>
      </c>
      <c r="K76" s="143"/>
      <c r="L76" s="143"/>
    </row>
    <row r="77" spans="2:12" hidden="1" x14ac:dyDescent="0.3">
      <c r="B77" s="44">
        <f t="shared" si="4"/>
        <v>71</v>
      </c>
      <c r="C77" s="128" t="str">
        <f>+IF('Cálculos '!C79="","",'Cálculos '!C79)</f>
        <v/>
      </c>
      <c r="D77" s="106" t="str">
        <f>IF('Cálculos '!D79="","",+'Cálculos '!D79)</f>
        <v/>
      </c>
      <c r="E77" s="106" t="str">
        <f>+IF('Cálculos '!E79="","",'Cálculos '!E79)</f>
        <v/>
      </c>
      <c r="F77" s="142" t="str">
        <f>+IF('Cálculos '!H79="","",'Cálculos '!H79)</f>
        <v/>
      </c>
      <c r="G77" s="107" t="str">
        <f>IF('Precio unitario '!C73="","",'Precio unitario '!F73)</f>
        <v/>
      </c>
      <c r="H77" s="107" t="str">
        <f t="shared" si="5"/>
        <v/>
      </c>
      <c r="I77" s="107" t="str">
        <f t="shared" si="6"/>
        <v/>
      </c>
      <c r="J77" s="108" t="str">
        <f t="shared" si="7"/>
        <v/>
      </c>
      <c r="K77" s="143"/>
      <c r="L77" s="143"/>
    </row>
    <row r="78" spans="2:12" hidden="1" x14ac:dyDescent="0.3">
      <c r="B78" s="44">
        <f t="shared" si="4"/>
        <v>72</v>
      </c>
      <c r="C78" s="128" t="str">
        <f>+IF('Cálculos '!C80="","",'Cálculos '!C80)</f>
        <v/>
      </c>
      <c r="D78" s="106" t="str">
        <f>IF('Cálculos '!D80="","",+'Cálculos '!D80)</f>
        <v/>
      </c>
      <c r="E78" s="106" t="str">
        <f>+IF('Cálculos '!E80="","",'Cálculos '!E80)</f>
        <v/>
      </c>
      <c r="F78" s="142" t="str">
        <f>+IF('Cálculos '!H80="","",'Cálculos '!H80)</f>
        <v/>
      </c>
      <c r="G78" s="107" t="str">
        <f>IF('Precio unitario '!C74="","",'Precio unitario '!F74)</f>
        <v/>
      </c>
      <c r="H78" s="107" t="str">
        <f t="shared" si="5"/>
        <v/>
      </c>
      <c r="I78" s="107" t="str">
        <f t="shared" si="6"/>
        <v/>
      </c>
      <c r="J78" s="108" t="str">
        <f t="shared" si="7"/>
        <v/>
      </c>
      <c r="K78" s="143"/>
      <c r="L78" s="143"/>
    </row>
    <row r="79" spans="2:12" hidden="1" x14ac:dyDescent="0.3">
      <c r="B79" s="44">
        <f t="shared" si="4"/>
        <v>73</v>
      </c>
      <c r="C79" s="128" t="str">
        <f>+IF('Cálculos '!C81="","",'Cálculos '!C81)</f>
        <v/>
      </c>
      <c r="D79" s="106" t="str">
        <f>IF('Cálculos '!D81="","",+'Cálculos '!D81)</f>
        <v/>
      </c>
      <c r="E79" s="106" t="str">
        <f>+IF('Cálculos '!E81="","",'Cálculos '!E81)</f>
        <v/>
      </c>
      <c r="F79" s="142" t="str">
        <f>+IF('Cálculos '!H81="","",'Cálculos '!H81)</f>
        <v/>
      </c>
      <c r="G79" s="107" t="str">
        <f>IF('Precio unitario '!C75="","",'Precio unitario '!F75)</f>
        <v/>
      </c>
      <c r="H79" s="107" t="str">
        <f t="shared" si="5"/>
        <v/>
      </c>
      <c r="I79" s="107" t="str">
        <f t="shared" si="6"/>
        <v/>
      </c>
      <c r="J79" s="108" t="str">
        <f t="shared" si="7"/>
        <v/>
      </c>
      <c r="K79" s="143"/>
      <c r="L79" s="143"/>
    </row>
    <row r="80" spans="2:12" hidden="1" x14ac:dyDescent="0.3">
      <c r="B80" s="44">
        <f t="shared" si="4"/>
        <v>74</v>
      </c>
      <c r="C80" s="128" t="str">
        <f>+IF('Cálculos '!C82="","",'Cálculos '!C82)</f>
        <v/>
      </c>
      <c r="D80" s="106" t="str">
        <f>IF('Cálculos '!D82="","",+'Cálculos '!D82)</f>
        <v/>
      </c>
      <c r="E80" s="106" t="str">
        <f>+IF('Cálculos '!E82="","",'Cálculos '!E82)</f>
        <v/>
      </c>
      <c r="F80" s="142" t="str">
        <f>+IF('Cálculos '!H82="","",'Cálculos '!H82)</f>
        <v/>
      </c>
      <c r="G80" s="107" t="str">
        <f>IF('Precio unitario '!C76="","",'Precio unitario '!F76)</f>
        <v/>
      </c>
      <c r="H80" s="107" t="str">
        <f t="shared" si="5"/>
        <v/>
      </c>
      <c r="I80" s="107" t="str">
        <f t="shared" si="6"/>
        <v/>
      </c>
      <c r="J80" s="108" t="str">
        <f t="shared" si="7"/>
        <v/>
      </c>
      <c r="K80" s="143"/>
      <c r="L80" s="143"/>
    </row>
    <row r="81" spans="2:12" hidden="1" x14ac:dyDescent="0.3">
      <c r="B81" s="44">
        <f t="shared" si="4"/>
        <v>75</v>
      </c>
      <c r="C81" s="128" t="str">
        <f>+IF('Cálculos '!C83="","",'Cálculos '!C83)</f>
        <v/>
      </c>
      <c r="D81" s="106" t="str">
        <f>IF('Cálculos '!D83="","",+'Cálculos '!D83)</f>
        <v/>
      </c>
      <c r="E81" s="106" t="str">
        <f>+IF('Cálculos '!E83="","",'Cálculos '!E83)</f>
        <v/>
      </c>
      <c r="F81" s="142" t="str">
        <f>+IF('Cálculos '!H83="","",'Cálculos '!H83)</f>
        <v/>
      </c>
      <c r="G81" s="107" t="str">
        <f>IF('Precio unitario '!C77="","",'Precio unitario '!F77)</f>
        <v/>
      </c>
      <c r="H81" s="107" t="str">
        <f t="shared" si="5"/>
        <v/>
      </c>
      <c r="I81" s="107" t="str">
        <f t="shared" si="6"/>
        <v/>
      </c>
      <c r="J81" s="108" t="str">
        <f t="shared" si="7"/>
        <v/>
      </c>
      <c r="K81" s="143"/>
      <c r="L81" s="143"/>
    </row>
    <row r="82" spans="2:12" hidden="1" x14ac:dyDescent="0.3">
      <c r="B82" s="44">
        <f t="shared" si="4"/>
        <v>76</v>
      </c>
      <c r="C82" s="128" t="str">
        <f>+IF('Cálculos '!C84="","",'Cálculos '!C84)</f>
        <v/>
      </c>
      <c r="D82" s="106" t="str">
        <f>IF('Cálculos '!D84="","",+'Cálculos '!D84)</f>
        <v/>
      </c>
      <c r="E82" s="106" t="str">
        <f>+IF('Cálculos '!E84="","",'Cálculos '!E84)</f>
        <v/>
      </c>
      <c r="F82" s="142" t="str">
        <f>+IF('Cálculos '!H84="","",'Cálculos '!H84)</f>
        <v/>
      </c>
      <c r="G82" s="107" t="str">
        <f>IF('Precio unitario '!C78="","",'Precio unitario '!F78)</f>
        <v/>
      </c>
      <c r="H82" s="107" t="str">
        <f t="shared" si="5"/>
        <v/>
      </c>
      <c r="I82" s="107" t="str">
        <f t="shared" si="6"/>
        <v/>
      </c>
      <c r="J82" s="108" t="str">
        <f t="shared" si="7"/>
        <v/>
      </c>
      <c r="K82" s="143"/>
      <c r="L82" s="143"/>
    </row>
    <row r="83" spans="2:12" hidden="1" x14ac:dyDescent="0.3">
      <c r="B83" s="44">
        <f t="shared" si="4"/>
        <v>77</v>
      </c>
      <c r="C83" s="128" t="str">
        <f>+IF('Cálculos '!C85="","",'Cálculos '!C85)</f>
        <v/>
      </c>
      <c r="D83" s="106" t="str">
        <f>IF('Cálculos '!D85="","",+'Cálculos '!D85)</f>
        <v/>
      </c>
      <c r="E83" s="106" t="str">
        <f>+IF('Cálculos '!E85="","",'Cálculos '!E85)</f>
        <v/>
      </c>
      <c r="F83" s="142" t="str">
        <f>+IF('Cálculos '!H85="","",'Cálculos '!H85)</f>
        <v/>
      </c>
      <c r="G83" s="107" t="str">
        <f>IF('Precio unitario '!C79="","",'Precio unitario '!F79)</f>
        <v/>
      </c>
      <c r="H83" s="107" t="str">
        <f t="shared" si="5"/>
        <v/>
      </c>
      <c r="I83" s="107" t="str">
        <f t="shared" si="6"/>
        <v/>
      </c>
      <c r="J83" s="108" t="str">
        <f t="shared" si="7"/>
        <v/>
      </c>
      <c r="K83" s="143"/>
      <c r="L83" s="143"/>
    </row>
    <row r="84" spans="2:12" hidden="1" x14ac:dyDescent="0.3">
      <c r="B84" s="44">
        <f t="shared" si="4"/>
        <v>78</v>
      </c>
      <c r="C84" s="128" t="str">
        <f>+IF('Cálculos '!C86="","",'Cálculos '!C86)</f>
        <v/>
      </c>
      <c r="D84" s="106" t="str">
        <f>IF('Cálculos '!D86="","",+'Cálculos '!D86)</f>
        <v/>
      </c>
      <c r="E84" s="106" t="str">
        <f>+IF('Cálculos '!E86="","",'Cálculos '!E86)</f>
        <v/>
      </c>
      <c r="F84" s="142" t="str">
        <f>+IF('Cálculos '!H86="","",'Cálculos '!H86)</f>
        <v/>
      </c>
      <c r="G84" s="107" t="str">
        <f>IF('Precio unitario '!C80="","",'Precio unitario '!F80)</f>
        <v/>
      </c>
      <c r="H84" s="107" t="str">
        <f t="shared" si="5"/>
        <v/>
      </c>
      <c r="I84" s="107" t="str">
        <f t="shared" si="6"/>
        <v/>
      </c>
      <c r="J84" s="108" t="str">
        <f t="shared" si="7"/>
        <v/>
      </c>
      <c r="K84" s="143"/>
      <c r="L84" s="143"/>
    </row>
    <row r="85" spans="2:12" hidden="1" x14ac:dyDescent="0.3">
      <c r="B85" s="44">
        <f t="shared" si="4"/>
        <v>79</v>
      </c>
      <c r="C85" s="128" t="str">
        <f>+IF('Cálculos '!C87="","",'Cálculos '!C87)</f>
        <v/>
      </c>
      <c r="D85" s="106" t="str">
        <f>IF('Cálculos '!D87="","",+'Cálculos '!D87)</f>
        <v/>
      </c>
      <c r="E85" s="106" t="str">
        <f>+IF('Cálculos '!E87="","",'Cálculos '!E87)</f>
        <v/>
      </c>
      <c r="F85" s="142" t="str">
        <f>+IF('Cálculos '!H87="","",'Cálculos '!H87)</f>
        <v/>
      </c>
      <c r="G85" s="107" t="str">
        <f>IF('Precio unitario '!C81="","",'Precio unitario '!F81)</f>
        <v/>
      </c>
      <c r="H85" s="107" t="str">
        <f t="shared" si="5"/>
        <v/>
      </c>
      <c r="I85" s="107" t="str">
        <f t="shared" si="6"/>
        <v/>
      </c>
      <c r="J85" s="108" t="str">
        <f t="shared" si="7"/>
        <v/>
      </c>
      <c r="K85" s="143"/>
      <c r="L85" s="143"/>
    </row>
    <row r="86" spans="2:12" hidden="1" x14ac:dyDescent="0.3">
      <c r="B86" s="44">
        <f t="shared" si="4"/>
        <v>80</v>
      </c>
      <c r="C86" s="128" t="str">
        <f>+IF('Cálculos '!C88="","",'Cálculos '!C88)</f>
        <v/>
      </c>
      <c r="D86" s="106" t="str">
        <f>IF('Cálculos '!D88="","",+'Cálculos '!D88)</f>
        <v/>
      </c>
      <c r="E86" s="106" t="str">
        <f>+IF('Cálculos '!E88="","",'Cálculos '!E88)</f>
        <v/>
      </c>
      <c r="F86" s="142" t="str">
        <f>+IF('Cálculos '!H88="","",'Cálculos '!H88)</f>
        <v/>
      </c>
      <c r="G86" s="107" t="str">
        <f>IF('Precio unitario '!C82="","",'Precio unitario '!F82)</f>
        <v/>
      </c>
      <c r="H86" s="107" t="str">
        <f t="shared" si="5"/>
        <v/>
      </c>
      <c r="I86" s="107" t="str">
        <f t="shared" si="6"/>
        <v/>
      </c>
      <c r="J86" s="108" t="str">
        <f t="shared" si="7"/>
        <v/>
      </c>
      <c r="K86" s="143"/>
      <c r="L86" s="143"/>
    </row>
    <row r="87" spans="2:12" hidden="1" x14ac:dyDescent="0.3">
      <c r="B87" s="44">
        <f t="shared" si="4"/>
        <v>81</v>
      </c>
      <c r="C87" s="128" t="str">
        <f>+IF('Cálculos '!C89="","",'Cálculos '!C89)</f>
        <v/>
      </c>
      <c r="D87" s="106" t="str">
        <f>IF('Cálculos '!D89="","",+'Cálculos '!D89)</f>
        <v/>
      </c>
      <c r="E87" s="106" t="str">
        <f>+IF('Cálculos '!E89="","",'Cálculos '!E89)</f>
        <v/>
      </c>
      <c r="F87" s="142" t="str">
        <f>+IF('Cálculos '!H89="","",'Cálculos '!H89)</f>
        <v/>
      </c>
      <c r="G87" s="107" t="str">
        <f>IF('Precio unitario '!C83="","",'Precio unitario '!F83)</f>
        <v/>
      </c>
      <c r="H87" s="107" t="str">
        <f t="shared" si="5"/>
        <v/>
      </c>
      <c r="I87" s="107" t="str">
        <f t="shared" si="6"/>
        <v/>
      </c>
      <c r="J87" s="108" t="str">
        <f t="shared" si="7"/>
        <v/>
      </c>
      <c r="K87" s="143"/>
      <c r="L87" s="143"/>
    </row>
    <row r="88" spans="2:12" hidden="1" x14ac:dyDescent="0.3">
      <c r="B88" s="44">
        <f t="shared" si="4"/>
        <v>82</v>
      </c>
      <c r="C88" s="128" t="str">
        <f>+IF('Cálculos '!C90="","",'Cálculos '!C90)</f>
        <v/>
      </c>
      <c r="D88" s="106" t="str">
        <f>IF('Cálculos '!D90="","",+'Cálculos '!D90)</f>
        <v/>
      </c>
      <c r="E88" s="106" t="str">
        <f>+IF('Cálculos '!E90="","",'Cálculos '!E90)</f>
        <v/>
      </c>
      <c r="F88" s="142" t="str">
        <f>+IF('Cálculos '!H90="","",'Cálculos '!H90)</f>
        <v/>
      </c>
      <c r="G88" s="107" t="str">
        <f>IF('Precio unitario '!C84="","",'Precio unitario '!F84)</f>
        <v/>
      </c>
      <c r="H88" s="107" t="str">
        <f t="shared" si="5"/>
        <v/>
      </c>
      <c r="I88" s="107" t="str">
        <f t="shared" si="6"/>
        <v/>
      </c>
      <c r="J88" s="108" t="str">
        <f t="shared" si="7"/>
        <v/>
      </c>
      <c r="K88" s="143"/>
      <c r="L88" s="143"/>
    </row>
    <row r="89" spans="2:12" hidden="1" x14ac:dyDescent="0.3">
      <c r="B89" s="44">
        <f t="shared" si="4"/>
        <v>83</v>
      </c>
      <c r="C89" s="128" t="str">
        <f>+IF('Cálculos '!C91="","",'Cálculos '!C91)</f>
        <v/>
      </c>
      <c r="D89" s="106" t="str">
        <f>IF('Cálculos '!D91="","",+'Cálculos '!D91)</f>
        <v/>
      </c>
      <c r="E89" s="106" t="str">
        <f>+IF('Cálculos '!E91="","",'Cálculos '!E91)</f>
        <v/>
      </c>
      <c r="F89" s="142" t="str">
        <f>+IF('Cálculos '!H91="","",'Cálculos '!H91)</f>
        <v/>
      </c>
      <c r="G89" s="107" t="str">
        <f>IF('Precio unitario '!C85="","",'Precio unitario '!F85)</f>
        <v/>
      </c>
      <c r="H89" s="107" t="str">
        <f t="shared" si="5"/>
        <v/>
      </c>
      <c r="I89" s="107" t="str">
        <f t="shared" si="6"/>
        <v/>
      </c>
      <c r="J89" s="108" t="str">
        <f t="shared" si="7"/>
        <v/>
      </c>
      <c r="K89" s="143"/>
      <c r="L89" s="143"/>
    </row>
    <row r="90" spans="2:12" hidden="1" x14ac:dyDescent="0.3">
      <c r="B90" s="44">
        <f t="shared" si="4"/>
        <v>84</v>
      </c>
      <c r="C90" s="128" t="str">
        <f>+IF('Cálculos '!C92="","",'Cálculos '!C92)</f>
        <v/>
      </c>
      <c r="D90" s="106" t="str">
        <f>IF('Cálculos '!D92="","",+'Cálculos '!D92)</f>
        <v/>
      </c>
      <c r="E90" s="106" t="str">
        <f>+IF('Cálculos '!E92="","",'Cálculos '!E92)</f>
        <v/>
      </c>
      <c r="F90" s="142" t="str">
        <f>+IF('Cálculos '!H92="","",'Cálculos '!H92)</f>
        <v/>
      </c>
      <c r="G90" s="107" t="str">
        <f>IF('Precio unitario '!C86="","",'Precio unitario '!F86)</f>
        <v/>
      </c>
      <c r="H90" s="107" t="str">
        <f t="shared" si="5"/>
        <v/>
      </c>
      <c r="I90" s="107" t="str">
        <f t="shared" si="6"/>
        <v/>
      </c>
      <c r="J90" s="108" t="str">
        <f t="shared" si="7"/>
        <v/>
      </c>
      <c r="K90" s="143"/>
      <c r="L90" s="143"/>
    </row>
    <row r="91" spans="2:12" hidden="1" x14ac:dyDescent="0.3">
      <c r="B91" s="44">
        <f t="shared" si="4"/>
        <v>85</v>
      </c>
      <c r="C91" s="128" t="str">
        <f>+IF('Cálculos '!C93="","",'Cálculos '!C93)</f>
        <v/>
      </c>
      <c r="D91" s="106" t="str">
        <f>IF('Cálculos '!D93="","",+'Cálculos '!D93)</f>
        <v/>
      </c>
      <c r="E91" s="106" t="str">
        <f>+IF('Cálculos '!E93="","",'Cálculos '!E93)</f>
        <v/>
      </c>
      <c r="F91" s="142" t="str">
        <f>+IF('Cálculos '!H93="","",'Cálculos '!H93)</f>
        <v/>
      </c>
      <c r="G91" s="107" t="str">
        <f>IF('Precio unitario '!C87="","",'Precio unitario '!F87)</f>
        <v/>
      </c>
      <c r="H91" s="107" t="str">
        <f t="shared" si="5"/>
        <v/>
      </c>
      <c r="I91" s="107" t="str">
        <f t="shared" si="6"/>
        <v/>
      </c>
      <c r="J91" s="108" t="str">
        <f t="shared" si="7"/>
        <v/>
      </c>
      <c r="K91" s="143"/>
      <c r="L91" s="143"/>
    </row>
    <row r="92" spans="2:12" hidden="1" x14ac:dyDescent="0.3">
      <c r="B92" s="44">
        <f t="shared" si="4"/>
        <v>86</v>
      </c>
      <c r="C92" s="128" t="str">
        <f>+IF('Cálculos '!C94="","",'Cálculos '!C94)</f>
        <v/>
      </c>
      <c r="D92" s="106" t="str">
        <f>IF('Cálculos '!D94="","",+'Cálculos '!D94)</f>
        <v/>
      </c>
      <c r="E92" s="106" t="str">
        <f>+IF('Cálculos '!E94="","",'Cálculos '!E94)</f>
        <v/>
      </c>
      <c r="F92" s="142" t="str">
        <f>+IF('Cálculos '!H94="","",'Cálculos '!H94)</f>
        <v/>
      </c>
      <c r="G92" s="107" t="str">
        <f>IF('Precio unitario '!C88="","",'Precio unitario '!F88)</f>
        <v/>
      </c>
      <c r="H92" s="107" t="str">
        <f t="shared" si="5"/>
        <v/>
      </c>
      <c r="I92" s="107" t="str">
        <f t="shared" si="6"/>
        <v/>
      </c>
      <c r="J92" s="108" t="str">
        <f t="shared" si="7"/>
        <v/>
      </c>
      <c r="K92" s="143"/>
      <c r="L92" s="143"/>
    </row>
    <row r="93" spans="2:12" hidden="1" x14ac:dyDescent="0.3">
      <c r="B93" s="44">
        <f t="shared" si="4"/>
        <v>87</v>
      </c>
      <c r="C93" s="128" t="str">
        <f>+IF('Cálculos '!C95="","",'Cálculos '!C95)</f>
        <v/>
      </c>
      <c r="D93" s="106" t="str">
        <f>IF('Cálculos '!D95="","",+'Cálculos '!D95)</f>
        <v/>
      </c>
      <c r="E93" s="106" t="str">
        <f>+IF('Cálculos '!E95="","",'Cálculos '!E95)</f>
        <v/>
      </c>
      <c r="F93" s="142" t="str">
        <f>+IF('Cálculos '!H95="","",'Cálculos '!H95)</f>
        <v/>
      </c>
      <c r="G93" s="107" t="str">
        <f>IF('Precio unitario '!C89="","",'Precio unitario '!F89)</f>
        <v/>
      </c>
      <c r="H93" s="107" t="str">
        <f t="shared" si="5"/>
        <v/>
      </c>
      <c r="I93" s="107" t="str">
        <f t="shared" si="6"/>
        <v/>
      </c>
      <c r="J93" s="108" t="str">
        <f t="shared" si="7"/>
        <v/>
      </c>
      <c r="K93" s="143"/>
      <c r="L93" s="143"/>
    </row>
    <row r="94" spans="2:12" hidden="1" x14ac:dyDescent="0.3">
      <c r="B94" s="44">
        <f t="shared" si="4"/>
        <v>88</v>
      </c>
      <c r="C94" s="128" t="str">
        <f>+IF('Cálculos '!C96="","",'Cálculos '!C96)</f>
        <v/>
      </c>
      <c r="D94" s="106" t="str">
        <f>IF('Cálculos '!D96="","",+'Cálculos '!D96)</f>
        <v/>
      </c>
      <c r="E94" s="106" t="str">
        <f>+IF('Cálculos '!E96="","",'Cálculos '!E96)</f>
        <v/>
      </c>
      <c r="F94" s="142" t="str">
        <f>+IF('Cálculos '!H96="","",'Cálculos '!H96)</f>
        <v/>
      </c>
      <c r="G94" s="107" t="str">
        <f>IF('Precio unitario '!C90="","",'Precio unitario '!F90)</f>
        <v/>
      </c>
      <c r="H94" s="107" t="str">
        <f t="shared" si="5"/>
        <v/>
      </c>
      <c r="I94" s="107" t="str">
        <f t="shared" si="6"/>
        <v/>
      </c>
      <c r="J94" s="108" t="str">
        <f t="shared" si="7"/>
        <v/>
      </c>
      <c r="K94" s="143"/>
      <c r="L94" s="143"/>
    </row>
    <row r="95" spans="2:12" hidden="1" x14ac:dyDescent="0.3">
      <c r="B95" s="44">
        <f t="shared" si="4"/>
        <v>89</v>
      </c>
      <c r="C95" s="128" t="str">
        <f>+IF('Cálculos '!C97="","",'Cálculos '!C97)</f>
        <v/>
      </c>
      <c r="D95" s="106" t="str">
        <f>IF('Cálculos '!D97="","",+'Cálculos '!D97)</f>
        <v/>
      </c>
      <c r="E95" s="106" t="str">
        <f>+IF('Cálculos '!E97="","",'Cálculos '!E97)</f>
        <v/>
      </c>
      <c r="F95" s="142" t="str">
        <f>+IF('Cálculos '!H97="","",'Cálculos '!H97)</f>
        <v/>
      </c>
      <c r="G95" s="107" t="str">
        <f>IF('Precio unitario '!C91="","",'Precio unitario '!F91)</f>
        <v/>
      </c>
      <c r="H95" s="107" t="str">
        <f t="shared" si="5"/>
        <v/>
      </c>
      <c r="I95" s="107" t="str">
        <f t="shared" si="6"/>
        <v/>
      </c>
      <c r="J95" s="108" t="str">
        <f t="shared" si="7"/>
        <v/>
      </c>
      <c r="K95" s="143"/>
      <c r="L95" s="143"/>
    </row>
    <row r="96" spans="2:12" hidden="1" x14ac:dyDescent="0.3">
      <c r="B96" s="44">
        <f t="shared" si="4"/>
        <v>90</v>
      </c>
      <c r="C96" s="128" t="str">
        <f>+IF('Cálculos '!C98="","",'Cálculos '!C98)</f>
        <v/>
      </c>
      <c r="D96" s="106" t="str">
        <f>IF('Cálculos '!D98="","",+'Cálculos '!D98)</f>
        <v/>
      </c>
      <c r="E96" s="106" t="str">
        <f>+IF('Cálculos '!E98="","",'Cálculos '!E98)</f>
        <v/>
      </c>
      <c r="F96" s="142" t="str">
        <f>+IF('Cálculos '!H98="","",'Cálculos '!H98)</f>
        <v/>
      </c>
      <c r="G96" s="107" t="str">
        <f>IF('Precio unitario '!C92="","",'Precio unitario '!F92)</f>
        <v/>
      </c>
      <c r="H96" s="107" t="str">
        <f t="shared" si="5"/>
        <v/>
      </c>
      <c r="I96" s="107" t="str">
        <f t="shared" si="6"/>
        <v/>
      </c>
      <c r="J96" s="108" t="str">
        <f t="shared" si="7"/>
        <v/>
      </c>
      <c r="K96" s="143"/>
      <c r="L96" s="143"/>
    </row>
    <row r="97" spans="2:12" hidden="1" x14ac:dyDescent="0.3">
      <c r="B97" s="44">
        <f t="shared" si="4"/>
        <v>91</v>
      </c>
      <c r="C97" s="128" t="str">
        <f>+IF('Cálculos '!C99="","",'Cálculos '!C99)</f>
        <v/>
      </c>
      <c r="D97" s="106" t="str">
        <f>IF('Cálculos '!D99="","",+'Cálculos '!D99)</f>
        <v/>
      </c>
      <c r="E97" s="106" t="str">
        <f>+IF('Cálculos '!E99="","",'Cálculos '!E99)</f>
        <v/>
      </c>
      <c r="F97" s="142" t="str">
        <f>+IF('Cálculos '!H99="","",'Cálculos '!H99)</f>
        <v/>
      </c>
      <c r="G97" s="107" t="str">
        <f>IF('Precio unitario '!C93="","",'Precio unitario '!F93)</f>
        <v/>
      </c>
      <c r="H97" s="107" t="str">
        <f t="shared" si="5"/>
        <v/>
      </c>
      <c r="I97" s="107" t="str">
        <f t="shared" si="6"/>
        <v/>
      </c>
      <c r="J97" s="108" t="str">
        <f t="shared" si="7"/>
        <v/>
      </c>
      <c r="K97" s="143"/>
      <c r="L97" s="143"/>
    </row>
    <row r="98" spans="2:12" hidden="1" x14ac:dyDescent="0.3">
      <c r="B98" s="44">
        <f t="shared" si="4"/>
        <v>92</v>
      </c>
      <c r="C98" s="128" t="str">
        <f>+IF('Cálculos '!C100="","",'Cálculos '!C100)</f>
        <v/>
      </c>
      <c r="D98" s="106" t="str">
        <f>IF('Cálculos '!D100="","",+'Cálculos '!D100)</f>
        <v/>
      </c>
      <c r="E98" s="106" t="str">
        <f>+IF('Cálculos '!E100="","",'Cálculos '!E100)</f>
        <v/>
      </c>
      <c r="F98" s="142" t="str">
        <f>+IF('Cálculos '!H100="","",'Cálculos '!H100)</f>
        <v/>
      </c>
      <c r="G98" s="107" t="str">
        <f>IF('Precio unitario '!C94="","",'Precio unitario '!F94)</f>
        <v/>
      </c>
      <c r="H98" s="107" t="str">
        <f t="shared" si="5"/>
        <v/>
      </c>
      <c r="I98" s="107" t="str">
        <f t="shared" si="6"/>
        <v/>
      </c>
      <c r="J98" s="108" t="str">
        <f t="shared" si="7"/>
        <v/>
      </c>
      <c r="K98" s="143"/>
      <c r="L98" s="143"/>
    </row>
    <row r="99" spans="2:12" hidden="1" x14ac:dyDescent="0.3">
      <c r="B99" s="44">
        <f t="shared" si="4"/>
        <v>93</v>
      </c>
      <c r="C99" s="128" t="str">
        <f>+IF('Cálculos '!C101="","",'Cálculos '!C101)</f>
        <v/>
      </c>
      <c r="D99" s="106" t="str">
        <f>IF('Cálculos '!D101="","",+'Cálculos '!D101)</f>
        <v/>
      </c>
      <c r="E99" s="106" t="str">
        <f>+IF('Cálculos '!E101="","",'Cálculos '!E101)</f>
        <v/>
      </c>
      <c r="F99" s="142" t="str">
        <f>+IF('Cálculos '!H101="","",'Cálculos '!H101)</f>
        <v/>
      </c>
      <c r="G99" s="107" t="str">
        <f>IF('Precio unitario '!C95="","",'Precio unitario '!F95)</f>
        <v/>
      </c>
      <c r="H99" s="107" t="str">
        <f t="shared" si="5"/>
        <v/>
      </c>
      <c r="I99" s="107" t="str">
        <f t="shared" si="6"/>
        <v/>
      </c>
      <c r="J99" s="108" t="str">
        <f t="shared" si="7"/>
        <v/>
      </c>
      <c r="K99" s="143"/>
      <c r="L99" s="143"/>
    </row>
    <row r="100" spans="2:12" hidden="1" x14ac:dyDescent="0.3">
      <c r="B100" s="44">
        <f t="shared" si="4"/>
        <v>94</v>
      </c>
      <c r="C100" s="128" t="str">
        <f>+IF('Cálculos '!C102="","",'Cálculos '!C102)</f>
        <v/>
      </c>
      <c r="D100" s="106" t="str">
        <f>IF('Cálculos '!D102="","",+'Cálculos '!D102)</f>
        <v/>
      </c>
      <c r="E100" s="106" t="str">
        <f>+IF('Cálculos '!E102="","",'Cálculos '!E102)</f>
        <v/>
      </c>
      <c r="F100" s="142" t="str">
        <f>+IF('Cálculos '!H102="","",'Cálculos '!H102)</f>
        <v/>
      </c>
      <c r="G100" s="107" t="str">
        <f>IF('Precio unitario '!C96="","",'Precio unitario '!F96)</f>
        <v/>
      </c>
      <c r="H100" s="107" t="str">
        <f t="shared" si="5"/>
        <v/>
      </c>
      <c r="I100" s="107" t="str">
        <f t="shared" si="6"/>
        <v/>
      </c>
      <c r="J100" s="108" t="str">
        <f t="shared" si="7"/>
        <v/>
      </c>
      <c r="K100" s="143"/>
      <c r="L100" s="143"/>
    </row>
    <row r="101" spans="2:12" hidden="1" x14ac:dyDescent="0.3">
      <c r="B101" s="44">
        <f t="shared" si="4"/>
        <v>95</v>
      </c>
      <c r="C101" s="128" t="str">
        <f>+IF('Cálculos '!C103="","",'Cálculos '!C103)</f>
        <v/>
      </c>
      <c r="D101" s="106" t="str">
        <f>IF('Cálculos '!D103="","",+'Cálculos '!D103)</f>
        <v/>
      </c>
      <c r="E101" s="106" t="str">
        <f>+IF('Cálculos '!E103="","",'Cálculos '!E103)</f>
        <v/>
      </c>
      <c r="F101" s="142" t="str">
        <f>+IF('Cálculos '!H103="","",'Cálculos '!H103)</f>
        <v/>
      </c>
      <c r="G101" s="107" t="str">
        <f>IF('Precio unitario '!C97="","",'Precio unitario '!F97)</f>
        <v/>
      </c>
      <c r="H101" s="107" t="str">
        <f t="shared" si="5"/>
        <v/>
      </c>
      <c r="I101" s="107" t="str">
        <f t="shared" si="6"/>
        <v/>
      </c>
      <c r="J101" s="108" t="str">
        <f t="shared" si="7"/>
        <v/>
      </c>
      <c r="K101" s="143"/>
      <c r="L101" s="143"/>
    </row>
    <row r="102" spans="2:12" hidden="1" x14ac:dyDescent="0.3">
      <c r="B102" s="44">
        <f t="shared" si="4"/>
        <v>96</v>
      </c>
      <c r="C102" s="128" t="str">
        <f>+IF('Cálculos '!C104="","",'Cálculos '!C104)</f>
        <v/>
      </c>
      <c r="D102" s="106" t="str">
        <f>IF('Cálculos '!D104="","",+'Cálculos '!D104)</f>
        <v/>
      </c>
      <c r="E102" s="106" t="str">
        <f>+IF('Cálculos '!E104="","",'Cálculos '!E104)</f>
        <v/>
      </c>
      <c r="F102" s="142" t="str">
        <f>+IF('Cálculos '!H104="","",'Cálculos '!H104)</f>
        <v/>
      </c>
      <c r="G102" s="107" t="str">
        <f>IF('Precio unitario '!C98="","",'Precio unitario '!F98)</f>
        <v/>
      </c>
      <c r="H102" s="107" t="str">
        <f t="shared" si="5"/>
        <v/>
      </c>
      <c r="I102" s="107" t="str">
        <f t="shared" si="6"/>
        <v/>
      </c>
      <c r="J102" s="108" t="str">
        <f t="shared" si="7"/>
        <v/>
      </c>
      <c r="K102" s="143"/>
      <c r="L102" s="143"/>
    </row>
    <row r="103" spans="2:12" hidden="1" x14ac:dyDescent="0.3">
      <c r="B103" s="44">
        <f t="shared" si="4"/>
        <v>97</v>
      </c>
      <c r="C103" s="128" t="str">
        <f>+IF('Cálculos '!C105="","",'Cálculos '!C105)</f>
        <v/>
      </c>
      <c r="D103" s="106" t="str">
        <f>IF('Cálculos '!D105="","",+'Cálculos '!D105)</f>
        <v/>
      </c>
      <c r="E103" s="106" t="str">
        <f>+IF('Cálculos '!E105="","",'Cálculos '!E105)</f>
        <v/>
      </c>
      <c r="F103" s="142" t="str">
        <f>+IF('Cálculos '!H105="","",'Cálculos '!H105)</f>
        <v/>
      </c>
      <c r="G103" s="107" t="str">
        <f>IF('Precio unitario '!C99="","",'Precio unitario '!F99)</f>
        <v/>
      </c>
      <c r="H103" s="107" t="str">
        <f t="shared" si="5"/>
        <v/>
      </c>
      <c r="I103" s="107" t="str">
        <f t="shared" si="6"/>
        <v/>
      </c>
      <c r="J103" s="108" t="str">
        <f t="shared" si="7"/>
        <v/>
      </c>
      <c r="K103" s="143"/>
      <c r="L103" s="143"/>
    </row>
    <row r="104" spans="2:12" hidden="1" x14ac:dyDescent="0.3">
      <c r="B104" s="44">
        <f t="shared" si="4"/>
        <v>98</v>
      </c>
      <c r="C104" s="128" t="str">
        <f>+IF('Cálculos '!C106="","",'Cálculos '!C106)</f>
        <v/>
      </c>
      <c r="D104" s="106" t="str">
        <f>IF('Cálculos '!D106="","",+'Cálculos '!D106)</f>
        <v/>
      </c>
      <c r="E104" s="106" t="str">
        <f>+IF('Cálculos '!E106="","",'Cálculos '!E106)</f>
        <v/>
      </c>
      <c r="F104" s="142" t="str">
        <f>+IF('Cálculos '!H106="","",'Cálculos '!H106)</f>
        <v/>
      </c>
      <c r="G104" s="107" t="str">
        <f>IF('Precio unitario '!C100="","",'Precio unitario '!F100)</f>
        <v/>
      </c>
      <c r="H104" s="107" t="str">
        <f t="shared" si="5"/>
        <v/>
      </c>
      <c r="I104" s="107" t="str">
        <f t="shared" si="6"/>
        <v/>
      </c>
      <c r="J104" s="108" t="str">
        <f t="shared" si="7"/>
        <v/>
      </c>
      <c r="K104" s="143"/>
      <c r="L104" s="143"/>
    </row>
    <row r="105" spans="2:12" hidden="1" x14ac:dyDescent="0.3">
      <c r="B105" s="44">
        <f t="shared" si="4"/>
        <v>99</v>
      </c>
      <c r="C105" s="128" t="str">
        <f>+IF('Cálculos '!C107="","",'Cálculos '!C107)</f>
        <v/>
      </c>
      <c r="D105" s="106" t="str">
        <f>IF('Cálculos '!D107="","",+'Cálculos '!D107)</f>
        <v/>
      </c>
      <c r="E105" s="106" t="str">
        <f>+IF('Cálculos '!E107="","",'Cálculos '!E107)</f>
        <v/>
      </c>
      <c r="F105" s="142" t="str">
        <f>+IF('Cálculos '!H107="","",'Cálculos '!H107)</f>
        <v/>
      </c>
      <c r="G105" s="107" t="str">
        <f>IF('Precio unitario '!C101="","",'Precio unitario '!F101)</f>
        <v/>
      </c>
      <c r="H105" s="107" t="str">
        <f t="shared" si="5"/>
        <v/>
      </c>
      <c r="I105" s="107" t="str">
        <f t="shared" si="6"/>
        <v/>
      </c>
      <c r="J105" s="108" t="str">
        <f t="shared" si="7"/>
        <v/>
      </c>
      <c r="K105" s="143"/>
      <c r="L105" s="143"/>
    </row>
    <row r="106" spans="2:12" hidden="1" x14ac:dyDescent="0.3">
      <c r="B106" s="44">
        <f t="shared" si="4"/>
        <v>100</v>
      </c>
      <c r="C106" s="128" t="str">
        <f>+IF('Cálculos '!C108="","",'Cálculos '!C108)</f>
        <v/>
      </c>
      <c r="D106" s="106" t="str">
        <f>IF('Cálculos '!D108="","",+'Cálculos '!D108)</f>
        <v/>
      </c>
      <c r="E106" s="106" t="str">
        <f>+IF('Cálculos '!E108="","",'Cálculos '!E108)</f>
        <v/>
      </c>
      <c r="F106" s="142" t="str">
        <f>+IF('Cálculos '!H108="","",'Cálculos '!H108)</f>
        <v/>
      </c>
      <c r="G106" s="107" t="str">
        <f>IF('Precio unitario '!C102="","",'Precio unitario '!F102)</f>
        <v/>
      </c>
      <c r="H106" s="107" t="str">
        <f t="shared" si="5"/>
        <v/>
      </c>
      <c r="I106" s="107" t="str">
        <f t="shared" si="6"/>
        <v/>
      </c>
      <c r="J106" s="108" t="str">
        <f t="shared" si="7"/>
        <v/>
      </c>
      <c r="K106" s="143"/>
      <c r="L106" s="143"/>
    </row>
    <row r="107" spans="2:12" hidden="1" x14ac:dyDescent="0.3">
      <c r="B107" s="44">
        <f t="shared" si="4"/>
        <v>101</v>
      </c>
      <c r="C107" s="128" t="str">
        <f>+IF('Cálculos '!C109="","",'Cálculos '!C109)</f>
        <v/>
      </c>
      <c r="D107" s="106" t="str">
        <f>IF('Cálculos '!D109="","",+'Cálculos '!D109)</f>
        <v/>
      </c>
      <c r="E107" s="106" t="str">
        <f>+IF('Cálculos '!E109="","",'Cálculos '!E109)</f>
        <v/>
      </c>
      <c r="F107" s="142" t="str">
        <f>+IF('Cálculos '!H109="","",'Cálculos '!H109)</f>
        <v/>
      </c>
      <c r="G107" s="107" t="str">
        <f>IF('Precio unitario '!C103="","",'Precio unitario '!F103)</f>
        <v/>
      </c>
      <c r="H107" s="107" t="str">
        <f t="shared" si="5"/>
        <v/>
      </c>
      <c r="I107" s="107" t="str">
        <f t="shared" si="6"/>
        <v/>
      </c>
      <c r="J107" s="108" t="str">
        <f t="shared" si="7"/>
        <v/>
      </c>
      <c r="K107" s="143"/>
      <c r="L107" s="143"/>
    </row>
    <row r="108" spans="2:12" hidden="1" x14ac:dyDescent="0.3">
      <c r="B108" s="44">
        <f t="shared" si="4"/>
        <v>102</v>
      </c>
      <c r="C108" s="128" t="str">
        <f>+IF('Cálculos '!C110="","",'Cálculos '!C110)</f>
        <v/>
      </c>
      <c r="D108" s="106" t="str">
        <f>IF('Cálculos '!D110="","",+'Cálculos '!D110)</f>
        <v/>
      </c>
      <c r="E108" s="106" t="str">
        <f>+IF('Cálculos '!E110="","",'Cálculos '!E110)</f>
        <v/>
      </c>
      <c r="F108" s="142" t="str">
        <f>+IF('Cálculos '!H110="","",'Cálculos '!H110)</f>
        <v/>
      </c>
      <c r="G108" s="107" t="str">
        <f>IF('Precio unitario '!C104="","",'Precio unitario '!F104)</f>
        <v/>
      </c>
      <c r="H108" s="107" t="str">
        <f t="shared" si="5"/>
        <v/>
      </c>
      <c r="I108" s="107" t="str">
        <f t="shared" si="6"/>
        <v/>
      </c>
      <c r="J108" s="108" t="str">
        <f t="shared" si="7"/>
        <v/>
      </c>
      <c r="K108" s="143"/>
      <c r="L108" s="143"/>
    </row>
    <row r="109" spans="2:12" hidden="1" x14ac:dyDescent="0.3">
      <c r="B109" s="44">
        <f t="shared" si="4"/>
        <v>103</v>
      </c>
      <c r="C109" s="128" t="str">
        <f>+IF('Cálculos '!C111="","",'Cálculos '!C111)</f>
        <v/>
      </c>
      <c r="D109" s="106" t="str">
        <f>IF('Cálculos '!D111="","",+'Cálculos '!D111)</f>
        <v/>
      </c>
      <c r="E109" s="106" t="str">
        <f>+IF('Cálculos '!E111="","",'Cálculos '!E111)</f>
        <v/>
      </c>
      <c r="F109" s="142" t="str">
        <f>+IF('Cálculos '!H111="","",'Cálculos '!H111)</f>
        <v/>
      </c>
      <c r="G109" s="107" t="str">
        <f>IF('Precio unitario '!C105="","",'Precio unitario '!F105)</f>
        <v/>
      </c>
      <c r="H109" s="107" t="str">
        <f t="shared" si="5"/>
        <v/>
      </c>
      <c r="I109" s="107" t="str">
        <f t="shared" si="6"/>
        <v/>
      </c>
      <c r="J109" s="108" t="str">
        <f t="shared" si="7"/>
        <v/>
      </c>
      <c r="K109" s="143"/>
      <c r="L109" s="143"/>
    </row>
    <row r="110" spans="2:12" hidden="1" x14ac:dyDescent="0.3">
      <c r="B110" s="44">
        <f t="shared" si="4"/>
        <v>104</v>
      </c>
      <c r="C110" s="128" t="str">
        <f>+IF('Cálculos '!C112="","",'Cálculos '!C112)</f>
        <v/>
      </c>
      <c r="D110" s="106" t="str">
        <f>IF('Cálculos '!D112="","",+'Cálculos '!D112)</f>
        <v/>
      </c>
      <c r="E110" s="106" t="str">
        <f>+IF('Cálculos '!E112="","",'Cálculos '!E112)</f>
        <v/>
      </c>
      <c r="F110" s="142" t="str">
        <f>+IF('Cálculos '!H112="","",'Cálculos '!H112)</f>
        <v/>
      </c>
      <c r="G110" s="107" t="str">
        <f>IF('Precio unitario '!C106="","",'Precio unitario '!F106)</f>
        <v/>
      </c>
      <c r="H110" s="107" t="str">
        <f t="shared" si="5"/>
        <v/>
      </c>
      <c r="I110" s="107" t="str">
        <f t="shared" si="6"/>
        <v/>
      </c>
      <c r="J110" s="108" t="str">
        <f t="shared" si="7"/>
        <v/>
      </c>
      <c r="K110" s="143"/>
      <c r="L110" s="143"/>
    </row>
    <row r="111" spans="2:12" hidden="1" x14ac:dyDescent="0.3">
      <c r="B111" s="44">
        <f t="shared" si="4"/>
        <v>105</v>
      </c>
      <c r="C111" s="128" t="str">
        <f>+IF('Cálculos '!C113="","",'Cálculos '!C113)</f>
        <v/>
      </c>
      <c r="D111" s="106" t="str">
        <f>IF('Cálculos '!D113="","",+'Cálculos '!D113)</f>
        <v/>
      </c>
      <c r="E111" s="106" t="str">
        <f>+IF('Cálculos '!E113="","",'Cálculos '!E113)</f>
        <v/>
      </c>
      <c r="F111" s="142" t="str">
        <f>+IF('Cálculos '!H113="","",'Cálculos '!H113)</f>
        <v/>
      </c>
      <c r="G111" s="107" t="str">
        <f>IF('Precio unitario '!C107="","",'Precio unitario '!F107)</f>
        <v/>
      </c>
      <c r="H111" s="107" t="str">
        <f t="shared" si="5"/>
        <v/>
      </c>
      <c r="I111" s="107" t="str">
        <f t="shared" si="6"/>
        <v/>
      </c>
      <c r="J111" s="108" t="str">
        <f t="shared" si="7"/>
        <v/>
      </c>
      <c r="K111" s="143"/>
      <c r="L111" s="143"/>
    </row>
    <row r="112" spans="2:12" hidden="1" x14ac:dyDescent="0.3">
      <c r="B112" s="44">
        <f t="shared" si="4"/>
        <v>106</v>
      </c>
      <c r="C112" s="128" t="str">
        <f>+IF('Cálculos '!C114="","",'Cálculos '!C114)</f>
        <v/>
      </c>
      <c r="D112" s="106" t="str">
        <f>IF('Cálculos '!D114="","",+'Cálculos '!D114)</f>
        <v/>
      </c>
      <c r="E112" s="106" t="str">
        <f>+IF('Cálculos '!E114="","",'Cálculos '!E114)</f>
        <v/>
      </c>
      <c r="F112" s="142" t="str">
        <f>+IF('Cálculos '!H114="","",'Cálculos '!H114)</f>
        <v/>
      </c>
      <c r="G112" s="107" t="str">
        <f>IF('Precio unitario '!C108="","",'Precio unitario '!F108)</f>
        <v/>
      </c>
      <c r="H112" s="107" t="str">
        <f t="shared" si="5"/>
        <v/>
      </c>
      <c r="I112" s="107" t="str">
        <f t="shared" si="6"/>
        <v/>
      </c>
      <c r="J112" s="108" t="str">
        <f t="shared" si="7"/>
        <v/>
      </c>
      <c r="K112" s="143"/>
      <c r="L112" s="143"/>
    </row>
    <row r="113" spans="2:12" hidden="1" x14ac:dyDescent="0.3">
      <c r="B113" s="44">
        <f t="shared" si="4"/>
        <v>107</v>
      </c>
      <c r="C113" s="128" t="str">
        <f>+IF('Cálculos '!C115="","",'Cálculos '!C115)</f>
        <v/>
      </c>
      <c r="D113" s="106" t="str">
        <f>IF('Cálculos '!D115="","",+'Cálculos '!D115)</f>
        <v/>
      </c>
      <c r="E113" s="106" t="str">
        <f>+IF('Cálculos '!E115="","",'Cálculos '!E115)</f>
        <v/>
      </c>
      <c r="F113" s="142" t="str">
        <f>+IF('Cálculos '!H115="","",'Cálculos '!H115)</f>
        <v/>
      </c>
      <c r="G113" s="107" t="str">
        <f>IF('Precio unitario '!C109="","",'Precio unitario '!F109)</f>
        <v/>
      </c>
      <c r="H113" s="107" t="str">
        <f t="shared" si="5"/>
        <v/>
      </c>
      <c r="I113" s="107" t="str">
        <f t="shared" si="6"/>
        <v/>
      </c>
      <c r="J113" s="108" t="str">
        <f t="shared" si="7"/>
        <v/>
      </c>
      <c r="K113" s="143"/>
      <c r="L113" s="143"/>
    </row>
    <row r="114" spans="2:12" hidden="1" x14ac:dyDescent="0.3">
      <c r="B114" s="44">
        <f t="shared" si="4"/>
        <v>108</v>
      </c>
      <c r="C114" s="128" t="str">
        <f>+IF('Cálculos '!C116="","",'Cálculos '!C116)</f>
        <v/>
      </c>
      <c r="D114" s="106" t="str">
        <f>IF('Cálculos '!D116="","",+'Cálculos '!D116)</f>
        <v/>
      </c>
      <c r="E114" s="106" t="str">
        <f>+IF('Cálculos '!E116="","",'Cálculos '!E116)</f>
        <v/>
      </c>
      <c r="F114" s="142" t="str">
        <f>+IF('Cálculos '!H116="","",'Cálculos '!H116)</f>
        <v/>
      </c>
      <c r="G114" s="107" t="str">
        <f>IF('Precio unitario '!C110="","",'Precio unitario '!F110)</f>
        <v/>
      </c>
      <c r="H114" s="107" t="str">
        <f t="shared" si="5"/>
        <v/>
      </c>
      <c r="I114" s="107" t="str">
        <f t="shared" si="6"/>
        <v/>
      </c>
      <c r="J114" s="108" t="str">
        <f t="shared" si="7"/>
        <v/>
      </c>
      <c r="K114" s="143"/>
      <c r="L114" s="143"/>
    </row>
    <row r="115" spans="2:12" hidden="1" x14ac:dyDescent="0.3">
      <c r="B115" s="44">
        <f t="shared" si="4"/>
        <v>109</v>
      </c>
      <c r="C115" s="128" t="str">
        <f>+IF('Cálculos '!C117="","",'Cálculos '!C117)</f>
        <v/>
      </c>
      <c r="D115" s="106" t="str">
        <f>IF('Cálculos '!D117="","",+'Cálculos '!D117)</f>
        <v/>
      </c>
      <c r="E115" s="106" t="str">
        <f>+IF('Cálculos '!E117="","",'Cálculos '!E117)</f>
        <v/>
      </c>
      <c r="F115" s="142" t="str">
        <f>+IF('Cálculos '!H117="","",'Cálculos '!H117)</f>
        <v/>
      </c>
      <c r="G115" s="107" t="str">
        <f>IF('Precio unitario '!C111="","",'Precio unitario '!F111)</f>
        <v/>
      </c>
      <c r="H115" s="107" t="str">
        <f t="shared" si="5"/>
        <v/>
      </c>
      <c r="I115" s="107" t="str">
        <f t="shared" si="6"/>
        <v/>
      </c>
      <c r="J115" s="108" t="str">
        <f t="shared" si="7"/>
        <v/>
      </c>
      <c r="K115" s="143"/>
      <c r="L115" s="143"/>
    </row>
    <row r="116" spans="2:12" hidden="1" x14ac:dyDescent="0.3">
      <c r="B116" s="44">
        <f t="shared" si="4"/>
        <v>110</v>
      </c>
      <c r="C116" s="128" t="str">
        <f>+IF('Cálculos '!C118="","",'Cálculos '!C118)</f>
        <v/>
      </c>
      <c r="D116" s="106" t="str">
        <f>IF('Cálculos '!D118="","",+'Cálculos '!D118)</f>
        <v/>
      </c>
      <c r="E116" s="106" t="str">
        <f>+IF('Cálculos '!E118="","",'Cálculos '!E118)</f>
        <v/>
      </c>
      <c r="F116" s="142" t="str">
        <f>+IF('Cálculos '!H118="","",'Cálculos '!H118)</f>
        <v/>
      </c>
      <c r="G116" s="107" t="str">
        <f>IF('Precio unitario '!C112="","",'Precio unitario '!F112)</f>
        <v/>
      </c>
      <c r="H116" s="107" t="str">
        <f t="shared" si="5"/>
        <v/>
      </c>
      <c r="I116" s="107" t="str">
        <f t="shared" si="6"/>
        <v/>
      </c>
      <c r="J116" s="108" t="str">
        <f t="shared" si="7"/>
        <v/>
      </c>
      <c r="K116" s="143"/>
      <c r="L116" s="143"/>
    </row>
    <row r="117" spans="2:12" hidden="1" x14ac:dyDescent="0.3">
      <c r="B117" s="44">
        <f t="shared" si="4"/>
        <v>111</v>
      </c>
      <c r="C117" s="128" t="str">
        <f>+IF('Cálculos '!C119="","",'Cálculos '!C119)</f>
        <v/>
      </c>
      <c r="D117" s="106" t="str">
        <f>IF('Cálculos '!D119="","",+'Cálculos '!D119)</f>
        <v/>
      </c>
      <c r="E117" s="106" t="str">
        <f>+IF('Cálculos '!E119="","",'Cálculos '!E119)</f>
        <v/>
      </c>
      <c r="F117" s="142" t="str">
        <f>+IF('Cálculos '!H119="","",'Cálculos '!H119)</f>
        <v/>
      </c>
      <c r="G117" s="107" t="str">
        <f>IF('Precio unitario '!C113="","",'Precio unitario '!F113)</f>
        <v/>
      </c>
      <c r="H117" s="107" t="str">
        <f t="shared" si="5"/>
        <v/>
      </c>
      <c r="I117" s="107" t="str">
        <f t="shared" si="6"/>
        <v/>
      </c>
      <c r="J117" s="108" t="str">
        <f t="shared" si="7"/>
        <v/>
      </c>
      <c r="K117" s="143"/>
      <c r="L117" s="143"/>
    </row>
    <row r="118" spans="2:12" hidden="1" x14ac:dyDescent="0.3">
      <c r="B118" s="44">
        <f t="shared" si="4"/>
        <v>112</v>
      </c>
      <c r="C118" s="128" t="str">
        <f>+IF('Cálculos '!C120="","",'Cálculos '!C120)</f>
        <v/>
      </c>
      <c r="D118" s="106" t="str">
        <f>IF('Cálculos '!D120="","",+'Cálculos '!D120)</f>
        <v/>
      </c>
      <c r="E118" s="106" t="str">
        <f>+IF('Cálculos '!E120="","",'Cálculos '!E120)</f>
        <v/>
      </c>
      <c r="F118" s="142" t="str">
        <f>+IF('Cálculos '!H120="","",'Cálculos '!H120)</f>
        <v/>
      </c>
      <c r="G118" s="107" t="str">
        <f>IF('Precio unitario '!C114="","",'Precio unitario '!F114)</f>
        <v/>
      </c>
      <c r="H118" s="107" t="str">
        <f t="shared" si="5"/>
        <v/>
      </c>
      <c r="I118" s="107" t="str">
        <f t="shared" si="6"/>
        <v/>
      </c>
      <c r="J118" s="108" t="str">
        <f t="shared" si="7"/>
        <v/>
      </c>
      <c r="K118" s="143"/>
      <c r="L118" s="143"/>
    </row>
    <row r="119" spans="2:12" hidden="1" x14ac:dyDescent="0.3">
      <c r="B119" s="44">
        <f t="shared" si="4"/>
        <v>113</v>
      </c>
      <c r="C119" s="128" t="str">
        <f>+IF('Cálculos '!C121="","",'Cálculos '!C121)</f>
        <v/>
      </c>
      <c r="D119" s="106" t="str">
        <f>IF('Cálculos '!D121="","",+'Cálculos '!D121)</f>
        <v/>
      </c>
      <c r="E119" s="106" t="str">
        <f>+IF('Cálculos '!E121="","",'Cálculos '!E121)</f>
        <v/>
      </c>
      <c r="F119" s="142" t="str">
        <f>+IF('Cálculos '!H121="","",'Cálculos '!H121)</f>
        <v/>
      </c>
      <c r="G119" s="107" t="str">
        <f>IF('Precio unitario '!C115="","",'Precio unitario '!F115)</f>
        <v/>
      </c>
      <c r="H119" s="107" t="str">
        <f t="shared" si="5"/>
        <v/>
      </c>
      <c r="I119" s="107" t="str">
        <f t="shared" si="6"/>
        <v/>
      </c>
      <c r="J119" s="108" t="str">
        <f t="shared" si="7"/>
        <v/>
      </c>
      <c r="K119" s="143"/>
      <c r="L119" s="143"/>
    </row>
    <row r="120" spans="2:12" hidden="1" x14ac:dyDescent="0.3">
      <c r="B120" s="44">
        <f t="shared" si="4"/>
        <v>114</v>
      </c>
      <c r="C120" s="128" t="str">
        <f>+IF('Cálculos '!C122="","",'Cálculos '!C122)</f>
        <v/>
      </c>
      <c r="D120" s="106" t="str">
        <f>IF('Cálculos '!D122="","",+'Cálculos '!D122)</f>
        <v/>
      </c>
      <c r="E120" s="106" t="str">
        <f>+IF('Cálculos '!E122="","",'Cálculos '!E122)</f>
        <v/>
      </c>
      <c r="F120" s="142" t="str">
        <f>+IF('Cálculos '!H122="","",'Cálculos '!H122)</f>
        <v/>
      </c>
      <c r="G120" s="107" t="str">
        <f>IF('Precio unitario '!C116="","",'Precio unitario '!F116)</f>
        <v/>
      </c>
      <c r="H120" s="107" t="str">
        <f t="shared" si="5"/>
        <v/>
      </c>
      <c r="I120" s="107" t="str">
        <f t="shared" si="6"/>
        <v/>
      </c>
      <c r="J120" s="108" t="str">
        <f t="shared" si="7"/>
        <v/>
      </c>
      <c r="K120" s="143"/>
      <c r="L120" s="143"/>
    </row>
    <row r="121" spans="2:12" hidden="1" x14ac:dyDescent="0.3">
      <c r="B121" s="44">
        <f t="shared" si="4"/>
        <v>115</v>
      </c>
      <c r="C121" s="128" t="str">
        <f>+IF('Cálculos '!C123="","",'Cálculos '!C123)</f>
        <v/>
      </c>
      <c r="D121" s="106" t="str">
        <f>IF('Cálculos '!D123="","",+'Cálculos '!D123)</f>
        <v/>
      </c>
      <c r="E121" s="106" t="str">
        <f>+IF('Cálculos '!E123="","",'Cálculos '!E123)</f>
        <v/>
      </c>
      <c r="F121" s="142" t="str">
        <f>+IF('Cálculos '!H123="","",'Cálculos '!H123)</f>
        <v/>
      </c>
      <c r="G121" s="107" t="str">
        <f>IF('Precio unitario '!C117="","",'Precio unitario '!F117)</f>
        <v/>
      </c>
      <c r="H121" s="107" t="str">
        <f t="shared" si="5"/>
        <v/>
      </c>
      <c r="I121" s="107" t="str">
        <f t="shared" si="6"/>
        <v/>
      </c>
      <c r="J121" s="108" t="str">
        <f t="shared" si="7"/>
        <v/>
      </c>
      <c r="K121" s="143"/>
      <c r="L121" s="143"/>
    </row>
    <row r="122" spans="2:12" hidden="1" x14ac:dyDescent="0.3">
      <c r="B122" s="44">
        <f t="shared" si="4"/>
        <v>116</v>
      </c>
      <c r="C122" s="128" t="str">
        <f>+IF('Cálculos '!C124="","",'Cálculos '!C124)</f>
        <v/>
      </c>
      <c r="D122" s="106" t="str">
        <f>IF('Cálculos '!D124="","",+'Cálculos '!D124)</f>
        <v/>
      </c>
      <c r="E122" s="106" t="str">
        <f>+IF('Cálculos '!E124="","",'Cálculos '!E124)</f>
        <v/>
      </c>
      <c r="F122" s="142" t="str">
        <f>+IF('Cálculos '!H124="","",'Cálculos '!H124)</f>
        <v/>
      </c>
      <c r="G122" s="107" t="str">
        <f>IF('Precio unitario '!C118="","",'Precio unitario '!F118)</f>
        <v/>
      </c>
      <c r="H122" s="107" t="str">
        <f t="shared" si="5"/>
        <v/>
      </c>
      <c r="I122" s="107" t="str">
        <f t="shared" si="6"/>
        <v/>
      </c>
      <c r="J122" s="108" t="str">
        <f t="shared" si="7"/>
        <v/>
      </c>
      <c r="K122" s="143"/>
      <c r="L122" s="143"/>
    </row>
    <row r="123" spans="2:12" hidden="1" x14ac:dyDescent="0.3">
      <c r="B123" s="44">
        <f t="shared" si="4"/>
        <v>117</v>
      </c>
      <c r="C123" s="128" t="str">
        <f>+IF('Cálculos '!C125="","",'Cálculos '!C125)</f>
        <v/>
      </c>
      <c r="D123" s="106" t="str">
        <f>IF('Cálculos '!D125="","",+'Cálculos '!D125)</f>
        <v/>
      </c>
      <c r="E123" s="106" t="str">
        <f>+IF('Cálculos '!E125="","",'Cálculos '!E125)</f>
        <v/>
      </c>
      <c r="F123" s="142" t="str">
        <f>+IF('Cálculos '!H125="","",'Cálculos '!H125)</f>
        <v/>
      </c>
      <c r="G123" s="107" t="str">
        <f>IF('Precio unitario '!C119="","",'Precio unitario '!F119)</f>
        <v/>
      </c>
      <c r="H123" s="107" t="str">
        <f t="shared" si="5"/>
        <v/>
      </c>
      <c r="I123" s="107" t="str">
        <f t="shared" si="6"/>
        <v/>
      </c>
      <c r="J123" s="108" t="str">
        <f t="shared" si="7"/>
        <v/>
      </c>
      <c r="K123" s="143"/>
      <c r="L123" s="143"/>
    </row>
    <row r="124" spans="2:12" hidden="1" x14ac:dyDescent="0.3">
      <c r="B124" s="44">
        <f t="shared" si="4"/>
        <v>118</v>
      </c>
      <c r="C124" s="128" t="str">
        <f>+IF('Cálculos '!C126="","",'Cálculos '!C126)</f>
        <v/>
      </c>
      <c r="D124" s="106" t="str">
        <f>IF('Cálculos '!D126="","",+'Cálculos '!D126)</f>
        <v/>
      </c>
      <c r="E124" s="106" t="str">
        <f>+IF('Cálculos '!E126="","",'Cálculos '!E126)</f>
        <v/>
      </c>
      <c r="F124" s="142" t="str">
        <f>+IF('Cálculos '!H126="","",'Cálculos '!H126)</f>
        <v/>
      </c>
      <c r="G124" s="107" t="str">
        <f>IF('Precio unitario '!C120="","",'Precio unitario '!F120)</f>
        <v/>
      </c>
      <c r="H124" s="107" t="str">
        <f t="shared" si="5"/>
        <v/>
      </c>
      <c r="I124" s="107" t="str">
        <f t="shared" si="6"/>
        <v/>
      </c>
      <c r="J124" s="108" t="str">
        <f t="shared" si="7"/>
        <v/>
      </c>
      <c r="K124" s="143"/>
      <c r="L124" s="143"/>
    </row>
    <row r="125" spans="2:12" hidden="1" x14ac:dyDescent="0.3">
      <c r="B125" s="44">
        <f t="shared" si="4"/>
        <v>119</v>
      </c>
      <c r="C125" s="128" t="str">
        <f>+IF('Cálculos '!C127="","",'Cálculos '!C127)</f>
        <v/>
      </c>
      <c r="D125" s="106" t="str">
        <f>IF('Cálculos '!D127="","",+'Cálculos '!D127)</f>
        <v/>
      </c>
      <c r="E125" s="106" t="str">
        <f>+IF('Cálculos '!E127="","",'Cálculos '!E127)</f>
        <v/>
      </c>
      <c r="F125" s="142" t="str">
        <f>+IF('Cálculos '!H127="","",'Cálculos '!H127)</f>
        <v/>
      </c>
      <c r="G125" s="107" t="str">
        <f>IF('Precio unitario '!C121="","",'Precio unitario '!F121)</f>
        <v/>
      </c>
      <c r="H125" s="107" t="str">
        <f t="shared" si="5"/>
        <v/>
      </c>
      <c r="I125" s="107" t="str">
        <f t="shared" si="6"/>
        <v/>
      </c>
      <c r="J125" s="108" t="str">
        <f t="shared" si="7"/>
        <v/>
      </c>
      <c r="K125" s="143"/>
      <c r="L125" s="143"/>
    </row>
    <row r="126" spans="2:12" hidden="1" x14ac:dyDescent="0.3">
      <c r="B126" s="44">
        <f t="shared" si="4"/>
        <v>120</v>
      </c>
      <c r="C126" s="128" t="str">
        <f>+IF('Cálculos '!C128="","",'Cálculos '!C128)</f>
        <v/>
      </c>
      <c r="D126" s="106" t="str">
        <f>IF('Cálculos '!D128="","",+'Cálculos '!D128)</f>
        <v/>
      </c>
      <c r="E126" s="106" t="str">
        <f>+IF('Cálculos '!E128="","",'Cálculos '!E128)</f>
        <v/>
      </c>
      <c r="F126" s="142" t="str">
        <f>+IF('Cálculos '!H128="","",'Cálculos '!H128)</f>
        <v/>
      </c>
      <c r="G126" s="107" t="str">
        <f>IF('Precio unitario '!C122="","",'Precio unitario '!F122)</f>
        <v/>
      </c>
      <c r="H126" s="107" t="str">
        <f t="shared" si="5"/>
        <v/>
      </c>
      <c r="I126" s="107" t="str">
        <f t="shared" si="6"/>
        <v/>
      </c>
      <c r="J126" s="108" t="str">
        <f t="shared" si="7"/>
        <v/>
      </c>
      <c r="K126" s="143"/>
      <c r="L126" s="143"/>
    </row>
    <row r="127" spans="2:12" hidden="1" x14ac:dyDescent="0.3">
      <c r="B127" s="44">
        <f t="shared" si="4"/>
        <v>121</v>
      </c>
      <c r="C127" s="128" t="str">
        <f>+IF('Cálculos '!C129="","",'Cálculos '!C129)</f>
        <v/>
      </c>
      <c r="D127" s="106" t="str">
        <f>IF('Cálculos '!D129="","",+'Cálculos '!D129)</f>
        <v/>
      </c>
      <c r="E127" s="106" t="str">
        <f>+IF('Cálculos '!E129="","",'Cálculos '!E129)</f>
        <v/>
      </c>
      <c r="F127" s="142" t="str">
        <f>+IF('Cálculos '!H129="","",'Cálculos '!H129)</f>
        <v/>
      </c>
      <c r="G127" s="107" t="str">
        <f>IF('Precio unitario '!C123="","",'Precio unitario '!F123)</f>
        <v/>
      </c>
      <c r="H127" s="107" t="str">
        <f t="shared" si="5"/>
        <v/>
      </c>
      <c r="I127" s="107" t="str">
        <f t="shared" si="6"/>
        <v/>
      </c>
      <c r="J127" s="108" t="str">
        <f t="shared" si="7"/>
        <v/>
      </c>
      <c r="K127" s="143"/>
      <c r="L127" s="143"/>
    </row>
    <row r="128" spans="2:12" hidden="1" x14ac:dyDescent="0.3">
      <c r="B128" s="44">
        <f t="shared" si="4"/>
        <v>122</v>
      </c>
      <c r="C128" s="128" t="str">
        <f>+IF('Cálculos '!C130="","",'Cálculos '!C130)</f>
        <v/>
      </c>
      <c r="D128" s="106" t="str">
        <f>IF('Cálculos '!D130="","",+'Cálculos '!D130)</f>
        <v/>
      </c>
      <c r="E128" s="106" t="str">
        <f>+IF('Cálculos '!E130="","",'Cálculos '!E130)</f>
        <v/>
      </c>
      <c r="F128" s="142" t="str">
        <f>+IF('Cálculos '!H130="","",'Cálculos '!H130)</f>
        <v/>
      </c>
      <c r="G128" s="107" t="str">
        <f>IF('Precio unitario '!C124="","",'Precio unitario '!F124)</f>
        <v/>
      </c>
      <c r="H128" s="107" t="str">
        <f t="shared" si="5"/>
        <v/>
      </c>
      <c r="I128" s="107" t="str">
        <f t="shared" si="6"/>
        <v/>
      </c>
      <c r="J128" s="108" t="str">
        <f t="shared" si="7"/>
        <v/>
      </c>
      <c r="K128" s="143"/>
      <c r="L128" s="143"/>
    </row>
    <row r="129" spans="2:12" hidden="1" x14ac:dyDescent="0.3">
      <c r="B129" s="44">
        <f t="shared" si="4"/>
        <v>123</v>
      </c>
      <c r="C129" s="128" t="str">
        <f>+IF('Cálculos '!C131="","",'Cálculos '!C131)</f>
        <v/>
      </c>
      <c r="D129" s="106" t="str">
        <f>IF('Cálculos '!D131="","",+'Cálculos '!D131)</f>
        <v/>
      </c>
      <c r="E129" s="106" t="str">
        <f>+IF('Cálculos '!E131="","",'Cálculos '!E131)</f>
        <v/>
      </c>
      <c r="F129" s="142" t="str">
        <f>+IF('Cálculos '!H131="","",'Cálculos '!H131)</f>
        <v/>
      </c>
      <c r="G129" s="107" t="str">
        <f>IF('Precio unitario '!C125="","",'Precio unitario '!F125)</f>
        <v/>
      </c>
      <c r="H129" s="107" t="str">
        <f t="shared" si="5"/>
        <v/>
      </c>
      <c r="I129" s="107" t="str">
        <f t="shared" si="6"/>
        <v/>
      </c>
      <c r="J129" s="108" t="str">
        <f t="shared" si="7"/>
        <v/>
      </c>
      <c r="K129" s="143"/>
      <c r="L129" s="143"/>
    </row>
    <row r="130" spans="2:12" hidden="1" x14ac:dyDescent="0.3">
      <c r="B130" s="44">
        <f t="shared" si="4"/>
        <v>124</v>
      </c>
      <c r="C130" s="128" t="str">
        <f>+IF('Cálculos '!C132="","",'Cálculos '!C132)</f>
        <v/>
      </c>
      <c r="D130" s="106" t="str">
        <f>IF('Cálculos '!D132="","",+'Cálculos '!D132)</f>
        <v/>
      </c>
      <c r="E130" s="106" t="str">
        <f>+IF('Cálculos '!E132="","",'Cálculos '!E132)</f>
        <v/>
      </c>
      <c r="F130" s="142" t="str">
        <f>+IF('Cálculos '!H132="","",'Cálculos '!H132)</f>
        <v/>
      </c>
      <c r="G130" s="107" t="str">
        <f>IF('Precio unitario '!C126="","",'Precio unitario '!F126)</f>
        <v/>
      </c>
      <c r="H130" s="107" t="str">
        <f t="shared" si="5"/>
        <v/>
      </c>
      <c r="I130" s="107" t="str">
        <f t="shared" si="6"/>
        <v/>
      </c>
      <c r="J130" s="108" t="str">
        <f t="shared" si="7"/>
        <v/>
      </c>
      <c r="K130" s="143"/>
      <c r="L130" s="143"/>
    </row>
    <row r="131" spans="2:12" hidden="1" x14ac:dyDescent="0.3">
      <c r="B131" s="44">
        <f t="shared" si="4"/>
        <v>125</v>
      </c>
      <c r="C131" s="128" t="str">
        <f>+IF('Cálculos '!C133="","",'Cálculos '!C133)</f>
        <v/>
      </c>
      <c r="D131" s="106" t="str">
        <f>IF('Cálculos '!D133="","",+'Cálculos '!D133)</f>
        <v/>
      </c>
      <c r="E131" s="106" t="str">
        <f>+IF('Cálculos '!E133="","",'Cálculos '!E133)</f>
        <v/>
      </c>
      <c r="F131" s="142" t="str">
        <f>+IF('Cálculos '!H133="","",'Cálculos '!H133)</f>
        <v/>
      </c>
      <c r="G131" s="107" t="str">
        <f>IF('Precio unitario '!C127="","",'Precio unitario '!F127)</f>
        <v/>
      </c>
      <c r="H131" s="107" t="str">
        <f t="shared" si="5"/>
        <v/>
      </c>
      <c r="I131" s="107" t="str">
        <f t="shared" si="6"/>
        <v/>
      </c>
      <c r="J131" s="108" t="str">
        <f t="shared" si="7"/>
        <v/>
      </c>
      <c r="K131" s="143"/>
      <c r="L131" s="143"/>
    </row>
    <row r="132" spans="2:12" hidden="1" x14ac:dyDescent="0.3">
      <c r="B132" s="44">
        <f t="shared" si="4"/>
        <v>126</v>
      </c>
      <c r="C132" s="128" t="str">
        <f>+IF('Cálculos '!C134="","",'Cálculos '!C134)</f>
        <v/>
      </c>
      <c r="D132" s="106" t="str">
        <f>IF('Cálculos '!D134="","",+'Cálculos '!D134)</f>
        <v/>
      </c>
      <c r="E132" s="106" t="str">
        <f>+IF('Cálculos '!E134="","",'Cálculos '!E134)</f>
        <v/>
      </c>
      <c r="F132" s="142" t="str">
        <f>+IF('Cálculos '!H134="","",'Cálculos '!H134)</f>
        <v/>
      </c>
      <c r="G132" s="107" t="str">
        <f>IF('Precio unitario '!C128="","",'Precio unitario '!F128)</f>
        <v/>
      </c>
      <c r="H132" s="107" t="str">
        <f t="shared" si="5"/>
        <v/>
      </c>
      <c r="I132" s="107" t="str">
        <f t="shared" si="6"/>
        <v/>
      </c>
      <c r="J132" s="108" t="str">
        <f t="shared" si="7"/>
        <v/>
      </c>
      <c r="K132" s="143"/>
      <c r="L132" s="143"/>
    </row>
    <row r="133" spans="2:12" hidden="1" x14ac:dyDescent="0.3">
      <c r="B133" s="44">
        <f t="shared" si="4"/>
        <v>127</v>
      </c>
      <c r="C133" s="128" t="str">
        <f>+IF('Cálculos '!C135="","",'Cálculos '!C135)</f>
        <v/>
      </c>
      <c r="D133" s="106" t="str">
        <f>IF('Cálculos '!D135="","",+'Cálculos '!D135)</f>
        <v/>
      </c>
      <c r="E133" s="106" t="str">
        <f>+IF('Cálculos '!E135="","",'Cálculos '!E135)</f>
        <v/>
      </c>
      <c r="F133" s="142" t="str">
        <f>+IF('Cálculos '!H135="","",'Cálculos '!H135)</f>
        <v/>
      </c>
      <c r="G133" s="107" t="str">
        <f>IF('Precio unitario '!C129="","",'Precio unitario '!F129)</f>
        <v/>
      </c>
      <c r="H133" s="107" t="str">
        <f t="shared" si="5"/>
        <v/>
      </c>
      <c r="I133" s="107" t="str">
        <f t="shared" si="6"/>
        <v/>
      </c>
      <c r="J133" s="108" t="str">
        <f t="shared" si="7"/>
        <v/>
      </c>
      <c r="K133" s="143"/>
      <c r="L133" s="143"/>
    </row>
    <row r="134" spans="2:12" hidden="1" x14ac:dyDescent="0.3">
      <c r="B134" s="44">
        <f t="shared" si="4"/>
        <v>128</v>
      </c>
      <c r="C134" s="128" t="str">
        <f>+IF('Cálculos '!C136="","",'Cálculos '!C136)</f>
        <v/>
      </c>
      <c r="D134" s="106" t="str">
        <f>IF('Cálculos '!D136="","",+'Cálculos '!D136)</f>
        <v/>
      </c>
      <c r="E134" s="106" t="str">
        <f>+IF('Cálculos '!E136="","",'Cálculos '!E136)</f>
        <v/>
      </c>
      <c r="F134" s="142" t="str">
        <f>+IF('Cálculos '!H136="","",'Cálculos '!H136)</f>
        <v/>
      </c>
      <c r="G134" s="107" t="str">
        <f>IF('Precio unitario '!C130="","",'Precio unitario '!F130)</f>
        <v/>
      </c>
      <c r="H134" s="107" t="str">
        <f t="shared" si="5"/>
        <v/>
      </c>
      <c r="I134" s="107" t="str">
        <f t="shared" si="6"/>
        <v/>
      </c>
      <c r="J134" s="108" t="str">
        <f t="shared" si="7"/>
        <v/>
      </c>
      <c r="K134" s="143"/>
      <c r="L134" s="143"/>
    </row>
    <row r="135" spans="2:12" hidden="1" x14ac:dyDescent="0.3">
      <c r="B135" s="44">
        <f t="shared" si="4"/>
        <v>129</v>
      </c>
      <c r="C135" s="128" t="str">
        <f>+IF('Cálculos '!C137="","",'Cálculos '!C137)</f>
        <v/>
      </c>
      <c r="D135" s="106" t="str">
        <f>IF('Cálculos '!D137="","",+'Cálculos '!D137)</f>
        <v/>
      </c>
      <c r="E135" s="106" t="str">
        <f>+IF('Cálculos '!E137="","",'Cálculos '!E137)</f>
        <v/>
      </c>
      <c r="F135" s="142" t="str">
        <f>+IF('Cálculos '!H137="","",'Cálculos '!H137)</f>
        <v/>
      </c>
      <c r="G135" s="107" t="str">
        <f>IF('Precio unitario '!C131="","",'Precio unitario '!F131)</f>
        <v/>
      </c>
      <c r="H135" s="107" t="str">
        <f t="shared" si="5"/>
        <v/>
      </c>
      <c r="I135" s="107" t="str">
        <f t="shared" si="6"/>
        <v/>
      </c>
      <c r="J135" s="108" t="str">
        <f t="shared" si="7"/>
        <v/>
      </c>
      <c r="K135" s="143"/>
      <c r="L135" s="143"/>
    </row>
    <row r="136" spans="2:12" hidden="1" x14ac:dyDescent="0.3">
      <c r="B136" s="44">
        <f t="shared" si="4"/>
        <v>130</v>
      </c>
      <c r="C136" s="128" t="str">
        <f>+IF('Cálculos '!C138="","",'Cálculos '!C138)</f>
        <v/>
      </c>
      <c r="D136" s="106" t="str">
        <f>IF('Cálculos '!D138="","",+'Cálculos '!D138)</f>
        <v/>
      </c>
      <c r="E136" s="106" t="str">
        <f>+IF('Cálculos '!E138="","",'Cálculos '!E138)</f>
        <v/>
      </c>
      <c r="F136" s="142" t="str">
        <f>+IF('Cálculos '!H138="","",'Cálculos '!H138)</f>
        <v/>
      </c>
      <c r="G136" s="107" t="str">
        <f>IF('Precio unitario '!C132="","",'Precio unitario '!F132)</f>
        <v/>
      </c>
      <c r="H136" s="107" t="str">
        <f t="shared" ref="H136:H199" si="8">IF(C136="","",IF(K136="","CONFIRMAR SI EL PRODOCTRO TIENE IVA O NO",IF(K136="NO",0,SUM(G136*19%))))</f>
        <v/>
      </c>
      <c r="I136" s="107" t="str">
        <f t="shared" ref="I136:I199" si="9">IF(C136="","",IF(L136="","CONFIRMAR SI EL PRODOCTRO TIENE ESTANPILLA O NO",IF(L136="NO",0,SUM(G136*11.5%))))</f>
        <v/>
      </c>
      <c r="J136" s="108" t="str">
        <f t="shared" ref="J136:J199" si="10">+IF(C136="","",SUM(G136:I136))</f>
        <v/>
      </c>
      <c r="K136" s="143"/>
      <c r="L136" s="143"/>
    </row>
    <row r="137" spans="2:12" hidden="1" x14ac:dyDescent="0.3">
      <c r="B137" s="44">
        <f t="shared" si="4"/>
        <v>131</v>
      </c>
      <c r="C137" s="128" t="str">
        <f>+IF('Cálculos '!C139="","",'Cálculos '!C139)</f>
        <v/>
      </c>
      <c r="D137" s="106" t="str">
        <f>IF('Cálculos '!D139="","",+'Cálculos '!D139)</f>
        <v/>
      </c>
      <c r="E137" s="106" t="str">
        <f>+IF('Cálculos '!E139="","",'Cálculos '!E139)</f>
        <v/>
      </c>
      <c r="F137" s="142" t="str">
        <f>+IF('Cálculos '!H139="","",'Cálculos '!H139)</f>
        <v/>
      </c>
      <c r="G137" s="107" t="str">
        <f>IF('Precio unitario '!C133="","",'Precio unitario '!F133)</f>
        <v/>
      </c>
      <c r="H137" s="107" t="str">
        <f t="shared" si="8"/>
        <v/>
      </c>
      <c r="I137" s="107" t="str">
        <f t="shared" si="9"/>
        <v/>
      </c>
      <c r="J137" s="108" t="str">
        <f t="shared" si="10"/>
        <v/>
      </c>
      <c r="K137" s="143"/>
      <c r="L137" s="143"/>
    </row>
    <row r="138" spans="2:12" hidden="1" x14ac:dyDescent="0.3">
      <c r="B138" s="44">
        <f t="shared" si="4"/>
        <v>132</v>
      </c>
      <c r="C138" s="128" t="str">
        <f>+IF('Cálculos '!C140="","",'Cálculos '!C140)</f>
        <v/>
      </c>
      <c r="D138" s="106" t="str">
        <f>IF('Cálculos '!D140="","",+'Cálculos '!D140)</f>
        <v/>
      </c>
      <c r="E138" s="106" t="str">
        <f>+IF('Cálculos '!E140="","",'Cálculos '!E140)</f>
        <v/>
      </c>
      <c r="F138" s="142" t="str">
        <f>+IF('Cálculos '!H140="","",'Cálculos '!H140)</f>
        <v/>
      </c>
      <c r="G138" s="107" t="str">
        <f>IF('Precio unitario '!C134="","",'Precio unitario '!F134)</f>
        <v/>
      </c>
      <c r="H138" s="107" t="str">
        <f t="shared" si="8"/>
        <v/>
      </c>
      <c r="I138" s="107" t="str">
        <f t="shared" si="9"/>
        <v/>
      </c>
      <c r="J138" s="108" t="str">
        <f t="shared" si="10"/>
        <v/>
      </c>
      <c r="K138" s="143"/>
      <c r="L138" s="143"/>
    </row>
    <row r="139" spans="2:12" hidden="1" x14ac:dyDescent="0.3">
      <c r="B139" s="44">
        <f t="shared" si="4"/>
        <v>133</v>
      </c>
      <c r="C139" s="128" t="str">
        <f>+IF('Cálculos '!C141="","",'Cálculos '!C141)</f>
        <v/>
      </c>
      <c r="D139" s="106" t="str">
        <f>IF('Cálculos '!D141="","",+'Cálculos '!D141)</f>
        <v/>
      </c>
      <c r="E139" s="106" t="str">
        <f>+IF('Cálculos '!E141="","",'Cálculos '!E141)</f>
        <v/>
      </c>
      <c r="F139" s="142" t="str">
        <f>+IF('Cálculos '!H141="","",'Cálculos '!H141)</f>
        <v/>
      </c>
      <c r="G139" s="107" t="str">
        <f>IF('Precio unitario '!C135="","",'Precio unitario '!F135)</f>
        <v/>
      </c>
      <c r="H139" s="107" t="str">
        <f t="shared" si="8"/>
        <v/>
      </c>
      <c r="I139" s="107" t="str">
        <f t="shared" si="9"/>
        <v/>
      </c>
      <c r="J139" s="108" t="str">
        <f t="shared" si="10"/>
        <v/>
      </c>
      <c r="K139" s="143"/>
      <c r="L139" s="143"/>
    </row>
    <row r="140" spans="2:12" hidden="1" x14ac:dyDescent="0.3">
      <c r="B140" s="44">
        <f t="shared" si="4"/>
        <v>134</v>
      </c>
      <c r="C140" s="128" t="str">
        <f>+IF('Cálculos '!C142="","",'Cálculos '!C142)</f>
        <v/>
      </c>
      <c r="D140" s="106" t="str">
        <f>IF('Cálculos '!D142="","",+'Cálculos '!D142)</f>
        <v/>
      </c>
      <c r="E140" s="106" t="str">
        <f>+IF('Cálculos '!E142="","",'Cálculos '!E142)</f>
        <v/>
      </c>
      <c r="F140" s="142" t="str">
        <f>+IF('Cálculos '!H142="","",'Cálculos '!H142)</f>
        <v/>
      </c>
      <c r="G140" s="107" t="str">
        <f>IF('Precio unitario '!C136="","",'Precio unitario '!F136)</f>
        <v/>
      </c>
      <c r="H140" s="107" t="str">
        <f t="shared" si="8"/>
        <v/>
      </c>
      <c r="I140" s="107" t="str">
        <f t="shared" si="9"/>
        <v/>
      </c>
      <c r="J140" s="108" t="str">
        <f t="shared" si="10"/>
        <v/>
      </c>
      <c r="K140" s="143"/>
      <c r="L140" s="143"/>
    </row>
    <row r="141" spans="2:12" hidden="1" x14ac:dyDescent="0.3">
      <c r="B141" s="44">
        <f t="shared" si="4"/>
        <v>135</v>
      </c>
      <c r="C141" s="128" t="str">
        <f>+IF('Cálculos '!C143="","",'Cálculos '!C143)</f>
        <v/>
      </c>
      <c r="D141" s="106" t="str">
        <f>IF('Cálculos '!D143="","",+'Cálculos '!D143)</f>
        <v/>
      </c>
      <c r="E141" s="106" t="str">
        <f>+IF('Cálculos '!E143="","",'Cálculos '!E143)</f>
        <v/>
      </c>
      <c r="F141" s="142" t="str">
        <f>+IF('Cálculos '!H143="","",'Cálculos '!H143)</f>
        <v/>
      </c>
      <c r="G141" s="107" t="str">
        <f>IF('Precio unitario '!C137="","",'Precio unitario '!F137)</f>
        <v/>
      </c>
      <c r="H141" s="107" t="str">
        <f t="shared" si="8"/>
        <v/>
      </c>
      <c r="I141" s="107" t="str">
        <f t="shared" si="9"/>
        <v/>
      </c>
      <c r="J141" s="108" t="str">
        <f t="shared" si="10"/>
        <v/>
      </c>
      <c r="K141" s="143"/>
      <c r="L141" s="143"/>
    </row>
    <row r="142" spans="2:12" hidden="1" x14ac:dyDescent="0.3">
      <c r="B142" s="44">
        <f t="shared" si="4"/>
        <v>136</v>
      </c>
      <c r="C142" s="128" t="str">
        <f>+IF('Cálculos '!C144="","",'Cálculos '!C144)</f>
        <v/>
      </c>
      <c r="D142" s="106" t="str">
        <f>IF('Cálculos '!D144="","",+'Cálculos '!D144)</f>
        <v/>
      </c>
      <c r="E142" s="106" t="str">
        <f>+IF('Cálculos '!E144="","",'Cálculos '!E144)</f>
        <v/>
      </c>
      <c r="F142" s="142" t="str">
        <f>+IF('Cálculos '!H144="","",'Cálculos '!H144)</f>
        <v/>
      </c>
      <c r="G142" s="107" t="str">
        <f>IF('Precio unitario '!C138="","",'Precio unitario '!F138)</f>
        <v/>
      </c>
      <c r="H142" s="107" t="str">
        <f t="shared" si="8"/>
        <v/>
      </c>
      <c r="I142" s="107" t="str">
        <f t="shared" si="9"/>
        <v/>
      </c>
      <c r="J142" s="108" t="str">
        <f t="shared" si="10"/>
        <v/>
      </c>
      <c r="K142" s="143"/>
      <c r="L142" s="143"/>
    </row>
    <row r="143" spans="2:12" hidden="1" x14ac:dyDescent="0.3">
      <c r="B143" s="44">
        <f t="shared" si="4"/>
        <v>137</v>
      </c>
      <c r="C143" s="128" t="str">
        <f>+IF('Cálculos '!C145="","",'Cálculos '!C145)</f>
        <v/>
      </c>
      <c r="D143" s="106" t="str">
        <f>IF('Cálculos '!D145="","",+'Cálculos '!D145)</f>
        <v/>
      </c>
      <c r="E143" s="106" t="str">
        <f>+IF('Cálculos '!E145="","",'Cálculos '!E145)</f>
        <v/>
      </c>
      <c r="F143" s="142" t="str">
        <f>+IF('Cálculos '!H145="","",'Cálculos '!H145)</f>
        <v/>
      </c>
      <c r="G143" s="107" t="str">
        <f>IF('Precio unitario '!C139="","",'Precio unitario '!F139)</f>
        <v/>
      </c>
      <c r="H143" s="107" t="str">
        <f t="shared" si="8"/>
        <v/>
      </c>
      <c r="I143" s="107" t="str">
        <f t="shared" si="9"/>
        <v/>
      </c>
      <c r="J143" s="108" t="str">
        <f t="shared" si="10"/>
        <v/>
      </c>
      <c r="K143" s="143"/>
      <c r="L143" s="143"/>
    </row>
    <row r="144" spans="2:12" hidden="1" x14ac:dyDescent="0.3">
      <c r="B144" s="44">
        <f t="shared" si="4"/>
        <v>138</v>
      </c>
      <c r="C144" s="128" t="str">
        <f>+IF('Cálculos '!C146="","",'Cálculos '!C146)</f>
        <v/>
      </c>
      <c r="D144" s="106" t="str">
        <f>IF('Cálculos '!D146="","",+'Cálculos '!D146)</f>
        <v/>
      </c>
      <c r="E144" s="106" t="str">
        <f>+IF('Cálculos '!E146="","",'Cálculos '!E146)</f>
        <v/>
      </c>
      <c r="F144" s="142" t="str">
        <f>+IF('Cálculos '!H146="","",'Cálculos '!H146)</f>
        <v/>
      </c>
      <c r="G144" s="107" t="str">
        <f>IF('Precio unitario '!C140="","",'Precio unitario '!F140)</f>
        <v/>
      </c>
      <c r="H144" s="107" t="str">
        <f t="shared" si="8"/>
        <v/>
      </c>
      <c r="I144" s="107" t="str">
        <f t="shared" si="9"/>
        <v/>
      </c>
      <c r="J144" s="108" t="str">
        <f t="shared" si="10"/>
        <v/>
      </c>
      <c r="K144" s="143"/>
      <c r="L144" s="143"/>
    </row>
    <row r="145" spans="2:12" hidden="1" x14ac:dyDescent="0.3">
      <c r="B145" s="44">
        <f t="shared" si="4"/>
        <v>139</v>
      </c>
      <c r="C145" s="128" t="str">
        <f>+IF('Cálculos '!C147="","",'Cálculos '!C147)</f>
        <v/>
      </c>
      <c r="D145" s="106" t="str">
        <f>IF('Cálculos '!D147="","",+'Cálculos '!D147)</f>
        <v/>
      </c>
      <c r="E145" s="106" t="str">
        <f>+IF('Cálculos '!E147="","",'Cálculos '!E147)</f>
        <v/>
      </c>
      <c r="F145" s="142" t="str">
        <f>+IF('Cálculos '!H147="","",'Cálculos '!H147)</f>
        <v/>
      </c>
      <c r="G145" s="107" t="str">
        <f>IF('Precio unitario '!C141="","",'Precio unitario '!F141)</f>
        <v/>
      </c>
      <c r="H145" s="107" t="str">
        <f t="shared" si="8"/>
        <v/>
      </c>
      <c r="I145" s="107" t="str">
        <f t="shared" si="9"/>
        <v/>
      </c>
      <c r="J145" s="108" t="str">
        <f t="shared" si="10"/>
        <v/>
      </c>
      <c r="K145" s="143"/>
      <c r="L145" s="143"/>
    </row>
    <row r="146" spans="2:12" hidden="1" x14ac:dyDescent="0.3">
      <c r="B146" s="44">
        <f t="shared" si="4"/>
        <v>140</v>
      </c>
      <c r="C146" s="128" t="str">
        <f>+IF('Cálculos '!C148="","",'Cálculos '!C148)</f>
        <v/>
      </c>
      <c r="D146" s="106" t="str">
        <f>IF('Cálculos '!D148="","",+'Cálculos '!D148)</f>
        <v/>
      </c>
      <c r="E146" s="106" t="str">
        <f>+IF('Cálculos '!E148="","",'Cálculos '!E148)</f>
        <v/>
      </c>
      <c r="F146" s="142" t="str">
        <f>+IF('Cálculos '!H148="","",'Cálculos '!H148)</f>
        <v/>
      </c>
      <c r="G146" s="107" t="str">
        <f>IF('Precio unitario '!C142="","",'Precio unitario '!F142)</f>
        <v/>
      </c>
      <c r="H146" s="107" t="str">
        <f t="shared" si="8"/>
        <v/>
      </c>
      <c r="I146" s="107" t="str">
        <f t="shared" si="9"/>
        <v/>
      </c>
      <c r="J146" s="108" t="str">
        <f t="shared" si="10"/>
        <v/>
      </c>
      <c r="K146" s="143"/>
      <c r="L146" s="143"/>
    </row>
    <row r="147" spans="2:12" hidden="1" x14ac:dyDescent="0.3">
      <c r="B147" s="44">
        <f t="shared" si="4"/>
        <v>141</v>
      </c>
      <c r="C147" s="128" t="str">
        <f>+IF('Cálculos '!C149="","",'Cálculos '!C149)</f>
        <v/>
      </c>
      <c r="D147" s="106" t="str">
        <f>IF('Cálculos '!D149="","",+'Cálculos '!D149)</f>
        <v/>
      </c>
      <c r="E147" s="106" t="str">
        <f>+IF('Cálculos '!E149="","",'Cálculos '!E149)</f>
        <v/>
      </c>
      <c r="F147" s="142" t="str">
        <f>+IF('Cálculos '!H149="","",'Cálculos '!H149)</f>
        <v/>
      </c>
      <c r="G147" s="107" t="str">
        <f>IF('Precio unitario '!C143="","",'Precio unitario '!F143)</f>
        <v/>
      </c>
      <c r="H147" s="107" t="str">
        <f t="shared" si="8"/>
        <v/>
      </c>
      <c r="I147" s="107" t="str">
        <f t="shared" si="9"/>
        <v/>
      </c>
      <c r="J147" s="108" t="str">
        <f t="shared" si="10"/>
        <v/>
      </c>
      <c r="K147" s="143"/>
      <c r="L147" s="143"/>
    </row>
    <row r="148" spans="2:12" hidden="1" x14ac:dyDescent="0.3">
      <c r="B148" s="44">
        <f t="shared" si="4"/>
        <v>142</v>
      </c>
      <c r="C148" s="128" t="str">
        <f>+IF('Cálculos '!C150="","",'Cálculos '!C150)</f>
        <v/>
      </c>
      <c r="D148" s="106" t="str">
        <f>IF('Cálculos '!D150="","",+'Cálculos '!D150)</f>
        <v/>
      </c>
      <c r="E148" s="106" t="str">
        <f>+IF('Cálculos '!E150="","",'Cálculos '!E150)</f>
        <v/>
      </c>
      <c r="F148" s="142" t="str">
        <f>+IF('Cálculos '!H150="","",'Cálculos '!H150)</f>
        <v/>
      </c>
      <c r="G148" s="107" t="str">
        <f>IF('Precio unitario '!C144="","",'Precio unitario '!F144)</f>
        <v/>
      </c>
      <c r="H148" s="107" t="str">
        <f t="shared" si="8"/>
        <v/>
      </c>
      <c r="I148" s="107" t="str">
        <f t="shared" si="9"/>
        <v/>
      </c>
      <c r="J148" s="108" t="str">
        <f t="shared" si="10"/>
        <v/>
      </c>
      <c r="K148" s="143"/>
      <c r="L148" s="143"/>
    </row>
    <row r="149" spans="2:12" hidden="1" x14ac:dyDescent="0.3">
      <c r="B149" s="44">
        <f t="shared" si="4"/>
        <v>143</v>
      </c>
      <c r="C149" s="128" t="str">
        <f>+IF('Cálculos '!C151="","",'Cálculos '!C151)</f>
        <v/>
      </c>
      <c r="D149" s="106" t="str">
        <f>IF('Cálculos '!D151="","",+'Cálculos '!D151)</f>
        <v/>
      </c>
      <c r="E149" s="106" t="str">
        <f>+IF('Cálculos '!E151="","",'Cálculos '!E151)</f>
        <v/>
      </c>
      <c r="F149" s="142" t="str">
        <f>+IF('Cálculos '!H151="","",'Cálculos '!H151)</f>
        <v/>
      </c>
      <c r="G149" s="107" t="str">
        <f>IF('Precio unitario '!C145="","",'Precio unitario '!F145)</f>
        <v/>
      </c>
      <c r="H149" s="107" t="str">
        <f t="shared" si="8"/>
        <v/>
      </c>
      <c r="I149" s="107" t="str">
        <f t="shared" si="9"/>
        <v/>
      </c>
      <c r="J149" s="108" t="str">
        <f t="shared" si="10"/>
        <v/>
      </c>
      <c r="K149" s="143"/>
      <c r="L149" s="143"/>
    </row>
    <row r="150" spans="2:12" hidden="1" x14ac:dyDescent="0.3">
      <c r="B150" s="44">
        <f t="shared" si="4"/>
        <v>144</v>
      </c>
      <c r="C150" s="128" t="str">
        <f>+IF('Cálculos '!C152="","",'Cálculos '!C152)</f>
        <v/>
      </c>
      <c r="D150" s="106" t="str">
        <f>IF('Cálculos '!D152="","",+'Cálculos '!D152)</f>
        <v/>
      </c>
      <c r="E150" s="106" t="str">
        <f>+IF('Cálculos '!E152="","",'Cálculos '!E152)</f>
        <v/>
      </c>
      <c r="F150" s="142" t="str">
        <f>+IF('Cálculos '!H152="","",'Cálculos '!H152)</f>
        <v/>
      </c>
      <c r="G150" s="107" t="str">
        <f>IF('Precio unitario '!C146="","",'Precio unitario '!F146)</f>
        <v/>
      </c>
      <c r="H150" s="107" t="str">
        <f t="shared" si="8"/>
        <v/>
      </c>
      <c r="I150" s="107" t="str">
        <f t="shared" si="9"/>
        <v/>
      </c>
      <c r="J150" s="108" t="str">
        <f t="shared" si="10"/>
        <v/>
      </c>
      <c r="K150" s="143"/>
      <c r="L150" s="143"/>
    </row>
    <row r="151" spans="2:12" hidden="1" x14ac:dyDescent="0.3">
      <c r="B151" s="44">
        <f t="shared" si="4"/>
        <v>145</v>
      </c>
      <c r="C151" s="128" t="str">
        <f>+IF('Cálculos '!C153="","",'Cálculos '!C153)</f>
        <v/>
      </c>
      <c r="D151" s="106" t="str">
        <f>IF('Cálculos '!D153="","",+'Cálculos '!D153)</f>
        <v/>
      </c>
      <c r="E151" s="106" t="str">
        <f>+IF('Cálculos '!E153="","",'Cálculos '!E153)</f>
        <v/>
      </c>
      <c r="F151" s="142" t="str">
        <f>+IF('Cálculos '!H153="","",'Cálculos '!H153)</f>
        <v/>
      </c>
      <c r="G151" s="107" t="str">
        <f>IF('Precio unitario '!C147="","",'Precio unitario '!F147)</f>
        <v/>
      </c>
      <c r="H151" s="107" t="str">
        <f t="shared" si="8"/>
        <v/>
      </c>
      <c r="I151" s="107" t="str">
        <f t="shared" si="9"/>
        <v/>
      </c>
      <c r="J151" s="108" t="str">
        <f t="shared" si="10"/>
        <v/>
      </c>
      <c r="K151" s="143"/>
      <c r="L151" s="143"/>
    </row>
    <row r="152" spans="2:12" hidden="1" x14ac:dyDescent="0.3">
      <c r="B152" s="44">
        <f t="shared" si="4"/>
        <v>146</v>
      </c>
      <c r="C152" s="128" t="str">
        <f>+IF('Cálculos '!C154="","",'Cálculos '!C154)</f>
        <v/>
      </c>
      <c r="D152" s="106" t="str">
        <f>IF('Cálculos '!D154="","",+'Cálculos '!D154)</f>
        <v/>
      </c>
      <c r="E152" s="106" t="str">
        <f>+IF('Cálculos '!E154="","",'Cálculos '!E154)</f>
        <v/>
      </c>
      <c r="F152" s="142" t="str">
        <f>+IF('Cálculos '!H154="","",'Cálculos '!H154)</f>
        <v/>
      </c>
      <c r="G152" s="107" t="str">
        <f>IF('Precio unitario '!C148="","",'Precio unitario '!F148)</f>
        <v/>
      </c>
      <c r="H152" s="107" t="str">
        <f t="shared" si="8"/>
        <v/>
      </c>
      <c r="I152" s="107" t="str">
        <f t="shared" si="9"/>
        <v/>
      </c>
      <c r="J152" s="108" t="str">
        <f t="shared" si="10"/>
        <v/>
      </c>
      <c r="K152" s="143"/>
      <c r="L152" s="143"/>
    </row>
    <row r="153" spans="2:12" hidden="1" x14ac:dyDescent="0.3">
      <c r="B153" s="44">
        <f t="shared" si="4"/>
        <v>147</v>
      </c>
      <c r="C153" s="128" t="str">
        <f>+IF('Cálculos '!C155="","",'Cálculos '!C155)</f>
        <v/>
      </c>
      <c r="D153" s="106" t="str">
        <f>IF('Cálculos '!D155="","",+'Cálculos '!D155)</f>
        <v/>
      </c>
      <c r="E153" s="106" t="str">
        <f>+IF('Cálculos '!E155="","",'Cálculos '!E155)</f>
        <v/>
      </c>
      <c r="F153" s="142" t="str">
        <f>+IF('Cálculos '!H155="","",'Cálculos '!H155)</f>
        <v/>
      </c>
      <c r="G153" s="107" t="str">
        <f>IF('Precio unitario '!C149="","",'Precio unitario '!F149)</f>
        <v/>
      </c>
      <c r="H153" s="107" t="str">
        <f t="shared" si="8"/>
        <v/>
      </c>
      <c r="I153" s="107" t="str">
        <f t="shared" si="9"/>
        <v/>
      </c>
      <c r="J153" s="108" t="str">
        <f t="shared" si="10"/>
        <v/>
      </c>
      <c r="K153" s="143"/>
      <c r="L153" s="143"/>
    </row>
    <row r="154" spans="2:12" hidden="1" x14ac:dyDescent="0.3">
      <c r="B154" s="44">
        <f t="shared" si="4"/>
        <v>148</v>
      </c>
      <c r="C154" s="128" t="str">
        <f>+IF('Cálculos '!C156="","",'Cálculos '!C156)</f>
        <v/>
      </c>
      <c r="D154" s="106" t="str">
        <f>IF('Cálculos '!D156="","",+'Cálculos '!D156)</f>
        <v/>
      </c>
      <c r="E154" s="106" t="str">
        <f>+IF('Cálculos '!E156="","",'Cálculos '!E156)</f>
        <v/>
      </c>
      <c r="F154" s="142" t="str">
        <f>+IF('Cálculos '!H156="","",'Cálculos '!H156)</f>
        <v/>
      </c>
      <c r="G154" s="107" t="str">
        <f>IF('Precio unitario '!C150="","",'Precio unitario '!F150)</f>
        <v/>
      </c>
      <c r="H154" s="107" t="str">
        <f t="shared" si="8"/>
        <v/>
      </c>
      <c r="I154" s="107" t="str">
        <f t="shared" si="9"/>
        <v/>
      </c>
      <c r="J154" s="108" t="str">
        <f t="shared" si="10"/>
        <v/>
      </c>
      <c r="K154" s="143"/>
      <c r="L154" s="143"/>
    </row>
    <row r="155" spans="2:12" hidden="1" x14ac:dyDescent="0.3">
      <c r="B155" s="44">
        <f t="shared" si="4"/>
        <v>149</v>
      </c>
      <c r="C155" s="128" t="str">
        <f>+IF('Cálculos '!C157="","",'Cálculos '!C157)</f>
        <v/>
      </c>
      <c r="D155" s="106" t="str">
        <f>IF('Cálculos '!D157="","",+'Cálculos '!D157)</f>
        <v/>
      </c>
      <c r="E155" s="106" t="str">
        <f>+IF('Cálculos '!E157="","",'Cálculos '!E157)</f>
        <v/>
      </c>
      <c r="F155" s="142" t="str">
        <f>+IF('Cálculos '!H157="","",'Cálculos '!H157)</f>
        <v/>
      </c>
      <c r="G155" s="107" t="str">
        <f>IF('Precio unitario '!C151="","",'Precio unitario '!F151)</f>
        <v/>
      </c>
      <c r="H155" s="107" t="str">
        <f t="shared" si="8"/>
        <v/>
      </c>
      <c r="I155" s="107" t="str">
        <f t="shared" si="9"/>
        <v/>
      </c>
      <c r="J155" s="108" t="str">
        <f t="shared" si="10"/>
        <v/>
      </c>
      <c r="K155" s="143"/>
      <c r="L155" s="143"/>
    </row>
    <row r="156" spans="2:12" hidden="1" x14ac:dyDescent="0.3">
      <c r="B156" s="44">
        <f t="shared" si="4"/>
        <v>150</v>
      </c>
      <c r="C156" s="128" t="str">
        <f>+IF('Cálculos '!C158="","",'Cálculos '!C158)</f>
        <v/>
      </c>
      <c r="D156" s="106" t="str">
        <f>IF('Cálculos '!D158="","",+'Cálculos '!D158)</f>
        <v/>
      </c>
      <c r="E156" s="106" t="str">
        <f>+IF('Cálculos '!E158="","",'Cálculos '!E158)</f>
        <v/>
      </c>
      <c r="F156" s="142" t="str">
        <f>+IF('Cálculos '!H158="","",'Cálculos '!H158)</f>
        <v/>
      </c>
      <c r="G156" s="107" t="str">
        <f>IF('Precio unitario '!C152="","",'Precio unitario '!F152)</f>
        <v/>
      </c>
      <c r="H156" s="107" t="str">
        <f t="shared" si="8"/>
        <v/>
      </c>
      <c r="I156" s="107" t="str">
        <f t="shared" si="9"/>
        <v/>
      </c>
      <c r="J156" s="108" t="str">
        <f t="shared" si="10"/>
        <v/>
      </c>
      <c r="K156" s="143"/>
      <c r="L156" s="143"/>
    </row>
    <row r="157" spans="2:12" hidden="1" x14ac:dyDescent="0.3">
      <c r="B157" s="44">
        <f t="shared" si="4"/>
        <v>151</v>
      </c>
      <c r="C157" s="128" t="str">
        <f>+IF('Cálculos '!C159="","",'Cálculos '!C159)</f>
        <v/>
      </c>
      <c r="D157" s="106" t="str">
        <f>IF('Cálculos '!D159="","",+'Cálculos '!D159)</f>
        <v/>
      </c>
      <c r="E157" s="106" t="str">
        <f>+IF('Cálculos '!E159="","",'Cálculos '!E159)</f>
        <v/>
      </c>
      <c r="F157" s="142" t="str">
        <f>+IF('Cálculos '!H159="","",'Cálculos '!H159)</f>
        <v/>
      </c>
      <c r="G157" s="107" t="str">
        <f>IF('Precio unitario '!C153="","",'Precio unitario '!F153)</f>
        <v/>
      </c>
      <c r="H157" s="107" t="str">
        <f t="shared" si="8"/>
        <v/>
      </c>
      <c r="I157" s="107" t="str">
        <f t="shared" si="9"/>
        <v/>
      </c>
      <c r="J157" s="108" t="str">
        <f t="shared" si="10"/>
        <v/>
      </c>
      <c r="K157" s="143"/>
      <c r="L157" s="143"/>
    </row>
    <row r="158" spans="2:12" hidden="1" x14ac:dyDescent="0.3">
      <c r="B158" s="44">
        <f t="shared" si="4"/>
        <v>152</v>
      </c>
      <c r="C158" s="128" t="str">
        <f>+IF('Cálculos '!C160="","",'Cálculos '!C160)</f>
        <v/>
      </c>
      <c r="D158" s="106" t="str">
        <f>IF('Cálculos '!D160="","",+'Cálculos '!D160)</f>
        <v/>
      </c>
      <c r="E158" s="106" t="str">
        <f>+IF('Cálculos '!E160="","",'Cálculos '!E160)</f>
        <v/>
      </c>
      <c r="F158" s="142" t="str">
        <f>+IF('Cálculos '!H160="","",'Cálculos '!H160)</f>
        <v/>
      </c>
      <c r="G158" s="107" t="str">
        <f>IF('Precio unitario '!C154="","",'Precio unitario '!F154)</f>
        <v/>
      </c>
      <c r="H158" s="107" t="str">
        <f t="shared" si="8"/>
        <v/>
      </c>
      <c r="I158" s="107" t="str">
        <f t="shared" si="9"/>
        <v/>
      </c>
      <c r="J158" s="108" t="str">
        <f t="shared" si="10"/>
        <v/>
      </c>
      <c r="K158" s="143"/>
      <c r="L158" s="143"/>
    </row>
    <row r="159" spans="2:12" hidden="1" x14ac:dyDescent="0.3">
      <c r="B159" s="44">
        <f t="shared" si="4"/>
        <v>153</v>
      </c>
      <c r="C159" s="128" t="str">
        <f>+IF('Cálculos '!C161="","",'Cálculos '!C161)</f>
        <v/>
      </c>
      <c r="D159" s="106" t="str">
        <f>IF('Cálculos '!D161="","",+'Cálculos '!D161)</f>
        <v/>
      </c>
      <c r="E159" s="106" t="str">
        <f>+IF('Cálculos '!E161="","",'Cálculos '!E161)</f>
        <v/>
      </c>
      <c r="F159" s="142" t="str">
        <f>+IF('Cálculos '!H161="","",'Cálculos '!H161)</f>
        <v/>
      </c>
      <c r="G159" s="107" t="str">
        <f>IF('Precio unitario '!C155="","",'Precio unitario '!F155)</f>
        <v/>
      </c>
      <c r="H159" s="107" t="str">
        <f t="shared" si="8"/>
        <v/>
      </c>
      <c r="I159" s="107" t="str">
        <f t="shared" si="9"/>
        <v/>
      </c>
      <c r="J159" s="108" t="str">
        <f t="shared" si="10"/>
        <v/>
      </c>
      <c r="K159" s="143"/>
      <c r="L159" s="143"/>
    </row>
    <row r="160" spans="2:12" hidden="1" x14ac:dyDescent="0.3">
      <c r="B160" s="44">
        <f t="shared" si="4"/>
        <v>154</v>
      </c>
      <c r="C160" s="128" t="str">
        <f>+IF('Cálculos '!C162="","",'Cálculos '!C162)</f>
        <v/>
      </c>
      <c r="D160" s="106" t="str">
        <f>IF('Cálculos '!D162="","",+'Cálculos '!D162)</f>
        <v/>
      </c>
      <c r="E160" s="106" t="str">
        <f>+IF('Cálculos '!E162="","",'Cálculos '!E162)</f>
        <v/>
      </c>
      <c r="F160" s="142" t="str">
        <f>+IF('Cálculos '!H162="","",'Cálculos '!H162)</f>
        <v/>
      </c>
      <c r="G160" s="107" t="str">
        <f>IF('Precio unitario '!C156="","",'Precio unitario '!F156)</f>
        <v/>
      </c>
      <c r="H160" s="107" t="str">
        <f t="shared" si="8"/>
        <v/>
      </c>
      <c r="I160" s="107" t="str">
        <f t="shared" si="9"/>
        <v/>
      </c>
      <c r="J160" s="108" t="str">
        <f t="shared" si="10"/>
        <v/>
      </c>
      <c r="K160" s="143"/>
      <c r="L160" s="143"/>
    </row>
    <row r="161" spans="2:12" hidden="1" x14ac:dyDescent="0.3">
      <c r="B161" s="44">
        <f t="shared" si="4"/>
        <v>155</v>
      </c>
      <c r="C161" s="128" t="str">
        <f>+IF('Cálculos '!C163="","",'Cálculos '!C163)</f>
        <v/>
      </c>
      <c r="D161" s="106" t="str">
        <f>IF('Cálculos '!D163="","",+'Cálculos '!D163)</f>
        <v/>
      </c>
      <c r="E161" s="106" t="str">
        <f>+IF('Cálculos '!E163="","",'Cálculos '!E163)</f>
        <v/>
      </c>
      <c r="F161" s="142" t="str">
        <f>+IF('Cálculos '!H163="","",'Cálculos '!H163)</f>
        <v/>
      </c>
      <c r="G161" s="107" t="str">
        <f>IF('Precio unitario '!C157="","",'Precio unitario '!F157)</f>
        <v/>
      </c>
      <c r="H161" s="107" t="str">
        <f t="shared" si="8"/>
        <v/>
      </c>
      <c r="I161" s="107" t="str">
        <f t="shared" si="9"/>
        <v/>
      </c>
      <c r="J161" s="108" t="str">
        <f t="shared" si="10"/>
        <v/>
      </c>
      <c r="K161" s="143"/>
      <c r="L161" s="143"/>
    </row>
    <row r="162" spans="2:12" hidden="1" x14ac:dyDescent="0.3">
      <c r="B162" s="44">
        <f t="shared" si="4"/>
        <v>156</v>
      </c>
      <c r="C162" s="128" t="str">
        <f>+IF('Cálculos '!C164="","",'Cálculos '!C164)</f>
        <v/>
      </c>
      <c r="D162" s="106" t="str">
        <f>IF('Cálculos '!D164="","",+'Cálculos '!D164)</f>
        <v/>
      </c>
      <c r="E162" s="106" t="str">
        <f>+IF('Cálculos '!E164="","",'Cálculos '!E164)</f>
        <v/>
      </c>
      <c r="F162" s="142" t="str">
        <f>+IF('Cálculos '!H164="","",'Cálculos '!H164)</f>
        <v/>
      </c>
      <c r="G162" s="107" t="str">
        <f>IF('Precio unitario '!C158="","",'Precio unitario '!F158)</f>
        <v/>
      </c>
      <c r="H162" s="107" t="str">
        <f t="shared" si="8"/>
        <v/>
      </c>
      <c r="I162" s="107" t="str">
        <f t="shared" si="9"/>
        <v/>
      </c>
      <c r="J162" s="108" t="str">
        <f t="shared" si="10"/>
        <v/>
      </c>
      <c r="K162" s="143"/>
      <c r="L162" s="143"/>
    </row>
    <row r="163" spans="2:12" hidden="1" x14ac:dyDescent="0.3">
      <c r="B163" s="44">
        <f t="shared" si="4"/>
        <v>157</v>
      </c>
      <c r="C163" s="128" t="str">
        <f>+IF('Cálculos '!C165="","",'Cálculos '!C165)</f>
        <v/>
      </c>
      <c r="D163" s="106" t="str">
        <f>IF('Cálculos '!D165="","",+'Cálculos '!D165)</f>
        <v/>
      </c>
      <c r="E163" s="106" t="str">
        <f>+IF('Cálculos '!E165="","",'Cálculos '!E165)</f>
        <v/>
      </c>
      <c r="F163" s="142" t="str">
        <f>+IF('Cálculos '!H165="","",'Cálculos '!H165)</f>
        <v/>
      </c>
      <c r="G163" s="107" t="str">
        <f>IF('Precio unitario '!C159="","",'Precio unitario '!F159)</f>
        <v/>
      </c>
      <c r="H163" s="107" t="str">
        <f t="shared" si="8"/>
        <v/>
      </c>
      <c r="I163" s="107" t="str">
        <f t="shared" si="9"/>
        <v/>
      </c>
      <c r="J163" s="108" t="str">
        <f t="shared" si="10"/>
        <v/>
      </c>
      <c r="K163" s="143"/>
      <c r="L163" s="143"/>
    </row>
    <row r="164" spans="2:12" hidden="1" x14ac:dyDescent="0.3">
      <c r="B164" s="44">
        <f t="shared" si="4"/>
        <v>158</v>
      </c>
      <c r="C164" s="128" t="str">
        <f>+IF('Cálculos '!C166="","",'Cálculos '!C166)</f>
        <v/>
      </c>
      <c r="D164" s="106" t="str">
        <f>IF('Cálculos '!D166="","",+'Cálculos '!D166)</f>
        <v/>
      </c>
      <c r="E164" s="106" t="str">
        <f>+IF('Cálculos '!E166="","",'Cálculos '!E166)</f>
        <v/>
      </c>
      <c r="F164" s="142" t="str">
        <f>+IF('Cálculos '!H166="","",'Cálculos '!H166)</f>
        <v/>
      </c>
      <c r="G164" s="107" t="str">
        <f>IF('Precio unitario '!C160="","",'Precio unitario '!F160)</f>
        <v/>
      </c>
      <c r="H164" s="107" t="str">
        <f t="shared" si="8"/>
        <v/>
      </c>
      <c r="I164" s="107" t="str">
        <f t="shared" si="9"/>
        <v/>
      </c>
      <c r="J164" s="108" t="str">
        <f t="shared" si="10"/>
        <v/>
      </c>
      <c r="K164" s="143"/>
      <c r="L164" s="143"/>
    </row>
    <row r="165" spans="2:12" hidden="1" x14ac:dyDescent="0.3">
      <c r="B165" s="44">
        <f t="shared" si="4"/>
        <v>159</v>
      </c>
      <c r="C165" s="128" t="str">
        <f>+IF('Cálculos '!C167="","",'Cálculos '!C167)</f>
        <v/>
      </c>
      <c r="D165" s="106" t="str">
        <f>IF('Cálculos '!D167="","",+'Cálculos '!D167)</f>
        <v/>
      </c>
      <c r="E165" s="106" t="str">
        <f>+IF('Cálculos '!E167="","",'Cálculos '!E167)</f>
        <v/>
      </c>
      <c r="F165" s="142" t="str">
        <f>+IF('Cálculos '!H167="","",'Cálculos '!H167)</f>
        <v/>
      </c>
      <c r="G165" s="107" t="str">
        <f>IF('Precio unitario '!C161="","",'Precio unitario '!F161)</f>
        <v/>
      </c>
      <c r="H165" s="107" t="str">
        <f t="shared" si="8"/>
        <v/>
      </c>
      <c r="I165" s="107" t="str">
        <f t="shared" si="9"/>
        <v/>
      </c>
      <c r="J165" s="108" t="str">
        <f t="shared" si="10"/>
        <v/>
      </c>
      <c r="K165" s="143"/>
      <c r="L165" s="143"/>
    </row>
    <row r="166" spans="2:12" hidden="1" x14ac:dyDescent="0.3">
      <c r="B166" s="44">
        <f t="shared" si="4"/>
        <v>160</v>
      </c>
      <c r="C166" s="128" t="str">
        <f>+IF('Cálculos '!C168="","",'Cálculos '!C168)</f>
        <v/>
      </c>
      <c r="D166" s="106" t="str">
        <f>IF('Cálculos '!D168="","",+'Cálculos '!D168)</f>
        <v/>
      </c>
      <c r="E166" s="106" t="str">
        <f>+IF('Cálculos '!E168="","",'Cálculos '!E168)</f>
        <v/>
      </c>
      <c r="F166" s="142" t="str">
        <f>+IF('Cálculos '!H168="","",'Cálculos '!H168)</f>
        <v/>
      </c>
      <c r="G166" s="107" t="str">
        <f>IF('Precio unitario '!C162="","",'Precio unitario '!F162)</f>
        <v/>
      </c>
      <c r="H166" s="107" t="str">
        <f t="shared" si="8"/>
        <v/>
      </c>
      <c r="I166" s="107" t="str">
        <f t="shared" si="9"/>
        <v/>
      </c>
      <c r="J166" s="108" t="str">
        <f t="shared" si="10"/>
        <v/>
      </c>
      <c r="K166" s="143"/>
      <c r="L166" s="143"/>
    </row>
    <row r="167" spans="2:12" hidden="1" x14ac:dyDescent="0.3">
      <c r="B167" s="44">
        <f t="shared" si="4"/>
        <v>161</v>
      </c>
      <c r="C167" s="128" t="str">
        <f>+IF('Cálculos '!C169="","",'Cálculos '!C169)</f>
        <v/>
      </c>
      <c r="D167" s="106" t="str">
        <f>IF('Cálculos '!D169="","",+'Cálculos '!D169)</f>
        <v/>
      </c>
      <c r="E167" s="106" t="str">
        <f>+IF('Cálculos '!E169="","",'Cálculos '!E169)</f>
        <v/>
      </c>
      <c r="F167" s="142" t="str">
        <f>+IF('Cálculos '!H169="","",'Cálculos '!H169)</f>
        <v/>
      </c>
      <c r="G167" s="107" t="str">
        <f>IF('Precio unitario '!C163="","",'Precio unitario '!F163)</f>
        <v/>
      </c>
      <c r="H167" s="107" t="str">
        <f t="shared" si="8"/>
        <v/>
      </c>
      <c r="I167" s="107" t="str">
        <f t="shared" si="9"/>
        <v/>
      </c>
      <c r="J167" s="108" t="str">
        <f t="shared" si="10"/>
        <v/>
      </c>
      <c r="K167" s="143"/>
      <c r="L167" s="143"/>
    </row>
    <row r="168" spans="2:12" hidden="1" x14ac:dyDescent="0.3">
      <c r="B168" s="44">
        <f t="shared" si="4"/>
        <v>162</v>
      </c>
      <c r="C168" s="128" t="str">
        <f>+IF('Cálculos '!C170="","",'Cálculos '!C170)</f>
        <v/>
      </c>
      <c r="D168" s="106" t="str">
        <f>IF('Cálculos '!D170="","",+'Cálculos '!D170)</f>
        <v/>
      </c>
      <c r="E168" s="106" t="str">
        <f>+IF('Cálculos '!E170="","",'Cálculos '!E170)</f>
        <v/>
      </c>
      <c r="F168" s="142" t="str">
        <f>+IF('Cálculos '!H170="","",'Cálculos '!H170)</f>
        <v/>
      </c>
      <c r="G168" s="107" t="str">
        <f>IF('Precio unitario '!C164="","",'Precio unitario '!F164)</f>
        <v/>
      </c>
      <c r="H168" s="107" t="str">
        <f t="shared" si="8"/>
        <v/>
      </c>
      <c r="I168" s="107" t="str">
        <f t="shared" si="9"/>
        <v/>
      </c>
      <c r="J168" s="108" t="str">
        <f t="shared" si="10"/>
        <v/>
      </c>
      <c r="K168" s="143"/>
      <c r="L168" s="143"/>
    </row>
    <row r="169" spans="2:12" hidden="1" x14ac:dyDescent="0.3">
      <c r="B169" s="44">
        <f t="shared" si="4"/>
        <v>163</v>
      </c>
      <c r="C169" s="128" t="str">
        <f>+IF('Cálculos '!C171="","",'Cálculos '!C171)</f>
        <v/>
      </c>
      <c r="D169" s="106" t="str">
        <f>IF('Cálculos '!D171="","",+'Cálculos '!D171)</f>
        <v/>
      </c>
      <c r="E169" s="106" t="str">
        <f>+IF('Cálculos '!E171="","",'Cálculos '!E171)</f>
        <v/>
      </c>
      <c r="F169" s="142" t="str">
        <f>+IF('Cálculos '!H171="","",'Cálculos '!H171)</f>
        <v/>
      </c>
      <c r="G169" s="107" t="str">
        <f>IF('Precio unitario '!C165="","",'Precio unitario '!F165)</f>
        <v/>
      </c>
      <c r="H169" s="107" t="str">
        <f t="shared" si="8"/>
        <v/>
      </c>
      <c r="I169" s="107" t="str">
        <f t="shared" si="9"/>
        <v/>
      </c>
      <c r="J169" s="108" t="str">
        <f t="shared" si="10"/>
        <v/>
      </c>
      <c r="K169" s="143"/>
      <c r="L169" s="143"/>
    </row>
    <row r="170" spans="2:12" hidden="1" x14ac:dyDescent="0.3">
      <c r="B170" s="44">
        <f t="shared" si="4"/>
        <v>164</v>
      </c>
      <c r="C170" s="128" t="str">
        <f>+IF('Cálculos '!C172="","",'Cálculos '!C172)</f>
        <v/>
      </c>
      <c r="D170" s="106" t="str">
        <f>IF('Cálculos '!D172="","",+'Cálculos '!D172)</f>
        <v/>
      </c>
      <c r="E170" s="106" t="str">
        <f>+IF('Cálculos '!E172="","",'Cálculos '!E172)</f>
        <v/>
      </c>
      <c r="F170" s="142" t="str">
        <f>+IF('Cálculos '!H172="","",'Cálculos '!H172)</f>
        <v/>
      </c>
      <c r="G170" s="107" t="str">
        <f>IF('Precio unitario '!C166="","",'Precio unitario '!F166)</f>
        <v/>
      </c>
      <c r="H170" s="107" t="str">
        <f t="shared" si="8"/>
        <v/>
      </c>
      <c r="I170" s="107" t="str">
        <f t="shared" si="9"/>
        <v/>
      </c>
      <c r="J170" s="108" t="str">
        <f t="shared" si="10"/>
        <v/>
      </c>
      <c r="K170" s="143"/>
      <c r="L170" s="143"/>
    </row>
    <row r="171" spans="2:12" hidden="1" x14ac:dyDescent="0.3">
      <c r="B171" s="44">
        <f t="shared" si="4"/>
        <v>165</v>
      </c>
      <c r="C171" s="128" t="str">
        <f>+IF('Cálculos '!C173="","",'Cálculos '!C173)</f>
        <v/>
      </c>
      <c r="D171" s="106" t="str">
        <f>IF('Cálculos '!D173="","",+'Cálculos '!D173)</f>
        <v/>
      </c>
      <c r="E171" s="106" t="str">
        <f>+IF('Cálculos '!E173="","",'Cálculos '!E173)</f>
        <v/>
      </c>
      <c r="F171" s="142" t="str">
        <f>+IF('Cálculos '!H173="","",'Cálculos '!H173)</f>
        <v/>
      </c>
      <c r="G171" s="107" t="str">
        <f>IF('Precio unitario '!C167="","",'Precio unitario '!F167)</f>
        <v/>
      </c>
      <c r="H171" s="107" t="str">
        <f t="shared" si="8"/>
        <v/>
      </c>
      <c r="I171" s="107" t="str">
        <f t="shared" si="9"/>
        <v/>
      </c>
      <c r="J171" s="108" t="str">
        <f t="shared" si="10"/>
        <v/>
      </c>
      <c r="K171" s="143"/>
      <c r="L171" s="143"/>
    </row>
    <row r="172" spans="2:12" hidden="1" x14ac:dyDescent="0.3">
      <c r="B172" s="44">
        <f t="shared" si="4"/>
        <v>166</v>
      </c>
      <c r="C172" s="128" t="str">
        <f>+IF('Cálculos '!C174="","",'Cálculos '!C174)</f>
        <v/>
      </c>
      <c r="D172" s="106" t="str">
        <f>IF('Cálculos '!D174="","",+'Cálculos '!D174)</f>
        <v/>
      </c>
      <c r="E172" s="106" t="str">
        <f>+IF('Cálculos '!E174="","",'Cálculos '!E174)</f>
        <v/>
      </c>
      <c r="F172" s="142" t="str">
        <f>+IF('Cálculos '!H174="","",'Cálculos '!H174)</f>
        <v/>
      </c>
      <c r="G172" s="107" t="str">
        <f>IF('Precio unitario '!C168="","",'Precio unitario '!F168)</f>
        <v/>
      </c>
      <c r="H172" s="107" t="str">
        <f t="shared" si="8"/>
        <v/>
      </c>
      <c r="I172" s="107" t="str">
        <f t="shared" si="9"/>
        <v/>
      </c>
      <c r="J172" s="108" t="str">
        <f t="shared" si="10"/>
        <v/>
      </c>
      <c r="K172" s="143"/>
      <c r="L172" s="143"/>
    </row>
    <row r="173" spans="2:12" hidden="1" x14ac:dyDescent="0.3">
      <c r="B173" s="44">
        <f t="shared" si="4"/>
        <v>167</v>
      </c>
      <c r="C173" s="128" t="str">
        <f>+IF('Cálculos '!C175="","",'Cálculos '!C175)</f>
        <v/>
      </c>
      <c r="D173" s="106" t="str">
        <f>IF('Cálculos '!D175="","",+'Cálculos '!D175)</f>
        <v/>
      </c>
      <c r="E173" s="106" t="str">
        <f>+IF('Cálculos '!E175="","",'Cálculos '!E175)</f>
        <v/>
      </c>
      <c r="F173" s="142" t="str">
        <f>+IF('Cálculos '!H175="","",'Cálculos '!H175)</f>
        <v/>
      </c>
      <c r="G173" s="107" t="str">
        <f>IF('Precio unitario '!C169="","",'Precio unitario '!F169)</f>
        <v/>
      </c>
      <c r="H173" s="107" t="str">
        <f t="shared" si="8"/>
        <v/>
      </c>
      <c r="I173" s="107" t="str">
        <f t="shared" si="9"/>
        <v/>
      </c>
      <c r="J173" s="108" t="str">
        <f t="shared" si="10"/>
        <v/>
      </c>
      <c r="K173" s="143"/>
      <c r="L173" s="143"/>
    </row>
    <row r="174" spans="2:12" hidden="1" x14ac:dyDescent="0.3">
      <c r="B174" s="44">
        <f t="shared" si="4"/>
        <v>168</v>
      </c>
      <c r="C174" s="128" t="str">
        <f>+IF('Cálculos '!C176="","",'Cálculos '!C176)</f>
        <v/>
      </c>
      <c r="D174" s="106" t="str">
        <f>IF('Cálculos '!D176="","",+'Cálculos '!D176)</f>
        <v/>
      </c>
      <c r="E174" s="106" t="str">
        <f>+IF('Cálculos '!E176="","",'Cálculos '!E176)</f>
        <v/>
      </c>
      <c r="F174" s="142" t="str">
        <f>+IF('Cálculos '!H176="","",'Cálculos '!H176)</f>
        <v/>
      </c>
      <c r="G174" s="107" t="str">
        <f>IF('Precio unitario '!C170="","",'Precio unitario '!F170)</f>
        <v/>
      </c>
      <c r="H174" s="107" t="str">
        <f t="shared" si="8"/>
        <v/>
      </c>
      <c r="I174" s="107" t="str">
        <f t="shared" si="9"/>
        <v/>
      </c>
      <c r="J174" s="108" t="str">
        <f t="shared" si="10"/>
        <v/>
      </c>
      <c r="K174" s="143"/>
      <c r="L174" s="143"/>
    </row>
    <row r="175" spans="2:12" hidden="1" x14ac:dyDescent="0.3">
      <c r="B175" s="44">
        <f t="shared" si="4"/>
        <v>169</v>
      </c>
      <c r="C175" s="128" t="str">
        <f>+IF('Cálculos '!C177="","",'Cálculos '!C177)</f>
        <v/>
      </c>
      <c r="D175" s="106" t="str">
        <f>IF('Cálculos '!D177="","",+'Cálculos '!D177)</f>
        <v/>
      </c>
      <c r="E175" s="106" t="str">
        <f>+IF('Cálculos '!E177="","",'Cálculos '!E177)</f>
        <v/>
      </c>
      <c r="F175" s="142" t="str">
        <f>+IF('Cálculos '!H177="","",'Cálculos '!H177)</f>
        <v/>
      </c>
      <c r="G175" s="107" t="str">
        <f>IF('Precio unitario '!C171="","",'Precio unitario '!F171)</f>
        <v/>
      </c>
      <c r="H175" s="107" t="str">
        <f t="shared" si="8"/>
        <v/>
      </c>
      <c r="I175" s="107" t="str">
        <f t="shared" si="9"/>
        <v/>
      </c>
      <c r="J175" s="108" t="str">
        <f t="shared" si="10"/>
        <v/>
      </c>
      <c r="K175" s="143"/>
      <c r="L175" s="143"/>
    </row>
    <row r="176" spans="2:12" hidden="1" x14ac:dyDescent="0.3">
      <c r="B176" s="44">
        <f t="shared" si="4"/>
        <v>170</v>
      </c>
      <c r="C176" s="128" t="str">
        <f>+IF('Cálculos '!C178="","",'Cálculos '!C178)</f>
        <v/>
      </c>
      <c r="D176" s="106" t="str">
        <f>IF('Cálculos '!D178="","",+'Cálculos '!D178)</f>
        <v/>
      </c>
      <c r="E176" s="106" t="str">
        <f>+IF('Cálculos '!E178="","",'Cálculos '!E178)</f>
        <v/>
      </c>
      <c r="F176" s="142" t="str">
        <f>+IF('Cálculos '!H178="","",'Cálculos '!H178)</f>
        <v/>
      </c>
      <c r="G176" s="107" t="str">
        <f>IF('Precio unitario '!C172="","",'Precio unitario '!F172)</f>
        <v/>
      </c>
      <c r="H176" s="107" t="str">
        <f t="shared" si="8"/>
        <v/>
      </c>
      <c r="I176" s="107" t="str">
        <f t="shared" si="9"/>
        <v/>
      </c>
      <c r="J176" s="108" t="str">
        <f t="shared" si="10"/>
        <v/>
      </c>
      <c r="K176" s="143"/>
      <c r="L176" s="143"/>
    </row>
    <row r="177" spans="2:12" hidden="1" x14ac:dyDescent="0.3">
      <c r="B177" s="44">
        <f t="shared" si="4"/>
        <v>171</v>
      </c>
      <c r="C177" s="128" t="str">
        <f>+IF('Cálculos '!C179="","",'Cálculos '!C179)</f>
        <v/>
      </c>
      <c r="D177" s="106" t="str">
        <f>IF('Cálculos '!D179="","",+'Cálculos '!D179)</f>
        <v/>
      </c>
      <c r="E177" s="106" t="str">
        <f>+IF('Cálculos '!E179="","",'Cálculos '!E179)</f>
        <v/>
      </c>
      <c r="F177" s="142" t="str">
        <f>+IF('Cálculos '!H179="","",'Cálculos '!H179)</f>
        <v/>
      </c>
      <c r="G177" s="107" t="str">
        <f>IF('Precio unitario '!C173="","",'Precio unitario '!F173)</f>
        <v/>
      </c>
      <c r="H177" s="107" t="str">
        <f t="shared" si="8"/>
        <v/>
      </c>
      <c r="I177" s="107" t="str">
        <f t="shared" si="9"/>
        <v/>
      </c>
      <c r="J177" s="108" t="str">
        <f t="shared" si="10"/>
        <v/>
      </c>
      <c r="K177" s="143"/>
      <c r="L177" s="143"/>
    </row>
    <row r="178" spans="2:12" hidden="1" x14ac:dyDescent="0.3">
      <c r="B178" s="44">
        <f t="shared" si="4"/>
        <v>172</v>
      </c>
      <c r="C178" s="128" t="str">
        <f>+IF('Cálculos '!C180="","",'Cálculos '!C180)</f>
        <v/>
      </c>
      <c r="D178" s="106" t="str">
        <f>IF('Cálculos '!D180="","",+'Cálculos '!D180)</f>
        <v/>
      </c>
      <c r="E178" s="106" t="str">
        <f>+IF('Cálculos '!E180="","",'Cálculos '!E180)</f>
        <v/>
      </c>
      <c r="F178" s="142" t="str">
        <f>+IF('Cálculos '!H180="","",'Cálculos '!H180)</f>
        <v/>
      </c>
      <c r="G178" s="107" t="str">
        <f>IF('Precio unitario '!C174="","",'Precio unitario '!F174)</f>
        <v/>
      </c>
      <c r="H178" s="107" t="str">
        <f t="shared" si="8"/>
        <v/>
      </c>
      <c r="I178" s="107" t="str">
        <f t="shared" si="9"/>
        <v/>
      </c>
      <c r="J178" s="108" t="str">
        <f t="shared" si="10"/>
        <v/>
      </c>
      <c r="K178" s="143"/>
      <c r="L178" s="143"/>
    </row>
    <row r="179" spans="2:12" hidden="1" x14ac:dyDescent="0.3">
      <c r="B179" s="44">
        <f t="shared" si="4"/>
        <v>173</v>
      </c>
      <c r="C179" s="128" t="str">
        <f>+IF('Cálculos '!C181="","",'Cálculos '!C181)</f>
        <v/>
      </c>
      <c r="D179" s="106" t="str">
        <f>IF('Cálculos '!D181="","",+'Cálculos '!D181)</f>
        <v/>
      </c>
      <c r="E179" s="106" t="str">
        <f>+IF('Cálculos '!E181="","",'Cálculos '!E181)</f>
        <v/>
      </c>
      <c r="F179" s="142" t="str">
        <f>+IF('Cálculos '!H181="","",'Cálculos '!H181)</f>
        <v/>
      </c>
      <c r="G179" s="107" t="str">
        <f>IF('Precio unitario '!C175="","",'Precio unitario '!F175)</f>
        <v/>
      </c>
      <c r="H179" s="107" t="str">
        <f t="shared" si="8"/>
        <v/>
      </c>
      <c r="I179" s="107" t="str">
        <f t="shared" si="9"/>
        <v/>
      </c>
      <c r="J179" s="108" t="str">
        <f t="shared" si="10"/>
        <v/>
      </c>
      <c r="K179" s="143"/>
      <c r="L179" s="143"/>
    </row>
    <row r="180" spans="2:12" hidden="1" x14ac:dyDescent="0.3">
      <c r="B180" s="44">
        <f t="shared" si="4"/>
        <v>174</v>
      </c>
      <c r="C180" s="128" t="str">
        <f>+IF('Cálculos '!C182="","",'Cálculos '!C182)</f>
        <v/>
      </c>
      <c r="D180" s="106" t="str">
        <f>IF('Cálculos '!D182="","",+'Cálculos '!D182)</f>
        <v/>
      </c>
      <c r="E180" s="106" t="str">
        <f>+IF('Cálculos '!E182="","",'Cálculos '!E182)</f>
        <v/>
      </c>
      <c r="F180" s="142" t="str">
        <f>+IF('Cálculos '!H182="","",'Cálculos '!H182)</f>
        <v/>
      </c>
      <c r="G180" s="107" t="str">
        <f>IF('Precio unitario '!C176="","",'Precio unitario '!F176)</f>
        <v/>
      </c>
      <c r="H180" s="107" t="str">
        <f t="shared" si="8"/>
        <v/>
      </c>
      <c r="I180" s="107" t="str">
        <f t="shared" si="9"/>
        <v/>
      </c>
      <c r="J180" s="108" t="str">
        <f t="shared" si="10"/>
        <v/>
      </c>
      <c r="K180" s="143"/>
      <c r="L180" s="143"/>
    </row>
    <row r="181" spans="2:12" hidden="1" x14ac:dyDescent="0.3">
      <c r="B181" s="44">
        <f t="shared" si="4"/>
        <v>175</v>
      </c>
      <c r="C181" s="128" t="str">
        <f>+IF('Cálculos '!C183="","",'Cálculos '!C183)</f>
        <v/>
      </c>
      <c r="D181" s="106" t="str">
        <f>IF('Cálculos '!D183="","",+'Cálculos '!D183)</f>
        <v/>
      </c>
      <c r="E181" s="106" t="str">
        <f>+IF('Cálculos '!E183="","",'Cálculos '!E183)</f>
        <v/>
      </c>
      <c r="F181" s="142" t="str">
        <f>+IF('Cálculos '!H183="","",'Cálculos '!H183)</f>
        <v/>
      </c>
      <c r="G181" s="107" t="str">
        <f>IF('Precio unitario '!C177="","",'Precio unitario '!F177)</f>
        <v/>
      </c>
      <c r="H181" s="107" t="str">
        <f t="shared" si="8"/>
        <v/>
      </c>
      <c r="I181" s="107" t="str">
        <f t="shared" si="9"/>
        <v/>
      </c>
      <c r="J181" s="108" t="str">
        <f t="shared" si="10"/>
        <v/>
      </c>
      <c r="K181" s="143"/>
      <c r="L181" s="143"/>
    </row>
    <row r="182" spans="2:12" hidden="1" x14ac:dyDescent="0.3">
      <c r="B182" s="44">
        <f t="shared" si="4"/>
        <v>176</v>
      </c>
      <c r="C182" s="128" t="str">
        <f>+IF('Cálculos '!C184="","",'Cálculos '!C184)</f>
        <v/>
      </c>
      <c r="D182" s="106" t="str">
        <f>IF('Cálculos '!D184="","",+'Cálculos '!D184)</f>
        <v/>
      </c>
      <c r="E182" s="106" t="str">
        <f>+IF('Cálculos '!E184="","",'Cálculos '!E184)</f>
        <v/>
      </c>
      <c r="F182" s="142" t="str">
        <f>+IF('Cálculos '!H184="","",'Cálculos '!H184)</f>
        <v/>
      </c>
      <c r="G182" s="107" t="str">
        <f>IF('Precio unitario '!C178="","",'Precio unitario '!F178)</f>
        <v/>
      </c>
      <c r="H182" s="107" t="str">
        <f t="shared" si="8"/>
        <v/>
      </c>
      <c r="I182" s="107" t="str">
        <f t="shared" si="9"/>
        <v/>
      </c>
      <c r="J182" s="108" t="str">
        <f t="shared" si="10"/>
        <v/>
      </c>
      <c r="K182" s="143"/>
      <c r="L182" s="143"/>
    </row>
    <row r="183" spans="2:12" hidden="1" x14ac:dyDescent="0.3">
      <c r="B183" s="44">
        <f t="shared" si="4"/>
        <v>177</v>
      </c>
      <c r="C183" s="128" t="str">
        <f>+IF('Cálculos '!C185="","",'Cálculos '!C185)</f>
        <v/>
      </c>
      <c r="D183" s="106" t="str">
        <f>IF('Cálculos '!D185="","",+'Cálculos '!D185)</f>
        <v/>
      </c>
      <c r="E183" s="106" t="str">
        <f>+IF('Cálculos '!E185="","",'Cálculos '!E185)</f>
        <v/>
      </c>
      <c r="F183" s="142" t="str">
        <f>+IF('Cálculos '!H185="","",'Cálculos '!H185)</f>
        <v/>
      </c>
      <c r="G183" s="107" t="str">
        <f>IF('Precio unitario '!C179="","",'Precio unitario '!F179)</f>
        <v/>
      </c>
      <c r="H183" s="107" t="str">
        <f t="shared" si="8"/>
        <v/>
      </c>
      <c r="I183" s="107" t="str">
        <f t="shared" si="9"/>
        <v/>
      </c>
      <c r="J183" s="108" t="str">
        <f t="shared" si="10"/>
        <v/>
      </c>
      <c r="K183" s="143"/>
      <c r="L183" s="143"/>
    </row>
    <row r="184" spans="2:12" hidden="1" x14ac:dyDescent="0.3">
      <c r="B184" s="44">
        <f t="shared" si="4"/>
        <v>178</v>
      </c>
      <c r="C184" s="128" t="str">
        <f>+IF('Cálculos '!C186="","",'Cálculos '!C186)</f>
        <v/>
      </c>
      <c r="D184" s="106" t="str">
        <f>IF('Cálculos '!D186="","",+'Cálculos '!D186)</f>
        <v/>
      </c>
      <c r="E184" s="106" t="str">
        <f>+IF('Cálculos '!E186="","",'Cálculos '!E186)</f>
        <v/>
      </c>
      <c r="F184" s="142" t="str">
        <f>+IF('Cálculos '!H186="","",'Cálculos '!H186)</f>
        <v/>
      </c>
      <c r="G184" s="107" t="str">
        <f>IF('Precio unitario '!C180="","",'Precio unitario '!F180)</f>
        <v/>
      </c>
      <c r="H184" s="107" t="str">
        <f t="shared" si="8"/>
        <v/>
      </c>
      <c r="I184" s="107" t="str">
        <f t="shared" si="9"/>
        <v/>
      </c>
      <c r="J184" s="108" t="str">
        <f t="shared" si="10"/>
        <v/>
      </c>
      <c r="K184" s="143"/>
      <c r="L184" s="143"/>
    </row>
    <row r="185" spans="2:12" hidden="1" x14ac:dyDescent="0.3">
      <c r="B185" s="44">
        <f t="shared" si="4"/>
        <v>179</v>
      </c>
      <c r="C185" s="128" t="str">
        <f>+IF('Cálculos '!C187="","",'Cálculos '!C187)</f>
        <v/>
      </c>
      <c r="D185" s="106" t="str">
        <f>IF('Cálculos '!D187="","",+'Cálculos '!D187)</f>
        <v/>
      </c>
      <c r="E185" s="106" t="str">
        <f>+IF('Cálculos '!E187="","",'Cálculos '!E187)</f>
        <v/>
      </c>
      <c r="F185" s="142" t="str">
        <f>+IF('Cálculos '!H187="","",'Cálculos '!H187)</f>
        <v/>
      </c>
      <c r="G185" s="107" t="str">
        <f>IF('Precio unitario '!C181="","",'Precio unitario '!F181)</f>
        <v/>
      </c>
      <c r="H185" s="107" t="str">
        <f t="shared" si="8"/>
        <v/>
      </c>
      <c r="I185" s="107" t="str">
        <f t="shared" si="9"/>
        <v/>
      </c>
      <c r="J185" s="108" t="str">
        <f t="shared" si="10"/>
        <v/>
      </c>
      <c r="K185" s="143"/>
      <c r="L185" s="143"/>
    </row>
    <row r="186" spans="2:12" hidden="1" x14ac:dyDescent="0.3">
      <c r="B186" s="44">
        <f t="shared" si="4"/>
        <v>180</v>
      </c>
      <c r="C186" s="128" t="str">
        <f>+IF('Cálculos '!C188="","",'Cálculos '!C188)</f>
        <v/>
      </c>
      <c r="D186" s="106" t="str">
        <f>IF('Cálculos '!D188="","",+'Cálculos '!D188)</f>
        <v/>
      </c>
      <c r="E186" s="106" t="str">
        <f>+IF('Cálculos '!E188="","",'Cálculos '!E188)</f>
        <v/>
      </c>
      <c r="F186" s="142" t="str">
        <f>+IF('Cálculos '!H188="","",'Cálculos '!H188)</f>
        <v/>
      </c>
      <c r="G186" s="107" t="str">
        <f>IF('Precio unitario '!C182="","",'Precio unitario '!F182)</f>
        <v/>
      </c>
      <c r="H186" s="107" t="str">
        <f t="shared" si="8"/>
        <v/>
      </c>
      <c r="I186" s="107" t="str">
        <f t="shared" si="9"/>
        <v/>
      </c>
      <c r="J186" s="108" t="str">
        <f t="shared" si="10"/>
        <v/>
      </c>
      <c r="K186" s="143"/>
      <c r="L186" s="143"/>
    </row>
    <row r="187" spans="2:12" hidden="1" x14ac:dyDescent="0.3">
      <c r="B187" s="44">
        <f t="shared" si="4"/>
        <v>181</v>
      </c>
      <c r="C187" s="128" t="str">
        <f>+IF('Cálculos '!C189="","",'Cálculos '!C189)</f>
        <v/>
      </c>
      <c r="D187" s="106" t="str">
        <f>IF('Cálculos '!D189="","",+'Cálculos '!D189)</f>
        <v/>
      </c>
      <c r="E187" s="106" t="str">
        <f>+IF('Cálculos '!E189="","",'Cálculos '!E189)</f>
        <v/>
      </c>
      <c r="F187" s="142" t="str">
        <f>+IF('Cálculos '!H189="","",'Cálculos '!H189)</f>
        <v/>
      </c>
      <c r="G187" s="107" t="str">
        <f>IF('Precio unitario '!C183="","",'Precio unitario '!F183)</f>
        <v/>
      </c>
      <c r="H187" s="107" t="str">
        <f t="shared" si="8"/>
        <v/>
      </c>
      <c r="I187" s="107" t="str">
        <f t="shared" si="9"/>
        <v/>
      </c>
      <c r="J187" s="108" t="str">
        <f t="shared" si="10"/>
        <v/>
      </c>
      <c r="K187" s="143"/>
      <c r="L187" s="143"/>
    </row>
    <row r="188" spans="2:12" hidden="1" x14ac:dyDescent="0.3">
      <c r="B188" s="44">
        <f t="shared" si="4"/>
        <v>182</v>
      </c>
      <c r="C188" s="128" t="str">
        <f>+IF('Cálculos '!C190="","",'Cálculos '!C190)</f>
        <v/>
      </c>
      <c r="D188" s="106" t="str">
        <f>IF('Cálculos '!D190="","",+'Cálculos '!D190)</f>
        <v/>
      </c>
      <c r="E188" s="106" t="str">
        <f>+IF('Cálculos '!E190="","",'Cálculos '!E190)</f>
        <v/>
      </c>
      <c r="F188" s="142" t="str">
        <f>+IF('Cálculos '!H190="","",'Cálculos '!H190)</f>
        <v/>
      </c>
      <c r="G188" s="107" t="str">
        <f>IF('Precio unitario '!C184="","",'Precio unitario '!F184)</f>
        <v/>
      </c>
      <c r="H188" s="107" t="str">
        <f t="shared" si="8"/>
        <v/>
      </c>
      <c r="I188" s="107" t="str">
        <f t="shared" si="9"/>
        <v/>
      </c>
      <c r="J188" s="108" t="str">
        <f t="shared" si="10"/>
        <v/>
      </c>
      <c r="K188" s="143"/>
      <c r="L188" s="143"/>
    </row>
    <row r="189" spans="2:12" hidden="1" x14ac:dyDescent="0.3">
      <c r="B189" s="44">
        <f t="shared" si="4"/>
        <v>183</v>
      </c>
      <c r="C189" s="128" t="str">
        <f>+IF('Cálculos '!C191="","",'Cálculos '!C191)</f>
        <v/>
      </c>
      <c r="D189" s="106" t="str">
        <f>IF('Cálculos '!D191="","",+'Cálculos '!D191)</f>
        <v/>
      </c>
      <c r="E189" s="106" t="str">
        <f>+IF('Cálculos '!E191="","",'Cálculos '!E191)</f>
        <v/>
      </c>
      <c r="F189" s="142" t="str">
        <f>+IF('Cálculos '!H191="","",'Cálculos '!H191)</f>
        <v/>
      </c>
      <c r="G189" s="107" t="str">
        <f>IF('Precio unitario '!C185="","",'Precio unitario '!F185)</f>
        <v/>
      </c>
      <c r="H189" s="107" t="str">
        <f t="shared" si="8"/>
        <v/>
      </c>
      <c r="I189" s="107" t="str">
        <f t="shared" si="9"/>
        <v/>
      </c>
      <c r="J189" s="108" t="str">
        <f t="shared" si="10"/>
        <v/>
      </c>
      <c r="K189" s="143"/>
      <c r="L189" s="143"/>
    </row>
    <row r="190" spans="2:12" hidden="1" x14ac:dyDescent="0.3">
      <c r="B190" s="44">
        <f t="shared" si="4"/>
        <v>184</v>
      </c>
      <c r="C190" s="128" t="str">
        <f>+IF('Cálculos '!C192="","",'Cálculos '!C192)</f>
        <v/>
      </c>
      <c r="D190" s="106" t="str">
        <f>IF('Cálculos '!D192="","",+'Cálculos '!D192)</f>
        <v/>
      </c>
      <c r="E190" s="106" t="str">
        <f>+IF('Cálculos '!E192="","",'Cálculos '!E192)</f>
        <v/>
      </c>
      <c r="F190" s="142" t="str">
        <f>+IF('Cálculos '!H192="","",'Cálculos '!H192)</f>
        <v/>
      </c>
      <c r="G190" s="107" t="str">
        <f>IF('Precio unitario '!C186="","",'Precio unitario '!F186)</f>
        <v/>
      </c>
      <c r="H190" s="107" t="str">
        <f t="shared" si="8"/>
        <v/>
      </c>
      <c r="I190" s="107" t="str">
        <f t="shared" si="9"/>
        <v/>
      </c>
      <c r="J190" s="108" t="str">
        <f t="shared" si="10"/>
        <v/>
      </c>
      <c r="K190" s="143"/>
      <c r="L190" s="143"/>
    </row>
    <row r="191" spans="2:12" hidden="1" x14ac:dyDescent="0.3">
      <c r="B191" s="44">
        <f t="shared" si="4"/>
        <v>185</v>
      </c>
      <c r="C191" s="128" t="str">
        <f>+IF('Cálculos '!C193="","",'Cálculos '!C193)</f>
        <v/>
      </c>
      <c r="D191" s="106" t="str">
        <f>IF('Cálculos '!D193="","",+'Cálculos '!D193)</f>
        <v/>
      </c>
      <c r="E191" s="106" t="str">
        <f>+IF('Cálculos '!E193="","",'Cálculos '!E193)</f>
        <v/>
      </c>
      <c r="F191" s="142" t="str">
        <f>+IF('Cálculos '!H193="","",'Cálculos '!H193)</f>
        <v/>
      </c>
      <c r="G191" s="107" t="str">
        <f>IF('Precio unitario '!C187="","",'Precio unitario '!F187)</f>
        <v/>
      </c>
      <c r="H191" s="107" t="str">
        <f t="shared" si="8"/>
        <v/>
      </c>
      <c r="I191" s="107" t="str">
        <f t="shared" si="9"/>
        <v/>
      </c>
      <c r="J191" s="108" t="str">
        <f t="shared" si="10"/>
        <v/>
      </c>
      <c r="K191" s="143"/>
      <c r="L191" s="143"/>
    </row>
    <row r="192" spans="2:12" hidden="1" x14ac:dyDescent="0.3">
      <c r="B192" s="44">
        <f t="shared" si="4"/>
        <v>186</v>
      </c>
      <c r="C192" s="128" t="str">
        <f>+IF('Cálculos '!C194="","",'Cálculos '!C194)</f>
        <v/>
      </c>
      <c r="D192" s="106" t="str">
        <f>IF('Cálculos '!D194="","",+'Cálculos '!D194)</f>
        <v/>
      </c>
      <c r="E192" s="106" t="str">
        <f>+IF('Cálculos '!E194="","",'Cálculos '!E194)</f>
        <v/>
      </c>
      <c r="F192" s="142" t="str">
        <f>+IF('Cálculos '!H194="","",'Cálculos '!H194)</f>
        <v/>
      </c>
      <c r="G192" s="107" t="str">
        <f>IF('Precio unitario '!C188="","",'Precio unitario '!F188)</f>
        <v/>
      </c>
      <c r="H192" s="107" t="str">
        <f t="shared" si="8"/>
        <v/>
      </c>
      <c r="I192" s="107" t="str">
        <f t="shared" si="9"/>
        <v/>
      </c>
      <c r="J192" s="108" t="str">
        <f t="shared" si="10"/>
        <v/>
      </c>
      <c r="K192" s="143"/>
      <c r="L192" s="143"/>
    </row>
    <row r="193" spans="2:12" hidden="1" x14ac:dyDescent="0.3">
      <c r="B193" s="44">
        <f t="shared" si="4"/>
        <v>187</v>
      </c>
      <c r="C193" s="128" t="str">
        <f>+IF('Cálculos '!C195="","",'Cálculos '!C195)</f>
        <v/>
      </c>
      <c r="D193" s="106" t="str">
        <f>IF('Cálculos '!D195="","",+'Cálculos '!D195)</f>
        <v/>
      </c>
      <c r="E193" s="106" t="str">
        <f>+IF('Cálculos '!E195="","",'Cálculos '!E195)</f>
        <v/>
      </c>
      <c r="F193" s="142" t="str">
        <f>+IF('Cálculos '!H195="","",'Cálculos '!H195)</f>
        <v/>
      </c>
      <c r="G193" s="107" t="str">
        <f>IF('Precio unitario '!C189="","",'Precio unitario '!F189)</f>
        <v/>
      </c>
      <c r="H193" s="107" t="str">
        <f t="shared" si="8"/>
        <v/>
      </c>
      <c r="I193" s="107" t="str">
        <f t="shared" si="9"/>
        <v/>
      </c>
      <c r="J193" s="108" t="str">
        <f t="shared" si="10"/>
        <v/>
      </c>
      <c r="K193" s="143"/>
      <c r="L193" s="143"/>
    </row>
    <row r="194" spans="2:12" hidden="1" x14ac:dyDescent="0.3">
      <c r="B194" s="44">
        <f t="shared" si="4"/>
        <v>188</v>
      </c>
      <c r="C194" s="128" t="str">
        <f>+IF('Cálculos '!C196="","",'Cálculos '!C196)</f>
        <v/>
      </c>
      <c r="D194" s="106" t="str">
        <f>IF('Cálculos '!D196="","",+'Cálculos '!D196)</f>
        <v/>
      </c>
      <c r="E194" s="106" t="str">
        <f>+IF('Cálculos '!E196="","",'Cálculos '!E196)</f>
        <v/>
      </c>
      <c r="F194" s="142" t="str">
        <f>+IF('Cálculos '!H196="","",'Cálculos '!H196)</f>
        <v/>
      </c>
      <c r="G194" s="107" t="str">
        <f>IF('Precio unitario '!C190="","",'Precio unitario '!F190)</f>
        <v/>
      </c>
      <c r="H194" s="107" t="str">
        <f t="shared" si="8"/>
        <v/>
      </c>
      <c r="I194" s="107" t="str">
        <f t="shared" si="9"/>
        <v/>
      </c>
      <c r="J194" s="108" t="str">
        <f t="shared" si="10"/>
        <v/>
      </c>
      <c r="K194" s="143"/>
      <c r="L194" s="143"/>
    </row>
    <row r="195" spans="2:12" hidden="1" x14ac:dyDescent="0.3">
      <c r="B195" s="44">
        <f t="shared" si="4"/>
        <v>189</v>
      </c>
      <c r="C195" s="128" t="str">
        <f>+IF('Cálculos '!C197="","",'Cálculos '!C197)</f>
        <v/>
      </c>
      <c r="D195" s="106" t="str">
        <f>IF('Cálculos '!D197="","",+'Cálculos '!D197)</f>
        <v/>
      </c>
      <c r="E195" s="106" t="str">
        <f>+IF('Cálculos '!E197="","",'Cálculos '!E197)</f>
        <v/>
      </c>
      <c r="F195" s="142" t="str">
        <f>+IF('Cálculos '!H197="","",'Cálculos '!H197)</f>
        <v/>
      </c>
      <c r="G195" s="107" t="str">
        <f>IF('Precio unitario '!C191="","",'Precio unitario '!F191)</f>
        <v/>
      </c>
      <c r="H195" s="107" t="str">
        <f t="shared" si="8"/>
        <v/>
      </c>
      <c r="I195" s="107" t="str">
        <f t="shared" si="9"/>
        <v/>
      </c>
      <c r="J195" s="108" t="str">
        <f t="shared" si="10"/>
        <v/>
      </c>
      <c r="K195" s="143"/>
      <c r="L195" s="143"/>
    </row>
    <row r="196" spans="2:12" hidden="1" x14ac:dyDescent="0.3">
      <c r="B196" s="44">
        <f t="shared" si="4"/>
        <v>190</v>
      </c>
      <c r="C196" s="128" t="str">
        <f>+IF('Cálculos '!C198="","",'Cálculos '!C198)</f>
        <v/>
      </c>
      <c r="D196" s="106" t="str">
        <f>IF('Cálculos '!D198="","",+'Cálculos '!D198)</f>
        <v/>
      </c>
      <c r="E196" s="106" t="str">
        <f>+IF('Cálculos '!E198="","",'Cálculos '!E198)</f>
        <v/>
      </c>
      <c r="F196" s="142" t="str">
        <f>+IF('Cálculos '!H198="","",'Cálculos '!H198)</f>
        <v/>
      </c>
      <c r="G196" s="107" t="str">
        <f>IF('Precio unitario '!C192="","",'Precio unitario '!F192)</f>
        <v/>
      </c>
      <c r="H196" s="107" t="str">
        <f t="shared" si="8"/>
        <v/>
      </c>
      <c r="I196" s="107" t="str">
        <f t="shared" si="9"/>
        <v/>
      </c>
      <c r="J196" s="108" t="str">
        <f t="shared" si="10"/>
        <v/>
      </c>
      <c r="K196" s="143"/>
      <c r="L196" s="143"/>
    </row>
    <row r="197" spans="2:12" hidden="1" x14ac:dyDescent="0.3">
      <c r="B197" s="44">
        <f t="shared" si="4"/>
        <v>191</v>
      </c>
      <c r="C197" s="128" t="str">
        <f>+IF('Cálculos '!C199="","",'Cálculos '!C199)</f>
        <v/>
      </c>
      <c r="D197" s="106" t="str">
        <f>IF('Cálculos '!D199="","",+'Cálculos '!D199)</f>
        <v/>
      </c>
      <c r="E197" s="106" t="str">
        <f>+IF('Cálculos '!E199="","",'Cálculos '!E199)</f>
        <v/>
      </c>
      <c r="F197" s="142" t="str">
        <f>+IF('Cálculos '!H199="","",'Cálculos '!H199)</f>
        <v/>
      </c>
      <c r="G197" s="107" t="str">
        <f>IF('Precio unitario '!C193="","",'Precio unitario '!F193)</f>
        <v/>
      </c>
      <c r="H197" s="107" t="str">
        <f t="shared" si="8"/>
        <v/>
      </c>
      <c r="I197" s="107" t="str">
        <f t="shared" si="9"/>
        <v/>
      </c>
      <c r="J197" s="108" t="str">
        <f t="shared" si="10"/>
        <v/>
      </c>
      <c r="K197" s="143"/>
      <c r="L197" s="143"/>
    </row>
    <row r="198" spans="2:12" hidden="1" x14ac:dyDescent="0.3">
      <c r="B198" s="44">
        <f t="shared" si="4"/>
        <v>192</v>
      </c>
      <c r="C198" s="128" t="str">
        <f>+IF('Cálculos '!C200="","",'Cálculos '!C200)</f>
        <v/>
      </c>
      <c r="D198" s="106" t="str">
        <f>IF('Cálculos '!D200="","",+'Cálculos '!D200)</f>
        <v/>
      </c>
      <c r="E198" s="106" t="str">
        <f>+IF('Cálculos '!E200="","",'Cálculos '!E200)</f>
        <v/>
      </c>
      <c r="F198" s="142" t="str">
        <f>+IF('Cálculos '!H200="","",'Cálculos '!H200)</f>
        <v/>
      </c>
      <c r="G198" s="107" t="str">
        <f>IF('Precio unitario '!C194="","",'Precio unitario '!F194)</f>
        <v/>
      </c>
      <c r="H198" s="107" t="str">
        <f t="shared" si="8"/>
        <v/>
      </c>
      <c r="I198" s="107" t="str">
        <f t="shared" si="9"/>
        <v/>
      </c>
      <c r="J198" s="108" t="str">
        <f t="shared" si="10"/>
        <v/>
      </c>
      <c r="K198" s="143"/>
      <c r="L198" s="143"/>
    </row>
    <row r="199" spans="2:12" hidden="1" x14ac:dyDescent="0.3">
      <c r="B199" s="44">
        <f t="shared" si="4"/>
        <v>193</v>
      </c>
      <c r="C199" s="128" t="str">
        <f>+IF('Cálculos '!C201="","",'Cálculos '!C201)</f>
        <v/>
      </c>
      <c r="D199" s="106" t="str">
        <f>IF('Cálculos '!D201="","",+'Cálculos '!D201)</f>
        <v/>
      </c>
      <c r="E199" s="106" t="str">
        <f>+IF('Cálculos '!E201="","",'Cálculos '!E201)</f>
        <v/>
      </c>
      <c r="F199" s="142" t="str">
        <f>+IF('Cálculos '!H201="","",'Cálculos '!H201)</f>
        <v/>
      </c>
      <c r="G199" s="107" t="str">
        <f>IF('Precio unitario '!C195="","",'Precio unitario '!F195)</f>
        <v/>
      </c>
      <c r="H199" s="107" t="str">
        <f t="shared" si="8"/>
        <v/>
      </c>
      <c r="I199" s="107" t="str">
        <f t="shared" si="9"/>
        <v/>
      </c>
      <c r="J199" s="108" t="str">
        <f t="shared" si="10"/>
        <v/>
      </c>
      <c r="K199" s="143"/>
      <c r="L199" s="143"/>
    </row>
    <row r="200" spans="2:12" hidden="1" x14ac:dyDescent="0.3">
      <c r="B200" s="44">
        <f t="shared" si="4"/>
        <v>194</v>
      </c>
      <c r="C200" s="128" t="str">
        <f>+IF('Cálculos '!C202="","",'Cálculos '!C202)</f>
        <v/>
      </c>
      <c r="D200" s="106" t="str">
        <f>IF('Cálculos '!D202="","",+'Cálculos '!D202)</f>
        <v/>
      </c>
      <c r="E200" s="106" t="str">
        <f>+IF('Cálculos '!E202="","",'Cálculos '!E202)</f>
        <v/>
      </c>
      <c r="F200" s="142" t="str">
        <f>+IF('Cálculos '!H202="","",'Cálculos '!H202)</f>
        <v/>
      </c>
      <c r="G200" s="107" t="str">
        <f>IF('Precio unitario '!C196="","",'Precio unitario '!F196)</f>
        <v/>
      </c>
      <c r="H200" s="107" t="str">
        <f t="shared" ref="H200:H208" si="11">IF(C200="","",IF(K200="","CONFIRMAR SI EL PRODOCTRO TIENE IVA O NO",IF(K200="NO",0,SUM(G200*19%))))</f>
        <v/>
      </c>
      <c r="I200" s="107" t="str">
        <f t="shared" ref="I200:I208" si="12">IF(C200="","",IF(L200="","CONFIRMAR SI EL PRODOCTRO TIENE ESTANPILLA O NO",IF(L200="NO",0,SUM(G200*11.5%))))</f>
        <v/>
      </c>
      <c r="J200" s="108" t="str">
        <f t="shared" ref="J200:J208" si="13">+IF(C200="","",SUM(G200:I200))</f>
        <v/>
      </c>
      <c r="K200" s="143"/>
      <c r="L200" s="143"/>
    </row>
    <row r="201" spans="2:12" hidden="1" x14ac:dyDescent="0.3">
      <c r="B201" s="44">
        <f t="shared" si="4"/>
        <v>195</v>
      </c>
      <c r="C201" s="128" t="str">
        <f>+IF('Cálculos '!C203="","",'Cálculos '!C203)</f>
        <v/>
      </c>
      <c r="D201" s="106" t="str">
        <f>IF('Cálculos '!D203="","",+'Cálculos '!D203)</f>
        <v/>
      </c>
      <c r="E201" s="106" t="str">
        <f>+IF('Cálculos '!E203="","",'Cálculos '!E203)</f>
        <v/>
      </c>
      <c r="F201" s="142" t="str">
        <f>+IF('Cálculos '!H203="","",'Cálculos '!H203)</f>
        <v/>
      </c>
      <c r="G201" s="107" t="str">
        <f>IF('Precio unitario '!C197="","",'Precio unitario '!F197)</f>
        <v/>
      </c>
      <c r="H201" s="107" t="str">
        <f t="shared" si="11"/>
        <v/>
      </c>
      <c r="I201" s="107" t="str">
        <f t="shared" si="12"/>
        <v/>
      </c>
      <c r="J201" s="108" t="str">
        <f t="shared" si="13"/>
        <v/>
      </c>
      <c r="K201" s="143"/>
      <c r="L201" s="143"/>
    </row>
    <row r="202" spans="2:12" hidden="1" x14ac:dyDescent="0.3">
      <c r="B202" s="44">
        <f t="shared" si="4"/>
        <v>196</v>
      </c>
      <c r="C202" s="128" t="str">
        <f>+IF('Cálculos '!C204="","",'Cálculos '!C204)</f>
        <v/>
      </c>
      <c r="D202" s="106" t="str">
        <f>IF('Cálculos '!D204="","",+'Cálculos '!D204)</f>
        <v/>
      </c>
      <c r="E202" s="106" t="str">
        <f>+IF('Cálculos '!E204="","",'Cálculos '!E204)</f>
        <v/>
      </c>
      <c r="F202" s="142" t="str">
        <f>+IF('Cálculos '!H204="","",'Cálculos '!H204)</f>
        <v/>
      </c>
      <c r="G202" s="107" t="str">
        <f>IF('Precio unitario '!C198="","",'Precio unitario '!F198)</f>
        <v/>
      </c>
      <c r="H202" s="107" t="str">
        <f t="shared" si="11"/>
        <v/>
      </c>
      <c r="I202" s="107" t="str">
        <f t="shared" si="12"/>
        <v/>
      </c>
      <c r="J202" s="108" t="str">
        <f t="shared" si="13"/>
        <v/>
      </c>
      <c r="K202" s="143"/>
      <c r="L202" s="143"/>
    </row>
    <row r="203" spans="2:12" hidden="1" x14ac:dyDescent="0.3">
      <c r="B203" s="44">
        <f t="shared" si="4"/>
        <v>197</v>
      </c>
      <c r="C203" s="128" t="str">
        <f>+IF('Cálculos '!C205="","",'Cálculos '!C205)</f>
        <v/>
      </c>
      <c r="D203" s="106" t="str">
        <f>IF('Cálculos '!D205="","",+'Cálculos '!D205)</f>
        <v/>
      </c>
      <c r="E203" s="106" t="str">
        <f>+IF('Cálculos '!E205="","",'Cálculos '!E205)</f>
        <v/>
      </c>
      <c r="F203" s="142" t="str">
        <f>+IF('Cálculos '!H205="","",'Cálculos '!H205)</f>
        <v/>
      </c>
      <c r="G203" s="107" t="str">
        <f>IF('Precio unitario '!C199="","",'Precio unitario '!F199)</f>
        <v/>
      </c>
      <c r="H203" s="107" t="str">
        <f t="shared" si="11"/>
        <v/>
      </c>
      <c r="I203" s="107" t="str">
        <f t="shared" si="12"/>
        <v/>
      </c>
      <c r="J203" s="108" t="str">
        <f t="shared" si="13"/>
        <v/>
      </c>
      <c r="K203" s="143"/>
      <c r="L203" s="143"/>
    </row>
    <row r="204" spans="2:12" hidden="1" x14ac:dyDescent="0.3">
      <c r="B204" s="44">
        <f t="shared" si="4"/>
        <v>198</v>
      </c>
      <c r="C204" s="128" t="str">
        <f>+IF('Cálculos '!C206="","",'Cálculos '!C206)</f>
        <v/>
      </c>
      <c r="D204" s="106" t="str">
        <f>IF('Cálculos '!D206="","",+'Cálculos '!D206)</f>
        <v/>
      </c>
      <c r="E204" s="106" t="str">
        <f>+IF('Cálculos '!E206="","",'Cálculos '!E206)</f>
        <v/>
      </c>
      <c r="F204" s="142" t="str">
        <f>+IF('Cálculos '!H206="","",'Cálculos '!H206)</f>
        <v/>
      </c>
      <c r="G204" s="107" t="str">
        <f>IF('Precio unitario '!C200="","",'Precio unitario '!F200)</f>
        <v/>
      </c>
      <c r="H204" s="107" t="str">
        <f t="shared" si="11"/>
        <v/>
      </c>
      <c r="I204" s="107" t="str">
        <f t="shared" si="12"/>
        <v/>
      </c>
      <c r="J204" s="108" t="str">
        <f t="shared" si="13"/>
        <v/>
      </c>
      <c r="K204" s="143"/>
      <c r="L204" s="143"/>
    </row>
    <row r="205" spans="2:12" hidden="1" x14ac:dyDescent="0.3">
      <c r="B205" s="44">
        <f t="shared" si="4"/>
        <v>199</v>
      </c>
      <c r="C205" s="128" t="str">
        <f>+IF('Cálculos '!C207="","",'Cálculos '!C207)</f>
        <v/>
      </c>
      <c r="D205" s="106" t="str">
        <f>IF('Cálculos '!D207="","",+'Cálculos '!D207)</f>
        <v/>
      </c>
      <c r="E205" s="106" t="str">
        <f>+IF('Cálculos '!E207="","",'Cálculos '!E207)</f>
        <v/>
      </c>
      <c r="F205" s="142" t="str">
        <f>+IF('Cálculos '!H207="","",'Cálculos '!H207)</f>
        <v/>
      </c>
      <c r="G205" s="107" t="str">
        <f>IF('Precio unitario '!C201="","",'Precio unitario '!F201)</f>
        <v/>
      </c>
      <c r="H205" s="107" t="str">
        <f t="shared" si="11"/>
        <v/>
      </c>
      <c r="I205" s="107" t="str">
        <f t="shared" si="12"/>
        <v/>
      </c>
      <c r="J205" s="108" t="str">
        <f t="shared" si="13"/>
        <v/>
      </c>
      <c r="K205" s="143"/>
      <c r="L205" s="143"/>
    </row>
    <row r="206" spans="2:12" hidden="1" x14ac:dyDescent="0.3">
      <c r="B206" s="44">
        <f t="shared" si="4"/>
        <v>200</v>
      </c>
      <c r="C206" s="128" t="str">
        <f>+IF('Cálculos '!C208="","",'Cálculos '!C208)</f>
        <v/>
      </c>
      <c r="D206" s="106" t="str">
        <f>IF('Cálculos '!D208="","",+'Cálculos '!D208)</f>
        <v/>
      </c>
      <c r="E206" s="106" t="str">
        <f>+IF('Cálculos '!E208="","",'Cálculos '!E208)</f>
        <v/>
      </c>
      <c r="F206" s="142" t="str">
        <f>+IF('Cálculos '!H208="","",'Cálculos '!H208)</f>
        <v/>
      </c>
      <c r="G206" s="107" t="str">
        <f>IF('Precio unitario '!C202="","",'Precio unitario '!F202)</f>
        <v/>
      </c>
      <c r="H206" s="107" t="str">
        <f t="shared" si="11"/>
        <v/>
      </c>
      <c r="I206" s="107" t="str">
        <f t="shared" si="12"/>
        <v/>
      </c>
      <c r="J206" s="108" t="str">
        <f t="shared" si="13"/>
        <v/>
      </c>
      <c r="K206" s="143"/>
      <c r="L206" s="143"/>
    </row>
    <row r="207" spans="2:12" hidden="1" x14ac:dyDescent="0.3">
      <c r="B207" s="44">
        <f t="shared" si="4"/>
        <v>201</v>
      </c>
      <c r="C207" s="128" t="str">
        <f>+IF('Cálculos '!C209="","",'Cálculos '!C209)</f>
        <v/>
      </c>
      <c r="D207" s="106" t="str">
        <f>IF('Cálculos '!D209="","",+'Cálculos '!D209)</f>
        <v/>
      </c>
      <c r="E207" s="106" t="str">
        <f>+IF('Cálculos '!E209="","",'Cálculos '!E209)</f>
        <v/>
      </c>
      <c r="F207" s="142" t="str">
        <f>+IF('Cálculos '!H209="","",'Cálculos '!H209)</f>
        <v/>
      </c>
      <c r="G207" s="107" t="str">
        <f>IF('Precio unitario '!C203="","",'Precio unitario '!F203)</f>
        <v/>
      </c>
      <c r="H207" s="107" t="str">
        <f t="shared" si="11"/>
        <v/>
      </c>
      <c r="I207" s="107" t="str">
        <f t="shared" si="12"/>
        <v/>
      </c>
      <c r="J207" s="108" t="str">
        <f t="shared" si="13"/>
        <v/>
      </c>
      <c r="K207" s="143"/>
      <c r="L207" s="143"/>
    </row>
    <row r="208" spans="2:12" hidden="1" x14ac:dyDescent="0.3">
      <c r="B208" s="44">
        <f t="shared" si="4"/>
        <v>202</v>
      </c>
      <c r="C208" s="128" t="str">
        <f>+IF('Cálculos '!C210="","",'Cálculos '!C210)</f>
        <v/>
      </c>
      <c r="D208" s="106" t="str">
        <f>IF('Cálculos '!D210="","",+'Cálculos '!D210)</f>
        <v/>
      </c>
      <c r="E208" s="106" t="str">
        <f>+IF('Cálculos '!E210="","",'Cálculos '!E210)</f>
        <v/>
      </c>
      <c r="F208" s="142" t="str">
        <f>+IF('Cálculos '!H210="","",'Cálculos '!H210)</f>
        <v/>
      </c>
      <c r="G208" s="107" t="str">
        <f>IF('Precio unitario '!C204="","",'Precio unitario '!F204)</f>
        <v/>
      </c>
      <c r="H208" s="107" t="str">
        <f t="shared" si="11"/>
        <v/>
      </c>
      <c r="I208" s="107" t="str">
        <f t="shared" si="12"/>
        <v/>
      </c>
      <c r="J208" s="108" t="str">
        <f t="shared" si="13"/>
        <v/>
      </c>
      <c r="K208" s="143"/>
      <c r="L208" s="143"/>
    </row>
    <row r="209" spans="2:14" ht="15" customHeight="1" x14ac:dyDescent="0.3">
      <c r="B209" s="188" t="s">
        <v>32</v>
      </c>
      <c r="C209" s="188"/>
      <c r="D209" s="188"/>
      <c r="E209" s="188"/>
      <c r="F209" s="188"/>
      <c r="G209" s="112">
        <f>SUM(G7:G208)</f>
        <v>42108789.333333343</v>
      </c>
      <c r="H209" s="112">
        <f>SUM(H7:H208)</f>
        <v>8000669.9733333355</v>
      </c>
      <c r="I209" s="112">
        <f>SUM(I7:I208)</f>
        <v>0</v>
      </c>
      <c r="J209" s="112">
        <f>SUM(J7:J208)</f>
        <v>50109459.306666687</v>
      </c>
    </row>
    <row r="212" spans="2:14" ht="17.25" thickBot="1" x14ac:dyDescent="0.35"/>
    <row r="213" spans="2:14" ht="33" x14ac:dyDescent="0.3">
      <c r="B213" s="119" t="s">
        <v>0</v>
      </c>
      <c r="C213" s="129" t="s">
        <v>88</v>
      </c>
      <c r="D213" s="119" t="s">
        <v>1</v>
      </c>
      <c r="E213" s="119" t="str">
        <f>+E6</f>
        <v>ESPECIFICACIONES TECNICAS</v>
      </c>
      <c r="F213" s="119" t="s">
        <v>2</v>
      </c>
      <c r="G213" s="119" t="s">
        <v>94</v>
      </c>
      <c r="H213" s="119" t="s">
        <v>11</v>
      </c>
      <c r="I213" s="119" t="str">
        <f>+I6</f>
        <v>ESTANPILLAS</v>
      </c>
      <c r="J213" s="119" t="s">
        <v>92</v>
      </c>
      <c r="K213" s="52" t="s">
        <v>48</v>
      </c>
      <c r="L213" s="56" t="s">
        <v>91</v>
      </c>
    </row>
    <row r="214" spans="2:14" x14ac:dyDescent="0.3">
      <c r="B214" s="44">
        <v>1</v>
      </c>
      <c r="C214" s="144" t="str">
        <f t="shared" ref="C214:D214" si="14">IF(C7="","",C7)</f>
        <v>calibración a los equipos del laboratorio</v>
      </c>
      <c r="D214" s="109" t="str">
        <f t="shared" si="14"/>
        <v>Analizador de flujo continuo-segmentado</v>
      </c>
      <c r="E214" s="109" t="str">
        <f t="shared" ref="E214:E277" si="15">+E7</f>
        <v/>
      </c>
      <c r="F214" s="113">
        <f>+IF('Cálculos '!G9="","",'Cálculos '!G9)</f>
        <v>1</v>
      </c>
      <c r="G214" s="110">
        <f>+IF(C214="","",SUM(G7*F214))</f>
        <v>1788666.6666666667</v>
      </c>
      <c r="H214" s="111">
        <f>IF(C214="","",IF(K214="","CONFIRMAR SI EL PRODOCTRO TIENE IVA O NO",IF(K214="NO",0,SUM(G214*19%))))</f>
        <v>339846.66666666669</v>
      </c>
      <c r="I214" s="107">
        <f>IF(C214="","",IF(L214="","CONFIRMAR SI EL PRODOCTRO TIENE IVA O NO",IF(L214="NO",0,SUM(G214*11.5%))))</f>
        <v>0</v>
      </c>
      <c r="J214" s="111">
        <f>IF(F214="","",SUM(G214+H214+I214))</f>
        <v>2128513.3333333335</v>
      </c>
      <c r="K214" s="143" t="str">
        <f>+IF(K7="","",K7)</f>
        <v>SI</v>
      </c>
      <c r="L214" s="143" t="str">
        <f>+IF(L7="","",L7)</f>
        <v>NO</v>
      </c>
      <c r="M214" s="47"/>
      <c r="N214" s="47"/>
    </row>
    <row r="215" spans="2:14" x14ac:dyDescent="0.3">
      <c r="B215" s="44">
        <f t="shared" ref="B215:B220" si="16">+B214+1</f>
        <v>2</v>
      </c>
      <c r="C215" s="144" t="str">
        <f t="shared" ref="C215:D215" si="17">IF(C8="","",C8)</f>
        <v>calibración a los equipos del laboratorio</v>
      </c>
      <c r="D215" s="109" t="str">
        <f t="shared" si="17"/>
        <v>Autoclave</v>
      </c>
      <c r="E215" s="109" t="str">
        <f t="shared" si="15"/>
        <v/>
      </c>
      <c r="F215" s="113">
        <f>+IF('Cálculos '!G10="","",'Cálculos '!G10)</f>
        <v>1</v>
      </c>
      <c r="G215" s="110">
        <f t="shared" ref="G215:G278" si="18">+IF(C215="","",SUM(G8*F215))</f>
        <v>1150840.5333333334</v>
      </c>
      <c r="H215" s="111">
        <f t="shared" ref="H215:H278" si="19">IF(C215="","",IF(K215="","CONFIRMAR SI EL PRODOCTRO TIENE IVA O NO",IF(K215="NO",0,SUM(G215*19%))))</f>
        <v>218659.70133333336</v>
      </c>
      <c r="I215" s="107">
        <f t="shared" ref="I215:I278" si="20">IF(C215="","",IF(L215="","CONFIRMAR SI EL PRODOCTRO TIENE IVA O NO",IF(L215="NO",0,SUM(G215*11.5%))))</f>
        <v>0</v>
      </c>
      <c r="J215" s="111">
        <f t="shared" ref="J215:J278" si="21">IF(F215="","",SUM(G215+H215+I215))</f>
        <v>1369500.2346666667</v>
      </c>
      <c r="K215" s="143" t="str">
        <f t="shared" ref="K215:L215" si="22">+IF(K8="","",K8)</f>
        <v>SI</v>
      </c>
      <c r="L215" s="143" t="str">
        <f t="shared" si="22"/>
        <v>NO</v>
      </c>
      <c r="M215" s="47"/>
      <c r="N215" s="47"/>
    </row>
    <row r="216" spans="2:14" x14ac:dyDescent="0.3">
      <c r="B216" s="44">
        <f t="shared" si="16"/>
        <v>3</v>
      </c>
      <c r="C216" s="144" t="str">
        <f t="shared" ref="C216:D216" si="23">IF(C9="","",C9)</f>
        <v>calibración a los equipos del laboratorio</v>
      </c>
      <c r="D216" s="109" t="str">
        <f t="shared" si="23"/>
        <v>Balanza</v>
      </c>
      <c r="E216" s="109" t="str">
        <f t="shared" si="15"/>
        <v/>
      </c>
      <c r="F216" s="113">
        <f>+IF('Cálculos '!G11="","",'Cálculos '!G11)</f>
        <v>1</v>
      </c>
      <c r="G216" s="110">
        <f t="shared" si="18"/>
        <v>756724</v>
      </c>
      <c r="H216" s="111">
        <f t="shared" si="19"/>
        <v>143777.56</v>
      </c>
      <c r="I216" s="107">
        <f t="shared" si="20"/>
        <v>0</v>
      </c>
      <c r="J216" s="111">
        <f t="shared" si="21"/>
        <v>900501.56</v>
      </c>
      <c r="K216" s="143" t="str">
        <f t="shared" ref="K216:L216" si="24">+IF(K9="","",K9)</f>
        <v>SI</v>
      </c>
      <c r="L216" s="143" t="str">
        <f t="shared" si="24"/>
        <v>NO</v>
      </c>
      <c r="M216" s="47"/>
      <c r="N216" s="47"/>
    </row>
    <row r="217" spans="2:14" x14ac:dyDescent="0.3">
      <c r="B217" s="44">
        <f t="shared" si="16"/>
        <v>4</v>
      </c>
      <c r="C217" s="144" t="str">
        <f t="shared" ref="C217:D217" si="25">IF(C10="","",C10)</f>
        <v>calibración a los equipos del laboratorio</v>
      </c>
      <c r="D217" s="109" t="str">
        <f t="shared" si="25"/>
        <v>Balanza Analitica</v>
      </c>
      <c r="E217" s="109" t="str">
        <f t="shared" si="15"/>
        <v/>
      </c>
      <c r="F217" s="113">
        <f>+IF('Cálculos '!G12="","",'Cálculos '!G12)</f>
        <v>2</v>
      </c>
      <c r="G217" s="110">
        <f t="shared" si="18"/>
        <v>1531448</v>
      </c>
      <c r="H217" s="111">
        <f t="shared" si="19"/>
        <v>290975.12</v>
      </c>
      <c r="I217" s="107">
        <f t="shared" si="20"/>
        <v>0</v>
      </c>
      <c r="J217" s="111">
        <f t="shared" si="21"/>
        <v>1822423.12</v>
      </c>
      <c r="K217" s="143" t="str">
        <f t="shared" ref="K217:L217" si="26">+IF(K10="","",K10)</f>
        <v>SI</v>
      </c>
      <c r="L217" s="143" t="str">
        <f t="shared" si="26"/>
        <v>NO</v>
      </c>
      <c r="M217" s="47"/>
      <c r="N217" s="47"/>
    </row>
    <row r="218" spans="2:14" x14ac:dyDescent="0.3">
      <c r="B218" s="44">
        <f t="shared" si="16"/>
        <v>5</v>
      </c>
      <c r="C218" s="144" t="str">
        <f t="shared" ref="C218:D218" si="27">IF(C11="","",C11)</f>
        <v>calibración a los equipos del laboratorio</v>
      </c>
      <c r="D218" s="109" t="str">
        <f t="shared" si="27"/>
        <v>Bloque de calentamiento seco</v>
      </c>
      <c r="E218" s="109" t="str">
        <f t="shared" si="15"/>
        <v/>
      </c>
      <c r="F218" s="113">
        <f>+IF('Cálculos '!G13="","",'Cálculos '!G13)</f>
        <v>1</v>
      </c>
      <c r="G218" s="110">
        <f t="shared" si="18"/>
        <v>1268003.7333333334</v>
      </c>
      <c r="H218" s="111">
        <f t="shared" si="19"/>
        <v>240920.70933333336</v>
      </c>
      <c r="I218" s="107">
        <f t="shared" si="20"/>
        <v>0</v>
      </c>
      <c r="J218" s="111">
        <f t="shared" si="21"/>
        <v>1508924.4426666668</v>
      </c>
      <c r="K218" s="143" t="str">
        <f t="shared" ref="K218:L218" si="28">+IF(K11="","",K11)</f>
        <v>SI</v>
      </c>
      <c r="L218" s="143" t="str">
        <f t="shared" si="28"/>
        <v>NO</v>
      </c>
      <c r="M218" s="47"/>
      <c r="N218" s="47"/>
    </row>
    <row r="219" spans="2:14" x14ac:dyDescent="0.3">
      <c r="B219" s="44">
        <f t="shared" si="16"/>
        <v>6</v>
      </c>
      <c r="C219" s="144" t="str">
        <f t="shared" ref="C219:D219" si="29">IF(C12="","",C12)</f>
        <v>calibración a los equipos del laboratorio</v>
      </c>
      <c r="D219" s="109" t="str">
        <f t="shared" si="29"/>
        <v>Bloque de calentamiento seco</v>
      </c>
      <c r="E219" s="109" t="str">
        <f t="shared" si="15"/>
        <v/>
      </c>
      <c r="F219" s="113">
        <f>+IF('Cálculos '!G14="","",'Cálculos '!G14)</f>
        <v>1</v>
      </c>
      <c r="G219" s="110">
        <f t="shared" si="18"/>
        <v>1268003.7333333334</v>
      </c>
      <c r="H219" s="111">
        <f t="shared" si="19"/>
        <v>240920.70933333336</v>
      </c>
      <c r="I219" s="107">
        <f t="shared" si="20"/>
        <v>0</v>
      </c>
      <c r="J219" s="111">
        <f t="shared" si="21"/>
        <v>1508924.4426666668</v>
      </c>
      <c r="K219" s="143" t="str">
        <f t="shared" ref="K219:L219" si="30">+IF(K12="","",K12)</f>
        <v>SI</v>
      </c>
      <c r="L219" s="143" t="str">
        <f t="shared" si="30"/>
        <v>NO</v>
      </c>
      <c r="M219" s="47"/>
      <c r="N219" s="47"/>
    </row>
    <row r="220" spans="2:14" x14ac:dyDescent="0.3">
      <c r="B220" s="44">
        <f t="shared" si="16"/>
        <v>7</v>
      </c>
      <c r="C220" s="144" t="str">
        <f t="shared" ref="C220:D220" si="31">IF(C13="","",C13)</f>
        <v>calibración a los equipos del laboratorio</v>
      </c>
      <c r="D220" s="109" t="str">
        <f t="shared" si="31"/>
        <v>Bureta digital</v>
      </c>
      <c r="E220" s="109" t="str">
        <f t="shared" si="15"/>
        <v/>
      </c>
      <c r="F220" s="113">
        <f>+IF('Cálculos '!G15="","",'Cálculos '!G15)</f>
        <v>1</v>
      </c>
      <c r="G220" s="110">
        <f t="shared" si="18"/>
        <v>444184.26666666666</v>
      </c>
      <c r="H220" s="111">
        <f t="shared" si="19"/>
        <v>84395.010666666669</v>
      </c>
      <c r="I220" s="107">
        <f t="shared" si="20"/>
        <v>0</v>
      </c>
      <c r="J220" s="111">
        <f t="shared" si="21"/>
        <v>528579.27733333339</v>
      </c>
      <c r="K220" s="143" t="str">
        <f t="shared" ref="K220:L220" si="32">+IF(K13="","",K13)</f>
        <v>SI</v>
      </c>
      <c r="L220" s="143" t="str">
        <f t="shared" si="32"/>
        <v>NO</v>
      </c>
      <c r="M220" s="47"/>
      <c r="N220" s="47"/>
    </row>
    <row r="221" spans="2:14" x14ac:dyDescent="0.3">
      <c r="B221" s="44">
        <f t="shared" ref="B221:B279" si="33">+B220+1</f>
        <v>8</v>
      </c>
      <c r="C221" s="144" t="str">
        <f t="shared" ref="C221:D221" si="34">IF(C14="","",C14)</f>
        <v>calibración a los equipos del laboratorio</v>
      </c>
      <c r="D221" s="109" t="str">
        <f t="shared" si="34"/>
        <v>Centrifuga Refrigerada</v>
      </c>
      <c r="E221" s="109" t="str">
        <f t="shared" si="15"/>
        <v/>
      </c>
      <c r="F221" s="113">
        <f>+IF('Cálculos '!G16="","",'Cálculos '!G16)</f>
        <v>1</v>
      </c>
      <c r="G221" s="110">
        <f t="shared" si="18"/>
        <v>1749553.5999999999</v>
      </c>
      <c r="H221" s="111">
        <f t="shared" si="19"/>
        <v>332415.18399999995</v>
      </c>
      <c r="I221" s="107">
        <f t="shared" si="20"/>
        <v>0</v>
      </c>
      <c r="J221" s="111">
        <f t="shared" si="21"/>
        <v>2081968.7839999998</v>
      </c>
      <c r="K221" s="143" t="str">
        <f t="shared" ref="K221:L221" si="35">+IF(K14="","",K14)</f>
        <v>SI</v>
      </c>
      <c r="L221" s="143" t="str">
        <f t="shared" si="35"/>
        <v>NO</v>
      </c>
      <c r="M221" s="47"/>
      <c r="N221" s="47"/>
    </row>
    <row r="222" spans="2:14" x14ac:dyDescent="0.3">
      <c r="B222" s="44">
        <f t="shared" si="33"/>
        <v>9</v>
      </c>
      <c r="C222" s="144" t="str">
        <f t="shared" ref="C222:D222" si="36">IF(C15="","",C15)</f>
        <v>calibración a los equipos del laboratorio</v>
      </c>
      <c r="D222" s="109" t="str">
        <f t="shared" si="36"/>
        <v>Congelador</v>
      </c>
      <c r="E222" s="109" t="str">
        <f t="shared" si="15"/>
        <v/>
      </c>
      <c r="F222" s="113">
        <f>+IF('Cálculos '!G17="","",'Cálculos '!G17)</f>
        <v>1</v>
      </c>
      <c r="G222" s="110">
        <f t="shared" si="18"/>
        <v>1371184.2666666666</v>
      </c>
      <c r="H222" s="111">
        <f t="shared" si="19"/>
        <v>260525.01066666667</v>
      </c>
      <c r="I222" s="107">
        <f t="shared" si="20"/>
        <v>0</v>
      </c>
      <c r="J222" s="111">
        <f t="shared" si="21"/>
        <v>1631709.2773333332</v>
      </c>
      <c r="K222" s="143" t="str">
        <f t="shared" ref="K222:L222" si="37">+IF(K15="","",K15)</f>
        <v>SI</v>
      </c>
      <c r="L222" s="143" t="str">
        <f t="shared" si="37"/>
        <v>NO</v>
      </c>
      <c r="M222" s="47"/>
      <c r="N222" s="47"/>
    </row>
    <row r="223" spans="2:14" x14ac:dyDescent="0.3">
      <c r="B223" s="44">
        <f t="shared" si="33"/>
        <v>10</v>
      </c>
      <c r="C223" s="144" t="str">
        <f t="shared" ref="C223:D223" si="38">IF(C16="","",C16)</f>
        <v>calibración a los equipos del laboratorio</v>
      </c>
      <c r="D223" s="109" t="str">
        <f t="shared" si="38"/>
        <v>Congelador</v>
      </c>
      <c r="E223" s="109" t="str">
        <f t="shared" si="15"/>
        <v/>
      </c>
      <c r="F223" s="113">
        <f>+IF('Cálculos '!G18="","",'Cálculos '!G18)</f>
        <v>1</v>
      </c>
      <c r="G223" s="110">
        <f t="shared" si="18"/>
        <v>1371184.2666666666</v>
      </c>
      <c r="H223" s="111">
        <f t="shared" si="19"/>
        <v>260525.01066666667</v>
      </c>
      <c r="I223" s="107">
        <f t="shared" si="20"/>
        <v>0</v>
      </c>
      <c r="J223" s="111">
        <f t="shared" si="21"/>
        <v>1631709.2773333332</v>
      </c>
      <c r="K223" s="143" t="str">
        <f t="shared" ref="K223:L223" si="39">+IF(K16="","",K16)</f>
        <v>SI</v>
      </c>
      <c r="L223" s="143" t="str">
        <f t="shared" si="39"/>
        <v>NO</v>
      </c>
      <c r="M223" s="47"/>
      <c r="N223" s="47"/>
    </row>
    <row r="224" spans="2:14" x14ac:dyDescent="0.3">
      <c r="B224" s="44">
        <f t="shared" si="33"/>
        <v>11</v>
      </c>
      <c r="C224" s="144" t="str">
        <f t="shared" ref="C224:D224" si="40">IF(C17="","",C17)</f>
        <v>calibración a los equipos del laboratorio</v>
      </c>
      <c r="D224" s="109" t="str">
        <f t="shared" si="40"/>
        <v>Congelador</v>
      </c>
      <c r="E224" s="109" t="str">
        <f t="shared" si="15"/>
        <v/>
      </c>
      <c r="F224" s="113">
        <f>+IF('Cálculos '!G19="","",'Cálculos '!G19)</f>
        <v>1</v>
      </c>
      <c r="G224" s="110">
        <f t="shared" si="18"/>
        <v>1371184.2666666666</v>
      </c>
      <c r="H224" s="111">
        <f t="shared" si="19"/>
        <v>260525.01066666667</v>
      </c>
      <c r="I224" s="107">
        <f t="shared" si="20"/>
        <v>0</v>
      </c>
      <c r="J224" s="111">
        <f t="shared" si="21"/>
        <v>1631709.2773333332</v>
      </c>
      <c r="K224" s="143" t="str">
        <f t="shared" ref="K224:L224" si="41">+IF(K17="","",K17)</f>
        <v>SI</v>
      </c>
      <c r="L224" s="143" t="str">
        <f t="shared" si="41"/>
        <v>NO</v>
      </c>
      <c r="M224" s="47"/>
      <c r="N224" s="47"/>
    </row>
    <row r="225" spans="2:14" x14ac:dyDescent="0.3">
      <c r="B225" s="44">
        <f t="shared" si="33"/>
        <v>12</v>
      </c>
      <c r="C225" s="144" t="str">
        <f t="shared" ref="C225:D225" si="42">IF(C18="","",C18)</f>
        <v>calibración a los equipos del laboratorio</v>
      </c>
      <c r="D225" s="109" t="str">
        <f t="shared" si="42"/>
        <v>Cuarto frío</v>
      </c>
      <c r="E225" s="109" t="str">
        <f t="shared" si="15"/>
        <v/>
      </c>
      <c r="F225" s="113">
        <f>+IF('Cálculos '!G20="","",'Cálculos '!G20)</f>
        <v>2</v>
      </c>
      <c r="G225" s="110">
        <f t="shared" si="18"/>
        <v>3707701.8666666667</v>
      </c>
      <c r="H225" s="111">
        <f t="shared" si="19"/>
        <v>704463.35466666671</v>
      </c>
      <c r="I225" s="107">
        <f t="shared" si="20"/>
        <v>0</v>
      </c>
      <c r="J225" s="111">
        <f t="shared" si="21"/>
        <v>4412165.2213333333</v>
      </c>
      <c r="K225" s="143" t="str">
        <f t="shared" ref="K225:L225" si="43">+IF(K18="","",K18)</f>
        <v>SI</v>
      </c>
      <c r="L225" s="143" t="str">
        <f t="shared" si="43"/>
        <v>NO</v>
      </c>
      <c r="M225" s="47"/>
      <c r="N225" s="47"/>
    </row>
    <row r="226" spans="2:14" x14ac:dyDescent="0.3">
      <c r="B226" s="44">
        <f t="shared" si="33"/>
        <v>13</v>
      </c>
      <c r="C226" s="144" t="str">
        <f t="shared" ref="C226:D226" si="44">IF(C19="","",C19)</f>
        <v>calibración a los equipos del laboratorio</v>
      </c>
      <c r="D226" s="109" t="str">
        <f t="shared" si="44"/>
        <v>Datalogger</v>
      </c>
      <c r="E226" s="109" t="str">
        <f t="shared" si="15"/>
        <v/>
      </c>
      <c r="F226" s="113">
        <f>+IF('Cálculos '!G21="","",'Cálculos '!G21)</f>
        <v>5</v>
      </c>
      <c r="G226" s="110">
        <f t="shared" si="18"/>
        <v>4893101.333333333</v>
      </c>
      <c r="H226" s="111">
        <f t="shared" si="19"/>
        <v>929689.2533333333</v>
      </c>
      <c r="I226" s="107">
        <f t="shared" si="20"/>
        <v>0</v>
      </c>
      <c r="J226" s="111">
        <f t="shared" si="21"/>
        <v>5822790.586666666</v>
      </c>
      <c r="K226" s="143" t="str">
        <f t="shared" ref="K226:L226" si="45">+IF(K19="","",K19)</f>
        <v>SI</v>
      </c>
      <c r="L226" s="143" t="str">
        <f t="shared" si="45"/>
        <v>NO</v>
      </c>
      <c r="M226" s="47"/>
      <c r="N226" s="47"/>
    </row>
    <row r="227" spans="2:14" x14ac:dyDescent="0.3">
      <c r="B227" s="44">
        <f t="shared" si="33"/>
        <v>14</v>
      </c>
      <c r="C227" s="144" t="str">
        <f t="shared" ref="C227:D227" si="46">IF(C20="","",C20)</f>
        <v>calibración a los equipos del laboratorio</v>
      </c>
      <c r="D227" s="109" t="str">
        <f t="shared" si="46"/>
        <v>Datalogger</v>
      </c>
      <c r="E227" s="109" t="str">
        <f t="shared" si="15"/>
        <v/>
      </c>
      <c r="F227" s="113">
        <f>+IF('Cálculos '!G22="","",'Cálculos '!G22)</f>
        <v>5</v>
      </c>
      <c r="G227" s="110">
        <f t="shared" si="18"/>
        <v>4893101.333333333</v>
      </c>
      <c r="H227" s="111">
        <f t="shared" si="19"/>
        <v>929689.2533333333</v>
      </c>
      <c r="I227" s="107">
        <f t="shared" si="20"/>
        <v>0</v>
      </c>
      <c r="J227" s="111">
        <f t="shared" si="21"/>
        <v>5822790.586666666</v>
      </c>
      <c r="K227" s="143" t="str">
        <f t="shared" ref="K227:L227" si="47">+IF(K20="","",K20)</f>
        <v>SI</v>
      </c>
      <c r="L227" s="143" t="str">
        <f t="shared" si="47"/>
        <v>NO</v>
      </c>
      <c r="M227" s="47"/>
      <c r="N227" s="47"/>
    </row>
    <row r="228" spans="2:14" x14ac:dyDescent="0.3">
      <c r="B228" s="44">
        <f t="shared" si="33"/>
        <v>15</v>
      </c>
      <c r="C228" s="144" t="str">
        <f t="shared" ref="C228:D228" si="48">IF(C21="","",C21)</f>
        <v>calibración a los equipos del laboratorio</v>
      </c>
      <c r="D228" s="109" t="str">
        <f t="shared" si="48"/>
        <v>Dispensador</v>
      </c>
      <c r="E228" s="109" t="str">
        <f t="shared" si="15"/>
        <v/>
      </c>
      <c r="F228" s="113">
        <f>+IF('Cálculos '!G23="","",'Cálculos '!G23)</f>
        <v>23</v>
      </c>
      <c r="G228" s="110">
        <f t="shared" si="18"/>
        <v>10216238.133333333</v>
      </c>
      <c r="H228" s="111">
        <f t="shared" si="19"/>
        <v>1941085.2453333333</v>
      </c>
      <c r="I228" s="107">
        <f t="shared" si="20"/>
        <v>0</v>
      </c>
      <c r="J228" s="111">
        <f t="shared" si="21"/>
        <v>12157323.378666665</v>
      </c>
      <c r="K228" s="143" t="str">
        <f t="shared" ref="K228:L228" si="49">+IF(K21="","",K21)</f>
        <v>SI</v>
      </c>
      <c r="L228" s="143" t="str">
        <f t="shared" si="49"/>
        <v>NO</v>
      </c>
      <c r="M228" s="47"/>
      <c r="N228" s="47"/>
    </row>
    <row r="229" spans="2:14" x14ac:dyDescent="0.3">
      <c r="B229" s="44">
        <f t="shared" si="33"/>
        <v>16</v>
      </c>
      <c r="C229" s="144" t="str">
        <f t="shared" ref="C229:D229" si="50">IF(C22="","",C22)</f>
        <v>calibración a los equipos del laboratorio</v>
      </c>
      <c r="D229" s="109" t="str">
        <f t="shared" si="50"/>
        <v>Incubadora</v>
      </c>
      <c r="E229" s="109" t="str">
        <f t="shared" si="15"/>
        <v/>
      </c>
      <c r="F229" s="113">
        <f>+IF('Cálculos '!G24="","",'Cálculos '!G24)</f>
        <v>1</v>
      </c>
      <c r="G229" s="110">
        <f t="shared" si="18"/>
        <v>1060840.5333333334</v>
      </c>
      <c r="H229" s="111">
        <f t="shared" si="19"/>
        <v>201559.70133333336</v>
      </c>
      <c r="I229" s="107">
        <f t="shared" si="20"/>
        <v>0</v>
      </c>
      <c r="J229" s="111">
        <f t="shared" si="21"/>
        <v>1262400.2346666667</v>
      </c>
      <c r="K229" s="143" t="str">
        <f t="shared" ref="K229:L229" si="51">+IF(K22="","",K22)</f>
        <v>SI</v>
      </c>
      <c r="L229" s="143" t="str">
        <f t="shared" si="51"/>
        <v>NO</v>
      </c>
      <c r="M229" s="47"/>
      <c r="N229" s="47"/>
    </row>
    <row r="230" spans="2:14" x14ac:dyDescent="0.3">
      <c r="B230" s="44">
        <f t="shared" si="33"/>
        <v>17</v>
      </c>
      <c r="C230" s="144" t="str">
        <f t="shared" ref="C230:D230" si="52">IF(C23="","",C23)</f>
        <v>calibración a los equipos del laboratorio</v>
      </c>
      <c r="D230" s="109" t="str">
        <f t="shared" si="52"/>
        <v>Incubadora</v>
      </c>
      <c r="E230" s="109" t="str">
        <f t="shared" si="15"/>
        <v/>
      </c>
      <c r="F230" s="113">
        <f>+IF('Cálculos '!G25="","",'Cálculos '!G25)</f>
        <v>1</v>
      </c>
      <c r="G230" s="110">
        <f t="shared" si="18"/>
        <v>1060840.5333333334</v>
      </c>
      <c r="H230" s="111">
        <f t="shared" si="19"/>
        <v>201559.70133333336</v>
      </c>
      <c r="I230" s="107">
        <f t="shared" si="20"/>
        <v>0</v>
      </c>
      <c r="J230" s="111">
        <f t="shared" si="21"/>
        <v>1262400.2346666667</v>
      </c>
      <c r="K230" s="143" t="str">
        <f t="shared" ref="K230:L230" si="53">+IF(K23="","",K23)</f>
        <v>SI</v>
      </c>
      <c r="L230" s="143" t="str">
        <f t="shared" si="53"/>
        <v>NO</v>
      </c>
      <c r="M230" s="47"/>
      <c r="N230" s="47"/>
    </row>
    <row r="231" spans="2:14" x14ac:dyDescent="0.3">
      <c r="B231" s="44">
        <f t="shared" si="33"/>
        <v>18</v>
      </c>
      <c r="C231" s="144" t="str">
        <f t="shared" ref="C231:D231" si="54">IF(C24="","",C24)</f>
        <v>calibración a los equipos del laboratorio</v>
      </c>
      <c r="D231" s="109" t="str">
        <f t="shared" si="54"/>
        <v>Incubadora</v>
      </c>
      <c r="E231" s="109" t="str">
        <f t="shared" si="15"/>
        <v/>
      </c>
      <c r="F231" s="113">
        <f>+IF('Cálculos '!G26="","",'Cálculos '!G26)</f>
        <v>1</v>
      </c>
      <c r="G231" s="110">
        <f t="shared" si="18"/>
        <v>1060840.5333333334</v>
      </c>
      <c r="H231" s="111">
        <f t="shared" si="19"/>
        <v>201559.70133333336</v>
      </c>
      <c r="I231" s="107">
        <f t="shared" si="20"/>
        <v>0</v>
      </c>
      <c r="J231" s="111">
        <f t="shared" si="21"/>
        <v>1262400.2346666667</v>
      </c>
      <c r="K231" s="143" t="str">
        <f t="shared" ref="K231:L231" si="55">+IF(K24="","",K24)</f>
        <v>SI</v>
      </c>
      <c r="L231" s="143" t="str">
        <f t="shared" si="55"/>
        <v>NO</v>
      </c>
      <c r="M231" s="47"/>
      <c r="N231" s="47"/>
    </row>
    <row r="232" spans="2:14" x14ac:dyDescent="0.3">
      <c r="B232" s="44">
        <f t="shared" si="33"/>
        <v>19</v>
      </c>
      <c r="C232" s="144" t="str">
        <f t="shared" ref="C232:D232" si="56">IF(C25="","",C25)</f>
        <v>calibración a los equipos del laboratorio</v>
      </c>
      <c r="D232" s="109" t="str">
        <f t="shared" si="56"/>
        <v>Incubadora</v>
      </c>
      <c r="E232" s="109" t="str">
        <f t="shared" si="15"/>
        <v/>
      </c>
      <c r="F232" s="113">
        <f>+IF('Cálculos '!G27="","",'Cálculos '!G27)</f>
        <v>2</v>
      </c>
      <c r="G232" s="110">
        <f t="shared" si="18"/>
        <v>2121681.0666666669</v>
      </c>
      <c r="H232" s="111">
        <f t="shared" si="19"/>
        <v>403119.40266666672</v>
      </c>
      <c r="I232" s="107">
        <f t="shared" si="20"/>
        <v>0</v>
      </c>
      <c r="J232" s="111">
        <f t="shared" si="21"/>
        <v>2524800.4693333334</v>
      </c>
      <c r="K232" s="143" t="str">
        <f t="shared" ref="K232:L232" si="57">+IF(K25="","",K25)</f>
        <v>SI</v>
      </c>
      <c r="L232" s="143" t="str">
        <f t="shared" si="57"/>
        <v>NO</v>
      </c>
      <c r="M232" s="47"/>
      <c r="N232" s="47"/>
    </row>
    <row r="233" spans="2:14" x14ac:dyDescent="0.3">
      <c r="B233" s="44">
        <f t="shared" si="33"/>
        <v>20</v>
      </c>
      <c r="C233" s="144" t="str">
        <f t="shared" ref="C233:D233" si="58">IF(C26="","",C26)</f>
        <v>calibración a los equipos del laboratorio</v>
      </c>
      <c r="D233" s="109" t="str">
        <f t="shared" si="58"/>
        <v>Incubadora</v>
      </c>
      <c r="E233" s="109" t="str">
        <f t="shared" si="15"/>
        <v/>
      </c>
      <c r="F233" s="113">
        <f>+IF('Cálculos '!G28="","",'Cálculos '!G28)</f>
        <v>1</v>
      </c>
      <c r="G233" s="110">
        <f t="shared" si="18"/>
        <v>1060840.5333333334</v>
      </c>
      <c r="H233" s="111">
        <f t="shared" si="19"/>
        <v>201559.70133333336</v>
      </c>
      <c r="I233" s="107">
        <f t="shared" si="20"/>
        <v>0</v>
      </c>
      <c r="J233" s="111">
        <f t="shared" si="21"/>
        <v>1262400.2346666667</v>
      </c>
      <c r="K233" s="143" t="str">
        <f t="shared" ref="K233:L233" si="59">+IF(K26="","",K26)</f>
        <v>SI</v>
      </c>
      <c r="L233" s="143" t="str">
        <f t="shared" si="59"/>
        <v>NO</v>
      </c>
      <c r="M233" s="47"/>
      <c r="N233" s="47"/>
    </row>
    <row r="234" spans="2:14" x14ac:dyDescent="0.3">
      <c r="B234" s="44">
        <f t="shared" si="33"/>
        <v>21</v>
      </c>
      <c r="C234" s="144" t="str">
        <f t="shared" ref="C234:D234" si="60">IF(C27="","",C27)</f>
        <v>calibración a los equipos del laboratorio</v>
      </c>
      <c r="D234" s="109" t="str">
        <f t="shared" si="60"/>
        <v>Incubadora</v>
      </c>
      <c r="E234" s="109" t="str">
        <f t="shared" si="15"/>
        <v/>
      </c>
      <c r="F234" s="113">
        <f>+IF('Cálculos '!G29="","",'Cálculos '!G29)</f>
        <v>1</v>
      </c>
      <c r="G234" s="110">
        <f t="shared" si="18"/>
        <v>1060840.5333333334</v>
      </c>
      <c r="H234" s="111">
        <f t="shared" si="19"/>
        <v>201559.70133333336</v>
      </c>
      <c r="I234" s="107">
        <f t="shared" si="20"/>
        <v>0</v>
      </c>
      <c r="J234" s="111">
        <f t="shared" si="21"/>
        <v>1262400.2346666667</v>
      </c>
      <c r="K234" s="143" t="str">
        <f t="shared" ref="K234:L234" si="61">+IF(K27="","",K27)</f>
        <v>SI</v>
      </c>
      <c r="L234" s="143" t="str">
        <f t="shared" si="61"/>
        <v>NO</v>
      </c>
      <c r="M234" s="47"/>
      <c r="N234" s="47"/>
    </row>
    <row r="235" spans="2:14" x14ac:dyDescent="0.3">
      <c r="B235" s="44">
        <f t="shared" si="33"/>
        <v>22</v>
      </c>
      <c r="C235" s="144" t="str">
        <f t="shared" ref="C235:D235" si="62">IF(C28="","",C28)</f>
        <v>calibración a los equipos del laboratorio</v>
      </c>
      <c r="D235" s="109" t="str">
        <f t="shared" si="62"/>
        <v>Micropipeta</v>
      </c>
      <c r="E235" s="109" t="str">
        <f t="shared" si="15"/>
        <v/>
      </c>
      <c r="F235" s="113">
        <f>+IF('Cálculos '!G30="","",'Cálculos '!G30)</f>
        <v>41</v>
      </c>
      <c r="G235" s="110">
        <f t="shared" si="18"/>
        <v>17760554.933333334</v>
      </c>
      <c r="H235" s="111">
        <f t="shared" si="19"/>
        <v>3374505.4373333333</v>
      </c>
      <c r="I235" s="107">
        <f t="shared" si="20"/>
        <v>0</v>
      </c>
      <c r="J235" s="111">
        <f t="shared" si="21"/>
        <v>21135060.370666668</v>
      </c>
      <c r="K235" s="143" t="str">
        <f t="shared" ref="K235:L235" si="63">+IF(K28="","",K28)</f>
        <v>SI</v>
      </c>
      <c r="L235" s="143" t="str">
        <f t="shared" si="63"/>
        <v>NO</v>
      </c>
      <c r="M235" s="47"/>
      <c r="N235" s="47"/>
    </row>
    <row r="236" spans="2:14" x14ac:dyDescent="0.3">
      <c r="B236" s="44">
        <f t="shared" si="33"/>
        <v>23</v>
      </c>
      <c r="C236" s="144" t="str">
        <f t="shared" ref="C236:D236" si="64">IF(C29="","",C29)</f>
        <v>calibración a los equipos del laboratorio</v>
      </c>
      <c r="D236" s="109" t="str">
        <f t="shared" si="64"/>
        <v>Micropipeta</v>
      </c>
      <c r="E236" s="109" t="str">
        <f t="shared" si="15"/>
        <v/>
      </c>
      <c r="F236" s="113">
        <f>+IF('Cálculos '!G31="","",'Cálculos '!G31)</f>
        <v>2</v>
      </c>
      <c r="G236" s="110">
        <f t="shared" si="18"/>
        <v>866368.53333333333</v>
      </c>
      <c r="H236" s="111">
        <f t="shared" si="19"/>
        <v>164610.02133333334</v>
      </c>
      <c r="I236" s="107">
        <f t="shared" si="20"/>
        <v>0</v>
      </c>
      <c r="J236" s="111">
        <f t="shared" si="21"/>
        <v>1030978.5546666667</v>
      </c>
      <c r="K236" s="143" t="str">
        <f t="shared" ref="K236:L236" si="65">+IF(K29="","",K29)</f>
        <v>SI</v>
      </c>
      <c r="L236" s="143" t="str">
        <f t="shared" si="65"/>
        <v>NO</v>
      </c>
      <c r="M236" s="47"/>
      <c r="N236" s="47"/>
    </row>
    <row r="237" spans="2:14" x14ac:dyDescent="0.3">
      <c r="B237" s="44">
        <f t="shared" si="33"/>
        <v>24</v>
      </c>
      <c r="C237" s="144" t="str">
        <f t="shared" ref="C237:D237" si="66">IF(C30="","",C30)</f>
        <v>calibración a los equipos del laboratorio</v>
      </c>
      <c r="D237" s="109" t="str">
        <f t="shared" si="66"/>
        <v>Micropipeta</v>
      </c>
      <c r="E237" s="109" t="str">
        <f t="shared" si="15"/>
        <v/>
      </c>
      <c r="F237" s="113">
        <f>+IF('Cálculos '!G32="","",'Cálculos '!G32)</f>
        <v>3</v>
      </c>
      <c r="G237" s="110">
        <f t="shared" si="18"/>
        <v>1299552.8</v>
      </c>
      <c r="H237" s="111">
        <f t="shared" si="19"/>
        <v>246915.03200000001</v>
      </c>
      <c r="I237" s="107">
        <f t="shared" si="20"/>
        <v>0</v>
      </c>
      <c r="J237" s="111">
        <f t="shared" si="21"/>
        <v>1546467.8319999999</v>
      </c>
      <c r="K237" s="143" t="str">
        <f t="shared" ref="K237:L237" si="67">+IF(K30="","",K30)</f>
        <v>SI</v>
      </c>
      <c r="L237" s="143" t="str">
        <f t="shared" si="67"/>
        <v>NO</v>
      </c>
      <c r="M237" s="47"/>
      <c r="N237" s="47"/>
    </row>
    <row r="238" spans="2:14" x14ac:dyDescent="0.3">
      <c r="B238" s="44">
        <f t="shared" si="33"/>
        <v>25</v>
      </c>
      <c r="C238" s="144" t="str">
        <f t="shared" ref="C238:D238" si="68">IF(C31="","",C31)</f>
        <v>calibración a los equipos del laboratorio</v>
      </c>
      <c r="D238" s="109" t="str">
        <f t="shared" si="68"/>
        <v xml:space="preserve">Micropipeta </v>
      </c>
      <c r="E238" s="109" t="str">
        <f t="shared" si="15"/>
        <v/>
      </c>
      <c r="F238" s="113">
        <f>+IF('Cálculos '!G33="","",'Cálculos '!G33)</f>
        <v>14</v>
      </c>
      <c r="G238" s="110">
        <f t="shared" si="18"/>
        <v>6064579.7333333334</v>
      </c>
      <c r="H238" s="111">
        <f t="shared" si="19"/>
        <v>1152270.1493333334</v>
      </c>
      <c r="I238" s="107">
        <f t="shared" si="20"/>
        <v>0</v>
      </c>
      <c r="J238" s="111">
        <f t="shared" si="21"/>
        <v>7216849.882666667</v>
      </c>
      <c r="K238" s="143" t="str">
        <f t="shared" ref="K238:L238" si="69">+IF(K31="","",K31)</f>
        <v>SI</v>
      </c>
      <c r="L238" s="143" t="str">
        <f t="shared" si="69"/>
        <v>NO</v>
      </c>
      <c r="M238" s="47"/>
      <c r="N238" s="47"/>
    </row>
    <row r="239" spans="2:14" x14ac:dyDescent="0.3">
      <c r="B239" s="44">
        <f t="shared" si="33"/>
        <v>26</v>
      </c>
      <c r="C239" s="144" t="str">
        <f t="shared" ref="C239:D239" si="70">IF(C32="","",C32)</f>
        <v>calibración a los equipos del laboratorio</v>
      </c>
      <c r="D239" s="109" t="str">
        <f t="shared" si="70"/>
        <v>Pipeta multicanal 5 µL  a 50 µL  (8 canales)</v>
      </c>
      <c r="E239" s="109" t="str">
        <f t="shared" si="15"/>
        <v/>
      </c>
      <c r="F239" s="113">
        <f>+IF('Cálculos '!G34="","",'Cálculos '!G34)</f>
        <v>1</v>
      </c>
      <c r="G239" s="110">
        <f t="shared" si="18"/>
        <v>1262987.2</v>
      </c>
      <c r="H239" s="111">
        <f t="shared" si="19"/>
        <v>239967.568</v>
      </c>
      <c r="I239" s="107">
        <f t="shared" si="20"/>
        <v>0</v>
      </c>
      <c r="J239" s="111">
        <f t="shared" si="21"/>
        <v>1502954.7679999999</v>
      </c>
      <c r="K239" s="143" t="str">
        <f t="shared" ref="K239:L239" si="71">+IF(K32="","",K32)</f>
        <v>SI</v>
      </c>
      <c r="L239" s="143" t="str">
        <f t="shared" si="71"/>
        <v>NO</v>
      </c>
      <c r="M239" s="47"/>
      <c r="N239" s="47"/>
    </row>
    <row r="240" spans="2:14" x14ac:dyDescent="0.3">
      <c r="B240" s="44">
        <f t="shared" si="33"/>
        <v>27</v>
      </c>
      <c r="C240" s="144" t="str">
        <f t="shared" ref="C240:D240" si="72">IF(C33="","",C33)</f>
        <v>calibración a los equipos del laboratorio</v>
      </c>
      <c r="D240" s="109" t="str">
        <f t="shared" si="72"/>
        <v>Pesas Patron (9)</v>
      </c>
      <c r="E240" s="109" t="str">
        <f t="shared" si="15"/>
        <v/>
      </c>
      <c r="F240" s="113">
        <f>+IF('Cálculos '!G35="","",'Cálculos '!G35)</f>
        <v>1</v>
      </c>
      <c r="G240" s="110">
        <f t="shared" si="18"/>
        <v>1014618.1333333333</v>
      </c>
      <c r="H240" s="111">
        <f t="shared" si="19"/>
        <v>192777.44533333334</v>
      </c>
      <c r="I240" s="107">
        <f t="shared" si="20"/>
        <v>0</v>
      </c>
      <c r="J240" s="111">
        <f t="shared" si="21"/>
        <v>1207395.5786666665</v>
      </c>
      <c r="K240" s="143" t="str">
        <f t="shared" ref="K240:L240" si="73">+IF(K33="","",K33)</f>
        <v>SI</v>
      </c>
      <c r="L240" s="143" t="str">
        <f t="shared" si="73"/>
        <v>NO</v>
      </c>
      <c r="M240" s="47"/>
      <c r="N240" s="47"/>
    </row>
    <row r="241" spans="2:14" x14ac:dyDescent="0.3">
      <c r="B241" s="44">
        <f t="shared" si="33"/>
        <v>28</v>
      </c>
      <c r="C241" s="144" t="str">
        <f t="shared" ref="C241:D241" si="74">IF(C34="","",C34)</f>
        <v>calibración a los equipos del laboratorio</v>
      </c>
      <c r="D241" s="109" t="str">
        <f t="shared" si="74"/>
        <v>Pipeta repetidora</v>
      </c>
      <c r="E241" s="109" t="str">
        <f t="shared" si="15"/>
        <v/>
      </c>
      <c r="F241" s="113">
        <f>+IF('Cálculos '!G36="","",'Cálculos '!G36)</f>
        <v>1</v>
      </c>
      <c r="G241" s="110">
        <f t="shared" si="18"/>
        <v>433184.26666666666</v>
      </c>
      <c r="H241" s="111">
        <f t="shared" si="19"/>
        <v>82305.010666666669</v>
      </c>
      <c r="I241" s="107">
        <f t="shared" si="20"/>
        <v>0</v>
      </c>
      <c r="J241" s="111">
        <f t="shared" si="21"/>
        <v>515489.27733333333</v>
      </c>
      <c r="K241" s="143" t="str">
        <f t="shared" ref="K241:L241" si="75">+IF(K34="","",K34)</f>
        <v>SI</v>
      </c>
      <c r="L241" s="143" t="str">
        <f t="shared" si="75"/>
        <v>NO</v>
      </c>
      <c r="M241" s="47"/>
      <c r="N241" s="47"/>
    </row>
    <row r="242" spans="2:14" x14ac:dyDescent="0.3">
      <c r="B242" s="44">
        <f t="shared" si="33"/>
        <v>29</v>
      </c>
      <c r="C242" s="144" t="str">
        <f t="shared" ref="C242:D242" si="76">IF(C35="","",C35)</f>
        <v>calibración a los equipos del laboratorio</v>
      </c>
      <c r="D242" s="109" t="str">
        <f t="shared" si="76"/>
        <v>Refrigerador</v>
      </c>
      <c r="E242" s="109" t="str">
        <f t="shared" si="15"/>
        <v/>
      </c>
      <c r="F242" s="113">
        <f>+IF('Cálculos '!G37="","",'Cálculos '!G37)</f>
        <v>1</v>
      </c>
      <c r="G242" s="110">
        <f t="shared" si="18"/>
        <v>1060840.5333333334</v>
      </c>
      <c r="H242" s="111">
        <f t="shared" si="19"/>
        <v>201559.70133333336</v>
      </c>
      <c r="I242" s="107">
        <f t="shared" si="20"/>
        <v>0</v>
      </c>
      <c r="J242" s="111">
        <f t="shared" si="21"/>
        <v>1262400.2346666667</v>
      </c>
      <c r="K242" s="143" t="str">
        <f t="shared" ref="K242:L242" si="77">+IF(K35="","",K35)</f>
        <v>SI</v>
      </c>
      <c r="L242" s="143" t="str">
        <f t="shared" si="77"/>
        <v>NO</v>
      </c>
      <c r="M242" s="47"/>
      <c r="N242" s="47"/>
    </row>
    <row r="243" spans="2:14" x14ac:dyDescent="0.3">
      <c r="B243" s="44">
        <f t="shared" si="33"/>
        <v>30</v>
      </c>
      <c r="C243" s="144" t="str">
        <f t="shared" ref="C243:D243" si="78">IF(C36="","",C36)</f>
        <v>calibración a los equipos del laboratorio</v>
      </c>
      <c r="D243" s="109" t="str">
        <f t="shared" si="78"/>
        <v>Refrigerador</v>
      </c>
      <c r="E243" s="109" t="str">
        <f t="shared" si="15"/>
        <v/>
      </c>
      <c r="F243" s="113">
        <f>+IF('Cálculos '!G38="","",'Cálculos '!G38)</f>
        <v>3</v>
      </c>
      <c r="G243" s="110">
        <f t="shared" si="18"/>
        <v>3182521.6000000006</v>
      </c>
      <c r="H243" s="111">
        <f t="shared" si="19"/>
        <v>604679.10400000017</v>
      </c>
      <c r="I243" s="107">
        <f t="shared" si="20"/>
        <v>0</v>
      </c>
      <c r="J243" s="111">
        <f t="shared" si="21"/>
        <v>3787200.7040000008</v>
      </c>
      <c r="K243" s="143" t="str">
        <f t="shared" ref="K243:L243" si="79">+IF(K36="","",K36)</f>
        <v>SI</v>
      </c>
      <c r="L243" s="143" t="str">
        <f t="shared" si="79"/>
        <v>NO</v>
      </c>
      <c r="M243" s="47"/>
      <c r="N243" s="47"/>
    </row>
    <row r="244" spans="2:14" x14ac:dyDescent="0.3">
      <c r="B244" s="44">
        <f t="shared" si="33"/>
        <v>31</v>
      </c>
      <c r="C244" s="144" t="str">
        <f t="shared" ref="C244:D244" si="80">IF(C37="","",C37)</f>
        <v>calibración a los equipos del laboratorio</v>
      </c>
      <c r="D244" s="109" t="str">
        <f t="shared" si="80"/>
        <v>Refrigerador</v>
      </c>
      <c r="E244" s="109" t="str">
        <f t="shared" si="15"/>
        <v/>
      </c>
      <c r="F244" s="113">
        <f>+IF('Cálculos '!G39="","",'Cálculos '!G39)</f>
        <v>1</v>
      </c>
      <c r="G244" s="110">
        <f t="shared" si="18"/>
        <v>1060840.5333333334</v>
      </c>
      <c r="H244" s="111">
        <f t="shared" si="19"/>
        <v>201559.70133333336</v>
      </c>
      <c r="I244" s="107">
        <f t="shared" si="20"/>
        <v>0</v>
      </c>
      <c r="J244" s="111">
        <f t="shared" si="21"/>
        <v>1262400.2346666667</v>
      </c>
      <c r="K244" s="143" t="str">
        <f t="shared" ref="K244:L244" si="81">+IF(K37="","",K37)</f>
        <v>SI</v>
      </c>
      <c r="L244" s="143" t="str">
        <f t="shared" si="81"/>
        <v>NO</v>
      </c>
      <c r="M244" s="47"/>
      <c r="N244" s="47"/>
    </row>
    <row r="245" spans="2:14" x14ac:dyDescent="0.3">
      <c r="B245" s="44">
        <f t="shared" si="33"/>
        <v>32</v>
      </c>
      <c r="C245" s="144" t="str">
        <f t="shared" ref="C245:D245" si="82">IF(C38="","",C38)</f>
        <v>calibración a los equipos del laboratorio</v>
      </c>
      <c r="D245" s="109" t="str">
        <f t="shared" si="82"/>
        <v>Refrigerador</v>
      </c>
      <c r="E245" s="109" t="str">
        <f t="shared" si="15"/>
        <v/>
      </c>
      <c r="F245" s="113">
        <f>+IF('Cálculos '!G40="","",'Cálculos '!G40)</f>
        <v>1</v>
      </c>
      <c r="G245" s="110">
        <f t="shared" si="18"/>
        <v>1060840.5333333334</v>
      </c>
      <c r="H245" s="111">
        <f t="shared" si="19"/>
        <v>201559.70133333336</v>
      </c>
      <c r="I245" s="107">
        <f t="shared" si="20"/>
        <v>0</v>
      </c>
      <c r="J245" s="111">
        <f t="shared" si="21"/>
        <v>1262400.2346666667</v>
      </c>
      <c r="K245" s="143" t="str">
        <f t="shared" ref="K245:L245" si="83">+IF(K38="","",K38)</f>
        <v>SI</v>
      </c>
      <c r="L245" s="143" t="str">
        <f t="shared" si="83"/>
        <v>NO</v>
      </c>
      <c r="M245" s="47"/>
      <c r="N245" s="47"/>
    </row>
    <row r="246" spans="2:14" x14ac:dyDescent="0.3">
      <c r="B246" s="44">
        <f t="shared" si="33"/>
        <v>33</v>
      </c>
      <c r="C246" s="144" t="str">
        <f t="shared" ref="C246:D246" si="84">IF(C39="","",C39)</f>
        <v>calibración a los equipos del laboratorio</v>
      </c>
      <c r="D246" s="109" t="str">
        <f t="shared" si="84"/>
        <v>Refrigerador vertical</v>
      </c>
      <c r="E246" s="109" t="str">
        <f t="shared" si="15"/>
        <v/>
      </c>
      <c r="F246" s="113">
        <f>+IF('Cálculos '!G41="","",'Cálculos '!G41)</f>
        <v>1</v>
      </c>
      <c r="G246" s="110">
        <f t="shared" si="18"/>
        <v>1060840.5333333334</v>
      </c>
      <c r="H246" s="111">
        <f t="shared" si="19"/>
        <v>201559.70133333336</v>
      </c>
      <c r="I246" s="107">
        <f t="shared" si="20"/>
        <v>0</v>
      </c>
      <c r="J246" s="111">
        <f t="shared" si="21"/>
        <v>1262400.2346666667</v>
      </c>
      <c r="K246" s="143" t="str">
        <f t="shared" ref="K246:L246" si="85">+IF(K39="","",K39)</f>
        <v>SI</v>
      </c>
      <c r="L246" s="143" t="str">
        <f t="shared" si="85"/>
        <v>NO</v>
      </c>
      <c r="M246" s="47"/>
      <c r="N246" s="47"/>
    </row>
    <row r="247" spans="2:14" x14ac:dyDescent="0.3">
      <c r="B247" s="44">
        <f t="shared" si="33"/>
        <v>34</v>
      </c>
      <c r="C247" s="144" t="str">
        <f t="shared" ref="C247:D247" si="86">IF(C40="","",C40)</f>
        <v>calibración a los equipos del laboratorio</v>
      </c>
      <c r="D247" s="109" t="str">
        <f t="shared" si="86"/>
        <v>Refrigerador y congelador</v>
      </c>
      <c r="E247" s="109" t="str">
        <f t="shared" si="15"/>
        <v/>
      </c>
      <c r="F247" s="113">
        <f>+IF('Cálculos '!G42="","",'Cálculos '!G42)</f>
        <v>1</v>
      </c>
      <c r="G247" s="110">
        <f t="shared" si="18"/>
        <v>1385840.5333333334</v>
      </c>
      <c r="H247" s="111">
        <f t="shared" si="19"/>
        <v>263309.70133333333</v>
      </c>
      <c r="I247" s="107">
        <f t="shared" si="20"/>
        <v>0</v>
      </c>
      <c r="J247" s="111">
        <f t="shared" si="21"/>
        <v>1649150.2346666667</v>
      </c>
      <c r="K247" s="143" t="str">
        <f t="shared" ref="K247:L247" si="87">+IF(K40="","",K40)</f>
        <v>SI</v>
      </c>
      <c r="L247" s="143" t="str">
        <f t="shared" si="87"/>
        <v>NO</v>
      </c>
      <c r="M247" s="47"/>
      <c r="N247" s="47"/>
    </row>
    <row r="248" spans="2:14" x14ac:dyDescent="0.3">
      <c r="B248" s="44">
        <f t="shared" si="33"/>
        <v>35</v>
      </c>
      <c r="C248" s="144" t="str">
        <f t="shared" ref="C248:D248" si="88">IF(C41="","",C41)</f>
        <v>calibración a los equipos del laboratorio</v>
      </c>
      <c r="D248" s="109" t="str">
        <f t="shared" si="88"/>
        <v>Semi micro balanza</v>
      </c>
      <c r="E248" s="109" t="str">
        <f t="shared" si="15"/>
        <v/>
      </c>
      <c r="F248" s="113">
        <f>+IF('Cálculos '!G43="","",'Cálculos '!G43)</f>
        <v>1</v>
      </c>
      <c r="G248" s="110">
        <f t="shared" si="18"/>
        <v>934173.8666666667</v>
      </c>
      <c r="H248" s="111">
        <f t="shared" si="19"/>
        <v>177493.03466666667</v>
      </c>
      <c r="I248" s="107">
        <f t="shared" si="20"/>
        <v>0</v>
      </c>
      <c r="J248" s="111">
        <f t="shared" si="21"/>
        <v>1111666.9013333335</v>
      </c>
      <c r="K248" s="143" t="str">
        <f t="shared" ref="K248:L248" si="89">+IF(K41="","",K41)</f>
        <v>SI</v>
      </c>
      <c r="L248" s="143" t="str">
        <f t="shared" si="89"/>
        <v>NO</v>
      </c>
      <c r="M248" s="47"/>
      <c r="N248" s="47"/>
    </row>
    <row r="249" spans="2:14" x14ac:dyDescent="0.3">
      <c r="B249" s="44">
        <f t="shared" si="33"/>
        <v>36</v>
      </c>
      <c r="C249" s="144" t="str">
        <f t="shared" ref="C249:D249" si="90">IF(C42="","",C42)</f>
        <v>calibración a los equipos del laboratorio</v>
      </c>
      <c r="D249" s="109" t="str">
        <f t="shared" si="90"/>
        <v>Termobloque</v>
      </c>
      <c r="E249" s="109" t="str">
        <f t="shared" si="15"/>
        <v/>
      </c>
      <c r="F249" s="113">
        <f>+IF('Cálculos '!G44="","",'Cálculos '!G44)</f>
        <v>2</v>
      </c>
      <c r="G249" s="110">
        <f t="shared" si="18"/>
        <v>2743035.1999999997</v>
      </c>
      <c r="H249" s="111">
        <f t="shared" si="19"/>
        <v>521176.68799999997</v>
      </c>
      <c r="I249" s="107">
        <f t="shared" si="20"/>
        <v>0</v>
      </c>
      <c r="J249" s="111">
        <f t="shared" si="21"/>
        <v>3264211.8879999998</v>
      </c>
      <c r="K249" s="143" t="str">
        <f t="shared" ref="K249:L249" si="91">+IF(K42="","",K42)</f>
        <v>SI</v>
      </c>
      <c r="L249" s="143" t="str">
        <f t="shared" si="91"/>
        <v>NO</v>
      </c>
      <c r="M249" s="47"/>
      <c r="N249" s="47"/>
    </row>
    <row r="250" spans="2:14" x14ac:dyDescent="0.3">
      <c r="B250" s="44">
        <f t="shared" si="33"/>
        <v>37</v>
      </c>
      <c r="C250" s="144" t="str">
        <f t="shared" ref="C250:D250" si="92">IF(C43="","",C43)</f>
        <v>calibración a los equipos del laboratorio</v>
      </c>
      <c r="D250" s="109" t="str">
        <f t="shared" si="92"/>
        <v>Termobloque</v>
      </c>
      <c r="E250" s="109" t="str">
        <f t="shared" si="15"/>
        <v/>
      </c>
      <c r="F250" s="113">
        <f>+IF('Cálculos '!G45="","",'Cálculos '!G45)</f>
        <v>2</v>
      </c>
      <c r="G250" s="110">
        <f t="shared" si="18"/>
        <v>2743035.1999999997</v>
      </c>
      <c r="H250" s="111">
        <f t="shared" si="19"/>
        <v>521176.68799999997</v>
      </c>
      <c r="I250" s="107">
        <f t="shared" si="20"/>
        <v>0</v>
      </c>
      <c r="J250" s="111">
        <f t="shared" si="21"/>
        <v>3264211.8879999998</v>
      </c>
      <c r="K250" s="143" t="str">
        <f t="shared" ref="K250:L250" si="93">+IF(K43="","",K43)</f>
        <v>SI</v>
      </c>
      <c r="L250" s="143" t="str">
        <f t="shared" si="93"/>
        <v>NO</v>
      </c>
      <c r="M250" s="47"/>
      <c r="N250" s="47"/>
    </row>
    <row r="251" spans="2:14" x14ac:dyDescent="0.3">
      <c r="B251" s="44">
        <f t="shared" si="33"/>
        <v>38</v>
      </c>
      <c r="C251" s="144" t="str">
        <f t="shared" ref="C251:D251" si="94">IF(C44="","",C44)</f>
        <v>calibración a los equipos del laboratorio</v>
      </c>
      <c r="D251" s="109" t="str">
        <f t="shared" si="94"/>
        <v>Termómetro infrarrojo</v>
      </c>
      <c r="E251" s="109" t="str">
        <f t="shared" si="15"/>
        <v/>
      </c>
      <c r="F251" s="113">
        <f>+IF('Cálculos '!G46="","",'Cálculos '!G46)</f>
        <v>2</v>
      </c>
      <c r="G251" s="110">
        <f t="shared" si="18"/>
        <v>1402507.7333333334</v>
      </c>
      <c r="H251" s="111">
        <f t="shared" si="19"/>
        <v>266476.46933333337</v>
      </c>
      <c r="I251" s="107">
        <f t="shared" si="20"/>
        <v>0</v>
      </c>
      <c r="J251" s="111">
        <f t="shared" si="21"/>
        <v>1668984.2026666668</v>
      </c>
      <c r="K251" s="143" t="str">
        <f t="shared" ref="K251:L251" si="95">+IF(K44="","",K44)</f>
        <v>SI</v>
      </c>
      <c r="L251" s="143" t="str">
        <f t="shared" si="95"/>
        <v>NO</v>
      </c>
      <c r="M251" s="47"/>
      <c r="N251" s="47"/>
    </row>
    <row r="252" spans="2:14" x14ac:dyDescent="0.3">
      <c r="B252" s="44">
        <f t="shared" si="33"/>
        <v>39</v>
      </c>
      <c r="C252" s="144" t="str">
        <f t="shared" ref="C252:D252" si="96">IF(C45="","",C45)</f>
        <v>calibración a los equipos del laboratorio</v>
      </c>
      <c r="D252" s="109" t="str">
        <f t="shared" si="96"/>
        <v>Turbidimetro</v>
      </c>
      <c r="E252" s="109" t="str">
        <f t="shared" si="15"/>
        <v/>
      </c>
      <c r="F252" s="113">
        <f>+IF('Cálculos '!G47="","",'Cálculos '!G47)</f>
        <v>1</v>
      </c>
      <c r="G252" s="110">
        <f t="shared" si="18"/>
        <v>1209666.6666666667</v>
      </c>
      <c r="H252" s="111">
        <f t="shared" si="19"/>
        <v>229836.66666666669</v>
      </c>
      <c r="I252" s="107">
        <f t="shared" si="20"/>
        <v>0</v>
      </c>
      <c r="J252" s="111">
        <f t="shared" si="21"/>
        <v>1439503.3333333335</v>
      </c>
      <c r="K252" s="143" t="str">
        <f t="shared" ref="K252:L252" si="97">+IF(K45="","",K45)</f>
        <v>SI</v>
      </c>
      <c r="L252" s="143" t="str">
        <f t="shared" si="97"/>
        <v>NO</v>
      </c>
      <c r="M252" s="47"/>
      <c r="N252" s="47"/>
    </row>
    <row r="253" spans="2:14" x14ac:dyDescent="0.3">
      <c r="B253" s="44">
        <f t="shared" si="33"/>
        <v>40</v>
      </c>
      <c r="C253" s="144" t="str">
        <f t="shared" ref="C253:D253" si="98">IF(C46="","",C46)</f>
        <v>calibración a los equipos del laboratorio</v>
      </c>
      <c r="D253" s="109" t="str">
        <f t="shared" si="98"/>
        <v>Ultracongelador</v>
      </c>
      <c r="E253" s="109" t="str">
        <f t="shared" si="15"/>
        <v/>
      </c>
      <c r="F253" s="113">
        <f>+IF('Cálculos '!G48="","",'Cálculos '!G48)</f>
        <v>2</v>
      </c>
      <c r="G253" s="110">
        <f t="shared" si="18"/>
        <v>2923035.1999999997</v>
      </c>
      <c r="H253" s="111">
        <f t="shared" si="19"/>
        <v>555376.68799999997</v>
      </c>
      <c r="I253" s="107">
        <f t="shared" si="20"/>
        <v>0</v>
      </c>
      <c r="J253" s="111">
        <f t="shared" si="21"/>
        <v>3478411.8879999998</v>
      </c>
      <c r="K253" s="143" t="str">
        <f t="shared" ref="K253:L253" si="99">+IF(K46="","",K46)</f>
        <v>SI</v>
      </c>
      <c r="L253" s="143" t="str">
        <f t="shared" si="99"/>
        <v>NO</v>
      </c>
      <c r="M253" s="47"/>
      <c r="N253" s="47"/>
    </row>
    <row r="254" spans="2:14" hidden="1" x14ac:dyDescent="0.3">
      <c r="B254" s="44">
        <f t="shared" si="33"/>
        <v>41</v>
      </c>
      <c r="C254" s="144" t="str">
        <f t="shared" ref="C254:D254" si="100">IF(C47="","",C47)</f>
        <v/>
      </c>
      <c r="D254" s="109" t="str">
        <f t="shared" si="100"/>
        <v/>
      </c>
      <c r="E254" s="109" t="str">
        <f t="shared" si="15"/>
        <v/>
      </c>
      <c r="F254" s="113" t="str">
        <f>+IF('Cálculos '!G49="","",'Cálculos '!G49)</f>
        <v/>
      </c>
      <c r="G254" s="110" t="str">
        <f t="shared" si="18"/>
        <v/>
      </c>
      <c r="H254" s="111" t="str">
        <f t="shared" si="19"/>
        <v/>
      </c>
      <c r="I254" s="107" t="str">
        <f t="shared" si="20"/>
        <v/>
      </c>
      <c r="J254" s="111" t="str">
        <f t="shared" si="21"/>
        <v/>
      </c>
      <c r="K254" s="143" t="str">
        <f t="shared" ref="K254:L254" si="101">+IF(K47="","",K47)</f>
        <v>SI</v>
      </c>
      <c r="L254" s="143" t="str">
        <f t="shared" si="101"/>
        <v>NO</v>
      </c>
    </row>
    <row r="255" spans="2:14" hidden="1" x14ac:dyDescent="0.3">
      <c r="B255" s="44">
        <f t="shared" si="33"/>
        <v>42</v>
      </c>
      <c r="C255" s="144" t="str">
        <f t="shared" ref="C255:D255" si="102">IF(C48="","",C48)</f>
        <v/>
      </c>
      <c r="D255" s="109" t="str">
        <f t="shared" si="102"/>
        <v/>
      </c>
      <c r="E255" s="109" t="str">
        <f t="shared" si="15"/>
        <v/>
      </c>
      <c r="F255" s="113" t="str">
        <f>+IF('Cálculos '!G50="","",'Cálculos '!G50)</f>
        <v/>
      </c>
      <c r="G255" s="110" t="str">
        <f t="shared" si="18"/>
        <v/>
      </c>
      <c r="H255" s="111" t="str">
        <f t="shared" si="19"/>
        <v/>
      </c>
      <c r="I255" s="107" t="str">
        <f t="shared" si="20"/>
        <v/>
      </c>
      <c r="J255" s="111" t="str">
        <f t="shared" si="21"/>
        <v/>
      </c>
      <c r="K255" s="143" t="str">
        <f t="shared" ref="K255:L255" si="103">+IF(K48="","",K48)</f>
        <v>SI</v>
      </c>
      <c r="L255" s="143" t="str">
        <f t="shared" si="103"/>
        <v>NO</v>
      </c>
    </row>
    <row r="256" spans="2:14" hidden="1" x14ac:dyDescent="0.3">
      <c r="B256" s="44">
        <f t="shared" si="33"/>
        <v>43</v>
      </c>
      <c r="C256" s="144" t="str">
        <f t="shared" ref="C256:D256" si="104">IF(C49="","",C49)</f>
        <v/>
      </c>
      <c r="D256" s="109" t="str">
        <f t="shared" si="104"/>
        <v/>
      </c>
      <c r="E256" s="109" t="str">
        <f t="shared" si="15"/>
        <v/>
      </c>
      <c r="F256" s="113" t="str">
        <f>+IF('Cálculos '!G51="","",'Cálculos '!G51)</f>
        <v/>
      </c>
      <c r="G256" s="110" t="str">
        <f t="shared" si="18"/>
        <v/>
      </c>
      <c r="H256" s="111" t="str">
        <f t="shared" si="19"/>
        <v/>
      </c>
      <c r="I256" s="107" t="str">
        <f t="shared" si="20"/>
        <v/>
      </c>
      <c r="J256" s="111" t="str">
        <f t="shared" si="21"/>
        <v/>
      </c>
      <c r="K256" s="143" t="str">
        <f t="shared" ref="K256:L256" si="105">+IF(K49="","",K49)</f>
        <v>SI</v>
      </c>
      <c r="L256" s="143" t="str">
        <f t="shared" si="105"/>
        <v>NO</v>
      </c>
    </row>
    <row r="257" spans="2:12" hidden="1" x14ac:dyDescent="0.3">
      <c r="B257" s="44">
        <f t="shared" si="33"/>
        <v>44</v>
      </c>
      <c r="C257" s="144" t="str">
        <f t="shared" ref="C257:D257" si="106">IF(C50="","",C50)</f>
        <v/>
      </c>
      <c r="D257" s="109" t="str">
        <f t="shared" si="106"/>
        <v/>
      </c>
      <c r="E257" s="109" t="str">
        <f t="shared" si="15"/>
        <v/>
      </c>
      <c r="F257" s="113" t="str">
        <f>+IF('Cálculos '!G52="","",'Cálculos '!G52)</f>
        <v/>
      </c>
      <c r="G257" s="110" t="str">
        <f t="shared" si="18"/>
        <v/>
      </c>
      <c r="H257" s="111" t="str">
        <f t="shared" si="19"/>
        <v/>
      </c>
      <c r="I257" s="107" t="str">
        <f t="shared" si="20"/>
        <v/>
      </c>
      <c r="J257" s="111" t="str">
        <f t="shared" si="21"/>
        <v/>
      </c>
      <c r="K257" s="143" t="str">
        <f t="shared" ref="K257:L257" si="107">+IF(K50="","",K50)</f>
        <v>SI</v>
      </c>
      <c r="L257" s="143" t="str">
        <f t="shared" si="107"/>
        <v>NO</v>
      </c>
    </row>
    <row r="258" spans="2:12" hidden="1" x14ac:dyDescent="0.3">
      <c r="B258" s="44">
        <f t="shared" si="33"/>
        <v>45</v>
      </c>
      <c r="C258" s="144" t="str">
        <f t="shared" ref="C258:D258" si="108">IF(C51="","",C51)</f>
        <v/>
      </c>
      <c r="D258" s="109" t="str">
        <f t="shared" si="108"/>
        <v/>
      </c>
      <c r="E258" s="109" t="str">
        <f t="shared" si="15"/>
        <v/>
      </c>
      <c r="F258" s="113" t="str">
        <f>+IF('Cálculos '!G53="","",'Cálculos '!G53)</f>
        <v/>
      </c>
      <c r="G258" s="110" t="str">
        <f t="shared" si="18"/>
        <v/>
      </c>
      <c r="H258" s="111" t="str">
        <f t="shared" si="19"/>
        <v/>
      </c>
      <c r="I258" s="107" t="str">
        <f t="shared" si="20"/>
        <v/>
      </c>
      <c r="J258" s="111" t="str">
        <f t="shared" si="21"/>
        <v/>
      </c>
      <c r="K258" s="143" t="str">
        <f t="shared" ref="K258:L258" si="109">+IF(K51="","",K51)</f>
        <v>SI</v>
      </c>
      <c r="L258" s="143" t="str">
        <f t="shared" si="109"/>
        <v>NO</v>
      </c>
    </row>
    <row r="259" spans="2:12" hidden="1" x14ac:dyDescent="0.3">
      <c r="B259" s="44">
        <f t="shared" si="33"/>
        <v>46</v>
      </c>
      <c r="C259" s="144" t="str">
        <f t="shared" ref="C259:D259" si="110">IF(C52="","",C52)</f>
        <v/>
      </c>
      <c r="D259" s="109" t="str">
        <f t="shared" si="110"/>
        <v/>
      </c>
      <c r="E259" s="109" t="str">
        <f t="shared" si="15"/>
        <v/>
      </c>
      <c r="F259" s="113" t="str">
        <f>+IF('Cálculos '!G54="","",'Cálculos '!G54)</f>
        <v/>
      </c>
      <c r="G259" s="110" t="str">
        <f t="shared" si="18"/>
        <v/>
      </c>
      <c r="H259" s="111" t="str">
        <f t="shared" si="19"/>
        <v/>
      </c>
      <c r="I259" s="107" t="str">
        <f t="shared" si="20"/>
        <v/>
      </c>
      <c r="J259" s="111" t="str">
        <f t="shared" si="21"/>
        <v/>
      </c>
      <c r="K259" s="143" t="str">
        <f t="shared" ref="K259:L259" si="111">+IF(K52="","",K52)</f>
        <v>SI</v>
      </c>
      <c r="L259" s="143" t="str">
        <f t="shared" si="111"/>
        <v>NO</v>
      </c>
    </row>
    <row r="260" spans="2:12" hidden="1" x14ac:dyDescent="0.3">
      <c r="B260" s="44">
        <f t="shared" si="33"/>
        <v>47</v>
      </c>
      <c r="C260" s="144" t="str">
        <f t="shared" ref="C260:D260" si="112">IF(C53="","",C53)</f>
        <v/>
      </c>
      <c r="D260" s="109" t="str">
        <f t="shared" si="112"/>
        <v/>
      </c>
      <c r="E260" s="109" t="str">
        <f t="shared" si="15"/>
        <v/>
      </c>
      <c r="F260" s="113" t="str">
        <f>+IF('Cálculos '!G55="","",'Cálculos '!G55)</f>
        <v/>
      </c>
      <c r="G260" s="110" t="str">
        <f t="shared" si="18"/>
        <v/>
      </c>
      <c r="H260" s="111" t="str">
        <f t="shared" si="19"/>
        <v/>
      </c>
      <c r="I260" s="107" t="str">
        <f t="shared" si="20"/>
        <v/>
      </c>
      <c r="J260" s="111" t="str">
        <f t="shared" si="21"/>
        <v/>
      </c>
      <c r="K260" s="143" t="str">
        <f t="shared" ref="K260:L260" si="113">+IF(K53="","",K53)</f>
        <v>SI</v>
      </c>
      <c r="L260" s="143" t="str">
        <f t="shared" si="113"/>
        <v>NO</v>
      </c>
    </row>
    <row r="261" spans="2:12" hidden="1" x14ac:dyDescent="0.3">
      <c r="B261" s="44">
        <f t="shared" si="33"/>
        <v>48</v>
      </c>
      <c r="C261" s="144" t="str">
        <f t="shared" ref="C261:D261" si="114">IF(C54="","",C54)</f>
        <v/>
      </c>
      <c r="D261" s="109" t="str">
        <f t="shared" si="114"/>
        <v/>
      </c>
      <c r="E261" s="109" t="str">
        <f t="shared" si="15"/>
        <v/>
      </c>
      <c r="F261" s="113" t="str">
        <f>+IF('Cálculos '!G56="","",'Cálculos '!G56)</f>
        <v/>
      </c>
      <c r="G261" s="110" t="str">
        <f t="shared" si="18"/>
        <v/>
      </c>
      <c r="H261" s="111" t="str">
        <f t="shared" si="19"/>
        <v/>
      </c>
      <c r="I261" s="107" t="str">
        <f t="shared" si="20"/>
        <v/>
      </c>
      <c r="J261" s="111" t="str">
        <f t="shared" si="21"/>
        <v/>
      </c>
      <c r="K261" s="143" t="str">
        <f t="shared" ref="K261:L261" si="115">+IF(K54="","",K54)</f>
        <v>SI</v>
      </c>
      <c r="L261" s="143" t="str">
        <f t="shared" si="115"/>
        <v>NO</v>
      </c>
    </row>
    <row r="262" spans="2:12" hidden="1" x14ac:dyDescent="0.3">
      <c r="B262" s="44">
        <f t="shared" si="33"/>
        <v>49</v>
      </c>
      <c r="C262" s="144" t="str">
        <f t="shared" ref="C262:D262" si="116">IF(C55="","",C55)</f>
        <v/>
      </c>
      <c r="D262" s="109" t="str">
        <f t="shared" si="116"/>
        <v/>
      </c>
      <c r="E262" s="109" t="str">
        <f t="shared" si="15"/>
        <v/>
      </c>
      <c r="F262" s="113" t="str">
        <f>+IF('Cálculos '!G57="","",'Cálculos '!G57)</f>
        <v/>
      </c>
      <c r="G262" s="110" t="str">
        <f t="shared" si="18"/>
        <v/>
      </c>
      <c r="H262" s="111" t="str">
        <f t="shared" si="19"/>
        <v/>
      </c>
      <c r="I262" s="107" t="str">
        <f t="shared" si="20"/>
        <v/>
      </c>
      <c r="J262" s="111" t="str">
        <f t="shared" si="21"/>
        <v/>
      </c>
      <c r="K262" s="143" t="str">
        <f t="shared" ref="K262:L262" si="117">+IF(K55="","",K55)</f>
        <v>SI</v>
      </c>
      <c r="L262" s="143" t="str">
        <f t="shared" si="117"/>
        <v>NO</v>
      </c>
    </row>
    <row r="263" spans="2:12" hidden="1" x14ac:dyDescent="0.3">
      <c r="B263" s="44">
        <f t="shared" si="33"/>
        <v>50</v>
      </c>
      <c r="C263" s="144" t="str">
        <f t="shared" ref="C263:D263" si="118">IF(C56="","",C56)</f>
        <v/>
      </c>
      <c r="D263" s="109" t="str">
        <f t="shared" si="118"/>
        <v/>
      </c>
      <c r="E263" s="109" t="str">
        <f t="shared" si="15"/>
        <v/>
      </c>
      <c r="F263" s="113" t="str">
        <f>+IF('Cálculos '!G58="","",'Cálculos '!G58)</f>
        <v/>
      </c>
      <c r="G263" s="110" t="str">
        <f t="shared" si="18"/>
        <v/>
      </c>
      <c r="H263" s="111" t="str">
        <f t="shared" si="19"/>
        <v/>
      </c>
      <c r="I263" s="107" t="str">
        <f t="shared" si="20"/>
        <v/>
      </c>
      <c r="J263" s="111" t="str">
        <f t="shared" si="21"/>
        <v/>
      </c>
      <c r="K263" s="143" t="str">
        <f t="shared" ref="K263:L263" si="119">+IF(K56="","",K56)</f>
        <v>SI</v>
      </c>
      <c r="L263" s="143" t="str">
        <f t="shared" si="119"/>
        <v>NO</v>
      </c>
    </row>
    <row r="264" spans="2:12" hidden="1" x14ac:dyDescent="0.3">
      <c r="B264" s="44">
        <f t="shared" si="33"/>
        <v>51</v>
      </c>
      <c r="C264" s="144" t="str">
        <f t="shared" ref="C264:D264" si="120">IF(C57="","",C57)</f>
        <v/>
      </c>
      <c r="D264" s="109" t="str">
        <f t="shared" si="120"/>
        <v/>
      </c>
      <c r="E264" s="109" t="str">
        <f t="shared" si="15"/>
        <v/>
      </c>
      <c r="F264" s="113" t="str">
        <f>+IF('Cálculos '!G59="","",'Cálculos '!G59)</f>
        <v/>
      </c>
      <c r="G264" s="110" t="str">
        <f t="shared" si="18"/>
        <v/>
      </c>
      <c r="H264" s="111" t="str">
        <f t="shared" si="19"/>
        <v/>
      </c>
      <c r="I264" s="107" t="str">
        <f t="shared" si="20"/>
        <v/>
      </c>
      <c r="J264" s="111" t="str">
        <f t="shared" si="21"/>
        <v/>
      </c>
      <c r="K264" s="143" t="str">
        <f t="shared" ref="K264:L264" si="121">+IF(K57="","",K57)</f>
        <v>SI</v>
      </c>
      <c r="L264" s="143" t="str">
        <f t="shared" si="121"/>
        <v>NO</v>
      </c>
    </row>
    <row r="265" spans="2:12" hidden="1" x14ac:dyDescent="0.3">
      <c r="B265" s="44">
        <f t="shared" si="33"/>
        <v>52</v>
      </c>
      <c r="C265" s="144" t="str">
        <f t="shared" ref="C265:D265" si="122">IF(C58="","",C58)</f>
        <v/>
      </c>
      <c r="D265" s="109" t="str">
        <f t="shared" si="122"/>
        <v/>
      </c>
      <c r="E265" s="109" t="str">
        <f t="shared" si="15"/>
        <v/>
      </c>
      <c r="F265" s="113" t="str">
        <f>+IF('Cálculos '!G60="","",'Cálculos '!G60)</f>
        <v/>
      </c>
      <c r="G265" s="110" t="str">
        <f t="shared" si="18"/>
        <v/>
      </c>
      <c r="H265" s="111" t="str">
        <f t="shared" si="19"/>
        <v/>
      </c>
      <c r="I265" s="107" t="str">
        <f t="shared" si="20"/>
        <v/>
      </c>
      <c r="J265" s="111" t="str">
        <f t="shared" si="21"/>
        <v/>
      </c>
      <c r="K265" s="143" t="str">
        <f t="shared" ref="K265:L265" si="123">+IF(K58="","",K58)</f>
        <v>SI</v>
      </c>
      <c r="L265" s="143" t="str">
        <f t="shared" si="123"/>
        <v>NO</v>
      </c>
    </row>
    <row r="266" spans="2:12" hidden="1" x14ac:dyDescent="0.3">
      <c r="B266" s="44">
        <f t="shared" si="33"/>
        <v>53</v>
      </c>
      <c r="C266" s="144" t="str">
        <f t="shared" ref="C266:D266" si="124">IF(C59="","",C59)</f>
        <v/>
      </c>
      <c r="D266" s="109" t="str">
        <f t="shared" si="124"/>
        <v/>
      </c>
      <c r="E266" s="109" t="str">
        <f t="shared" si="15"/>
        <v/>
      </c>
      <c r="F266" s="113" t="str">
        <f>+IF('Cálculos '!G61="","",'Cálculos '!G61)</f>
        <v/>
      </c>
      <c r="G266" s="110" t="str">
        <f t="shared" si="18"/>
        <v/>
      </c>
      <c r="H266" s="111" t="str">
        <f t="shared" si="19"/>
        <v/>
      </c>
      <c r="I266" s="107" t="str">
        <f t="shared" si="20"/>
        <v/>
      </c>
      <c r="J266" s="111" t="str">
        <f t="shared" si="21"/>
        <v/>
      </c>
      <c r="K266" s="143" t="str">
        <f t="shared" ref="K266:L266" si="125">+IF(K59="","",K59)</f>
        <v>SI</v>
      </c>
      <c r="L266" s="143" t="str">
        <f t="shared" si="125"/>
        <v>NO</v>
      </c>
    </row>
    <row r="267" spans="2:12" hidden="1" x14ac:dyDescent="0.3">
      <c r="B267" s="44">
        <f t="shared" si="33"/>
        <v>54</v>
      </c>
      <c r="C267" s="144" t="str">
        <f t="shared" ref="C267:D267" si="126">IF(C60="","",C60)</f>
        <v/>
      </c>
      <c r="D267" s="109" t="str">
        <f t="shared" si="126"/>
        <v/>
      </c>
      <c r="E267" s="109" t="str">
        <f t="shared" si="15"/>
        <v/>
      </c>
      <c r="F267" s="113" t="str">
        <f>+IF('Cálculos '!G62="","",'Cálculos '!G62)</f>
        <v/>
      </c>
      <c r="G267" s="110" t="str">
        <f t="shared" si="18"/>
        <v/>
      </c>
      <c r="H267" s="111" t="str">
        <f t="shared" si="19"/>
        <v/>
      </c>
      <c r="I267" s="107" t="str">
        <f t="shared" si="20"/>
        <v/>
      </c>
      <c r="J267" s="111" t="str">
        <f t="shared" si="21"/>
        <v/>
      </c>
      <c r="K267" s="143" t="str">
        <f t="shared" ref="K267:L267" si="127">+IF(K60="","",K60)</f>
        <v>SI</v>
      </c>
      <c r="L267" s="143" t="str">
        <f t="shared" si="127"/>
        <v>NO</v>
      </c>
    </row>
    <row r="268" spans="2:12" hidden="1" x14ac:dyDescent="0.3">
      <c r="B268" s="44">
        <f t="shared" si="33"/>
        <v>55</v>
      </c>
      <c r="C268" s="144" t="str">
        <f t="shared" ref="C268:D268" si="128">IF(C61="","",C61)</f>
        <v/>
      </c>
      <c r="D268" s="109" t="str">
        <f t="shared" si="128"/>
        <v/>
      </c>
      <c r="E268" s="109" t="str">
        <f t="shared" si="15"/>
        <v/>
      </c>
      <c r="F268" s="113" t="str">
        <f>+IF('Cálculos '!G63="","",'Cálculos '!G63)</f>
        <v/>
      </c>
      <c r="G268" s="110" t="str">
        <f t="shared" si="18"/>
        <v/>
      </c>
      <c r="H268" s="111" t="str">
        <f t="shared" si="19"/>
        <v/>
      </c>
      <c r="I268" s="107" t="str">
        <f t="shared" si="20"/>
        <v/>
      </c>
      <c r="J268" s="111" t="str">
        <f t="shared" si="21"/>
        <v/>
      </c>
      <c r="K268" s="143" t="str">
        <f t="shared" ref="K268:L268" si="129">+IF(K61="","",K61)</f>
        <v>SI</v>
      </c>
      <c r="L268" s="143" t="str">
        <f t="shared" si="129"/>
        <v>NO</v>
      </c>
    </row>
    <row r="269" spans="2:12" hidden="1" x14ac:dyDescent="0.3">
      <c r="B269" s="44">
        <f t="shared" si="33"/>
        <v>56</v>
      </c>
      <c r="C269" s="144" t="str">
        <f t="shared" ref="C269:D269" si="130">IF(C62="","",C62)</f>
        <v/>
      </c>
      <c r="D269" s="109" t="str">
        <f t="shared" si="130"/>
        <v/>
      </c>
      <c r="E269" s="109" t="str">
        <f t="shared" si="15"/>
        <v/>
      </c>
      <c r="F269" s="113" t="str">
        <f>+IF('Cálculos '!G64="","",'Cálculos '!G64)</f>
        <v/>
      </c>
      <c r="G269" s="110" t="str">
        <f t="shared" si="18"/>
        <v/>
      </c>
      <c r="H269" s="111" t="str">
        <f t="shared" si="19"/>
        <v/>
      </c>
      <c r="I269" s="107" t="str">
        <f t="shared" si="20"/>
        <v/>
      </c>
      <c r="J269" s="111" t="str">
        <f t="shared" si="21"/>
        <v/>
      </c>
      <c r="K269" s="143" t="str">
        <f t="shared" ref="K269:L269" si="131">+IF(K62="","",K62)</f>
        <v>SI</v>
      </c>
      <c r="L269" s="143" t="str">
        <f t="shared" si="131"/>
        <v>NO</v>
      </c>
    </row>
    <row r="270" spans="2:12" hidden="1" x14ac:dyDescent="0.3">
      <c r="B270" s="44">
        <f t="shared" si="33"/>
        <v>57</v>
      </c>
      <c r="C270" s="144" t="str">
        <f t="shared" ref="C270:D270" si="132">IF(C63="","",C63)</f>
        <v/>
      </c>
      <c r="D270" s="109" t="str">
        <f t="shared" si="132"/>
        <v/>
      </c>
      <c r="E270" s="109" t="str">
        <f t="shared" si="15"/>
        <v/>
      </c>
      <c r="F270" s="113" t="str">
        <f>+IF('Cálculos '!G65="","",'Cálculos '!G65)</f>
        <v/>
      </c>
      <c r="G270" s="110" t="str">
        <f t="shared" si="18"/>
        <v/>
      </c>
      <c r="H270" s="111" t="str">
        <f t="shared" si="19"/>
        <v/>
      </c>
      <c r="I270" s="107" t="str">
        <f t="shared" si="20"/>
        <v/>
      </c>
      <c r="J270" s="111" t="str">
        <f t="shared" si="21"/>
        <v/>
      </c>
      <c r="K270" s="143" t="str">
        <f t="shared" ref="K270:L270" si="133">+IF(K63="","",K63)</f>
        <v>SI</v>
      </c>
      <c r="L270" s="143" t="str">
        <f t="shared" si="133"/>
        <v>NO</v>
      </c>
    </row>
    <row r="271" spans="2:12" hidden="1" x14ac:dyDescent="0.3">
      <c r="B271" s="44">
        <f t="shared" si="33"/>
        <v>58</v>
      </c>
      <c r="C271" s="144" t="str">
        <f t="shared" ref="C271:D271" si="134">IF(C64="","",C64)</f>
        <v/>
      </c>
      <c r="D271" s="109" t="str">
        <f t="shared" si="134"/>
        <v/>
      </c>
      <c r="E271" s="109" t="str">
        <f t="shared" si="15"/>
        <v/>
      </c>
      <c r="F271" s="113" t="str">
        <f>+IF('Cálculos '!G66="","",'Cálculos '!G66)</f>
        <v/>
      </c>
      <c r="G271" s="110" t="str">
        <f t="shared" si="18"/>
        <v/>
      </c>
      <c r="H271" s="111" t="str">
        <f t="shared" si="19"/>
        <v/>
      </c>
      <c r="I271" s="107" t="str">
        <f t="shared" si="20"/>
        <v/>
      </c>
      <c r="J271" s="111" t="str">
        <f t="shared" si="21"/>
        <v/>
      </c>
      <c r="K271" s="143" t="str">
        <f t="shared" ref="K271:L271" si="135">+IF(K64="","",K64)</f>
        <v>SI</v>
      </c>
      <c r="L271" s="143" t="str">
        <f t="shared" si="135"/>
        <v>NO</v>
      </c>
    </row>
    <row r="272" spans="2:12" hidden="1" x14ac:dyDescent="0.3">
      <c r="B272" s="44">
        <f t="shared" si="33"/>
        <v>59</v>
      </c>
      <c r="C272" s="144" t="str">
        <f t="shared" ref="C272:D272" si="136">IF(C65="","",C65)</f>
        <v/>
      </c>
      <c r="D272" s="109" t="str">
        <f t="shared" si="136"/>
        <v/>
      </c>
      <c r="E272" s="109" t="str">
        <f t="shared" si="15"/>
        <v/>
      </c>
      <c r="F272" s="113" t="str">
        <f>+IF('Cálculos '!G67="","",'Cálculos '!G67)</f>
        <v/>
      </c>
      <c r="G272" s="110" t="str">
        <f t="shared" si="18"/>
        <v/>
      </c>
      <c r="H272" s="111" t="str">
        <f t="shared" si="19"/>
        <v/>
      </c>
      <c r="I272" s="107" t="str">
        <f t="shared" si="20"/>
        <v/>
      </c>
      <c r="J272" s="111" t="str">
        <f t="shared" si="21"/>
        <v/>
      </c>
      <c r="K272" s="143" t="str">
        <f t="shared" ref="K272:L272" si="137">+IF(K65="","",K65)</f>
        <v>SI</v>
      </c>
      <c r="L272" s="143" t="str">
        <f t="shared" si="137"/>
        <v>NO</v>
      </c>
    </row>
    <row r="273" spans="2:12" hidden="1" x14ac:dyDescent="0.3">
      <c r="B273" s="44">
        <f t="shared" si="33"/>
        <v>60</v>
      </c>
      <c r="C273" s="144" t="str">
        <f t="shared" ref="C273:D273" si="138">IF(C66="","",C66)</f>
        <v/>
      </c>
      <c r="D273" s="109" t="str">
        <f t="shared" si="138"/>
        <v/>
      </c>
      <c r="E273" s="109" t="str">
        <f t="shared" si="15"/>
        <v/>
      </c>
      <c r="F273" s="113" t="str">
        <f>+IF('Cálculos '!G68="","",'Cálculos '!G68)</f>
        <v/>
      </c>
      <c r="G273" s="110" t="str">
        <f t="shared" si="18"/>
        <v/>
      </c>
      <c r="H273" s="111" t="str">
        <f t="shared" si="19"/>
        <v/>
      </c>
      <c r="I273" s="107" t="str">
        <f t="shared" si="20"/>
        <v/>
      </c>
      <c r="J273" s="111" t="str">
        <f t="shared" si="21"/>
        <v/>
      </c>
      <c r="K273" s="143" t="str">
        <f t="shared" ref="K273:L273" si="139">+IF(K66="","",K66)</f>
        <v>SI</v>
      </c>
      <c r="L273" s="143" t="str">
        <f t="shared" si="139"/>
        <v>NO</v>
      </c>
    </row>
    <row r="274" spans="2:12" hidden="1" x14ac:dyDescent="0.3">
      <c r="B274" s="44">
        <f t="shared" si="33"/>
        <v>61</v>
      </c>
      <c r="C274" s="144" t="str">
        <f t="shared" ref="C274:D274" si="140">IF(C67="","",C67)</f>
        <v/>
      </c>
      <c r="D274" s="109" t="str">
        <f t="shared" si="140"/>
        <v/>
      </c>
      <c r="E274" s="109" t="str">
        <f t="shared" si="15"/>
        <v/>
      </c>
      <c r="F274" s="113" t="str">
        <f>+IF('Cálculos '!G69="","",'Cálculos '!G69)</f>
        <v/>
      </c>
      <c r="G274" s="110" t="str">
        <f t="shared" si="18"/>
        <v/>
      </c>
      <c r="H274" s="111" t="str">
        <f t="shared" si="19"/>
        <v/>
      </c>
      <c r="I274" s="107" t="str">
        <f t="shared" si="20"/>
        <v/>
      </c>
      <c r="J274" s="111" t="str">
        <f t="shared" si="21"/>
        <v/>
      </c>
      <c r="K274" s="143" t="str">
        <f t="shared" ref="K274:L274" si="141">+IF(K67="","",K67)</f>
        <v>SI</v>
      </c>
      <c r="L274" s="143" t="str">
        <f t="shared" si="141"/>
        <v>NO</v>
      </c>
    </row>
    <row r="275" spans="2:12" hidden="1" x14ac:dyDescent="0.3">
      <c r="B275" s="44">
        <f t="shared" si="33"/>
        <v>62</v>
      </c>
      <c r="C275" s="144" t="str">
        <f t="shared" ref="C275:D275" si="142">IF(C68="","",C68)</f>
        <v/>
      </c>
      <c r="D275" s="109" t="str">
        <f t="shared" si="142"/>
        <v/>
      </c>
      <c r="E275" s="109" t="str">
        <f t="shared" si="15"/>
        <v/>
      </c>
      <c r="F275" s="113" t="str">
        <f>+IF('Cálculos '!G70="","",'Cálculos '!G70)</f>
        <v/>
      </c>
      <c r="G275" s="110" t="str">
        <f t="shared" si="18"/>
        <v/>
      </c>
      <c r="H275" s="111" t="str">
        <f t="shared" si="19"/>
        <v/>
      </c>
      <c r="I275" s="107" t="str">
        <f t="shared" si="20"/>
        <v/>
      </c>
      <c r="J275" s="111" t="str">
        <f t="shared" si="21"/>
        <v/>
      </c>
      <c r="K275" s="143" t="str">
        <f t="shared" ref="K275:L275" si="143">+IF(K68="","",K68)</f>
        <v>SI</v>
      </c>
      <c r="L275" s="143" t="str">
        <f t="shared" si="143"/>
        <v>NO</v>
      </c>
    </row>
    <row r="276" spans="2:12" hidden="1" x14ac:dyDescent="0.3">
      <c r="B276" s="44">
        <f t="shared" si="33"/>
        <v>63</v>
      </c>
      <c r="C276" s="144" t="str">
        <f t="shared" ref="C276:D276" si="144">IF(C69="","",C69)</f>
        <v/>
      </c>
      <c r="D276" s="109" t="str">
        <f t="shared" si="144"/>
        <v/>
      </c>
      <c r="E276" s="109" t="str">
        <f t="shared" si="15"/>
        <v/>
      </c>
      <c r="F276" s="113" t="str">
        <f>+IF('Cálculos '!G71="","",'Cálculos '!G71)</f>
        <v/>
      </c>
      <c r="G276" s="110" t="str">
        <f t="shared" si="18"/>
        <v/>
      </c>
      <c r="H276" s="111" t="str">
        <f t="shared" si="19"/>
        <v/>
      </c>
      <c r="I276" s="107" t="str">
        <f t="shared" si="20"/>
        <v/>
      </c>
      <c r="J276" s="111" t="str">
        <f t="shared" si="21"/>
        <v/>
      </c>
      <c r="K276" s="143" t="str">
        <f t="shared" ref="K276:L276" si="145">+IF(K69="","",K69)</f>
        <v>SI</v>
      </c>
      <c r="L276" s="143" t="str">
        <f t="shared" si="145"/>
        <v>NO</v>
      </c>
    </row>
    <row r="277" spans="2:12" hidden="1" x14ac:dyDescent="0.3">
      <c r="B277" s="44">
        <f t="shared" si="33"/>
        <v>64</v>
      </c>
      <c r="C277" s="144" t="str">
        <f t="shared" ref="C277:D277" si="146">IF(C70="","",C70)</f>
        <v/>
      </c>
      <c r="D277" s="109" t="str">
        <f t="shared" si="146"/>
        <v/>
      </c>
      <c r="E277" s="109" t="str">
        <f t="shared" si="15"/>
        <v/>
      </c>
      <c r="F277" s="113" t="str">
        <f>+IF('Cálculos '!G72="","",'Cálculos '!G72)</f>
        <v/>
      </c>
      <c r="G277" s="110" t="str">
        <f t="shared" si="18"/>
        <v/>
      </c>
      <c r="H277" s="111" t="str">
        <f t="shared" si="19"/>
        <v/>
      </c>
      <c r="I277" s="107" t="str">
        <f t="shared" si="20"/>
        <v/>
      </c>
      <c r="J277" s="111" t="str">
        <f t="shared" si="21"/>
        <v/>
      </c>
      <c r="K277" s="143" t="str">
        <f t="shared" ref="K277:L277" si="147">+IF(K70="","",K70)</f>
        <v>SI</v>
      </c>
      <c r="L277" s="143" t="str">
        <f t="shared" si="147"/>
        <v>NO</v>
      </c>
    </row>
    <row r="278" spans="2:12" hidden="1" x14ac:dyDescent="0.3">
      <c r="B278" s="44">
        <f t="shared" si="33"/>
        <v>65</v>
      </c>
      <c r="C278" s="144" t="str">
        <f t="shared" ref="C278:D278" si="148">IF(C71="","",C71)</f>
        <v/>
      </c>
      <c r="D278" s="109" t="str">
        <f t="shared" si="148"/>
        <v/>
      </c>
      <c r="E278" s="109" t="str">
        <f t="shared" ref="E278:E341" si="149">+E71</f>
        <v/>
      </c>
      <c r="F278" s="113" t="str">
        <f>+IF('Cálculos '!G73="","",'Cálculos '!G73)</f>
        <v/>
      </c>
      <c r="G278" s="110" t="str">
        <f t="shared" si="18"/>
        <v/>
      </c>
      <c r="H278" s="111" t="str">
        <f t="shared" si="19"/>
        <v/>
      </c>
      <c r="I278" s="107" t="str">
        <f t="shared" si="20"/>
        <v/>
      </c>
      <c r="J278" s="111" t="str">
        <f t="shared" si="21"/>
        <v/>
      </c>
      <c r="K278" s="143" t="str">
        <f t="shared" ref="K278:L278" si="150">+IF(K71="","",K71)</f>
        <v>SI</v>
      </c>
      <c r="L278" s="143" t="str">
        <f t="shared" si="150"/>
        <v>NO</v>
      </c>
    </row>
    <row r="279" spans="2:12" hidden="1" x14ac:dyDescent="0.3">
      <c r="B279" s="44">
        <f t="shared" si="33"/>
        <v>66</v>
      </c>
      <c r="C279" s="144" t="str">
        <f t="shared" ref="C279:D279" si="151">IF(C72="","",C72)</f>
        <v/>
      </c>
      <c r="D279" s="109" t="str">
        <f t="shared" si="151"/>
        <v/>
      </c>
      <c r="E279" s="109" t="str">
        <f t="shared" si="149"/>
        <v/>
      </c>
      <c r="F279" s="113" t="str">
        <f>+IF('Cálculos '!G74="","",'Cálculos '!G74)</f>
        <v/>
      </c>
      <c r="G279" s="110" t="str">
        <f t="shared" ref="G279:G342" si="152">+IF(C279="","",SUM(G72*F279))</f>
        <v/>
      </c>
      <c r="H279" s="111" t="str">
        <f t="shared" ref="H279:H342" si="153">IF(C279="","",IF(K279="","CONFIRMAR SI EL PRODOCTRO TIENE IVA O NO",IF(K279="NO",0,SUM(G279*19%))))</f>
        <v/>
      </c>
      <c r="I279" s="107" t="str">
        <f t="shared" ref="I279:I342" si="154">IF(F279="","",SUM(G279*11.5%))</f>
        <v/>
      </c>
      <c r="J279" s="111" t="str">
        <f t="shared" ref="J279:J342" si="155">IF(F279="","",SUM(G279+H279+I279))</f>
        <v/>
      </c>
      <c r="K279" s="143" t="str">
        <f t="shared" ref="K279:L279" si="156">+IF(K72="","",K72)</f>
        <v/>
      </c>
      <c r="L279" s="143" t="str">
        <f t="shared" si="156"/>
        <v/>
      </c>
    </row>
    <row r="280" spans="2:12" hidden="1" x14ac:dyDescent="0.3">
      <c r="B280" s="44">
        <f t="shared" ref="B280:B343" si="157">+B279+1</f>
        <v>67</v>
      </c>
      <c r="C280" s="144" t="str">
        <f t="shared" ref="C280:D280" si="158">IF(C73="","",C73)</f>
        <v/>
      </c>
      <c r="D280" s="109" t="str">
        <f t="shared" si="158"/>
        <v/>
      </c>
      <c r="E280" s="109" t="str">
        <f t="shared" si="149"/>
        <v/>
      </c>
      <c r="F280" s="113" t="str">
        <f>+IF('Cálculos '!G75="","",'Cálculos '!G75)</f>
        <v/>
      </c>
      <c r="G280" s="110" t="str">
        <f t="shared" si="152"/>
        <v/>
      </c>
      <c r="H280" s="111" t="str">
        <f t="shared" si="153"/>
        <v/>
      </c>
      <c r="I280" s="107" t="str">
        <f t="shared" si="154"/>
        <v/>
      </c>
      <c r="J280" s="111" t="str">
        <f t="shared" si="155"/>
        <v/>
      </c>
      <c r="K280" s="143" t="str">
        <f t="shared" ref="K280:L280" si="159">+IF(K73="","",K73)</f>
        <v/>
      </c>
      <c r="L280" s="143" t="str">
        <f t="shared" si="159"/>
        <v/>
      </c>
    </row>
    <row r="281" spans="2:12" hidden="1" x14ac:dyDescent="0.3">
      <c r="B281" s="44">
        <f t="shared" si="157"/>
        <v>68</v>
      </c>
      <c r="C281" s="144" t="str">
        <f t="shared" ref="C281:D281" si="160">IF(C74="","",C74)</f>
        <v/>
      </c>
      <c r="D281" s="109" t="str">
        <f t="shared" si="160"/>
        <v/>
      </c>
      <c r="E281" s="109" t="str">
        <f t="shared" si="149"/>
        <v/>
      </c>
      <c r="F281" s="113" t="str">
        <f>+IF('Cálculos '!G76="","",'Cálculos '!G76)</f>
        <v/>
      </c>
      <c r="G281" s="110" t="str">
        <f t="shared" si="152"/>
        <v/>
      </c>
      <c r="H281" s="111" t="str">
        <f t="shared" si="153"/>
        <v/>
      </c>
      <c r="I281" s="107" t="str">
        <f t="shared" si="154"/>
        <v/>
      </c>
      <c r="J281" s="111" t="str">
        <f t="shared" si="155"/>
        <v/>
      </c>
      <c r="K281" s="143" t="str">
        <f t="shared" ref="K281:L281" si="161">+IF(K74="","",K74)</f>
        <v/>
      </c>
      <c r="L281" s="143" t="str">
        <f t="shared" si="161"/>
        <v/>
      </c>
    </row>
    <row r="282" spans="2:12" hidden="1" x14ac:dyDescent="0.3">
      <c r="B282" s="44">
        <f t="shared" si="157"/>
        <v>69</v>
      </c>
      <c r="C282" s="144" t="str">
        <f t="shared" ref="C282:D282" si="162">IF(C75="","",C75)</f>
        <v/>
      </c>
      <c r="D282" s="109" t="str">
        <f t="shared" si="162"/>
        <v/>
      </c>
      <c r="E282" s="109" t="str">
        <f t="shared" si="149"/>
        <v/>
      </c>
      <c r="F282" s="113" t="str">
        <f>+IF('Cálculos '!G77="","",'Cálculos '!G77)</f>
        <v/>
      </c>
      <c r="G282" s="110" t="str">
        <f t="shared" si="152"/>
        <v/>
      </c>
      <c r="H282" s="111" t="str">
        <f t="shared" si="153"/>
        <v/>
      </c>
      <c r="I282" s="107" t="str">
        <f t="shared" si="154"/>
        <v/>
      </c>
      <c r="J282" s="111" t="str">
        <f t="shared" si="155"/>
        <v/>
      </c>
      <c r="K282" s="143" t="str">
        <f t="shared" ref="K282:L282" si="163">+IF(K75="","",K75)</f>
        <v/>
      </c>
      <c r="L282" s="143" t="str">
        <f t="shared" si="163"/>
        <v/>
      </c>
    </row>
    <row r="283" spans="2:12" hidden="1" x14ac:dyDescent="0.3">
      <c r="B283" s="44">
        <f t="shared" si="157"/>
        <v>70</v>
      </c>
      <c r="C283" s="144" t="str">
        <f t="shared" ref="C283:D283" si="164">IF(C76="","",C76)</f>
        <v/>
      </c>
      <c r="D283" s="109" t="str">
        <f t="shared" si="164"/>
        <v/>
      </c>
      <c r="E283" s="109" t="str">
        <f t="shared" si="149"/>
        <v/>
      </c>
      <c r="F283" s="113" t="str">
        <f>+IF('Cálculos '!G78="","",'Cálculos '!G78)</f>
        <v/>
      </c>
      <c r="G283" s="110" t="str">
        <f t="shared" si="152"/>
        <v/>
      </c>
      <c r="H283" s="111" t="str">
        <f t="shared" si="153"/>
        <v/>
      </c>
      <c r="I283" s="107" t="str">
        <f t="shared" si="154"/>
        <v/>
      </c>
      <c r="J283" s="111" t="str">
        <f t="shared" si="155"/>
        <v/>
      </c>
      <c r="K283" s="143" t="str">
        <f t="shared" ref="K283:L283" si="165">+IF(K76="","",K76)</f>
        <v/>
      </c>
      <c r="L283" s="143" t="str">
        <f t="shared" si="165"/>
        <v/>
      </c>
    </row>
    <row r="284" spans="2:12" hidden="1" x14ac:dyDescent="0.3">
      <c r="B284" s="44">
        <f t="shared" si="157"/>
        <v>71</v>
      </c>
      <c r="C284" s="144" t="str">
        <f t="shared" ref="C284:D284" si="166">IF(C77="","",C77)</f>
        <v/>
      </c>
      <c r="D284" s="109" t="str">
        <f t="shared" si="166"/>
        <v/>
      </c>
      <c r="E284" s="109" t="str">
        <f t="shared" si="149"/>
        <v/>
      </c>
      <c r="F284" s="113" t="str">
        <f>+IF('Cálculos '!G79="","",'Cálculos '!G79)</f>
        <v/>
      </c>
      <c r="G284" s="110" t="str">
        <f t="shared" si="152"/>
        <v/>
      </c>
      <c r="H284" s="111" t="str">
        <f t="shared" si="153"/>
        <v/>
      </c>
      <c r="I284" s="107" t="str">
        <f t="shared" si="154"/>
        <v/>
      </c>
      <c r="J284" s="111" t="str">
        <f t="shared" si="155"/>
        <v/>
      </c>
      <c r="K284" s="143" t="str">
        <f t="shared" ref="K284:L284" si="167">+IF(K77="","",K77)</f>
        <v/>
      </c>
      <c r="L284" s="143" t="str">
        <f t="shared" si="167"/>
        <v/>
      </c>
    </row>
    <row r="285" spans="2:12" hidden="1" x14ac:dyDescent="0.3">
      <c r="B285" s="44">
        <f t="shared" si="157"/>
        <v>72</v>
      </c>
      <c r="C285" s="144" t="str">
        <f t="shared" ref="C285:D285" si="168">IF(C78="","",C78)</f>
        <v/>
      </c>
      <c r="D285" s="109" t="str">
        <f t="shared" si="168"/>
        <v/>
      </c>
      <c r="E285" s="109" t="str">
        <f t="shared" si="149"/>
        <v/>
      </c>
      <c r="F285" s="113" t="str">
        <f>+IF('Cálculos '!G80="","",'Cálculos '!G80)</f>
        <v/>
      </c>
      <c r="G285" s="110" t="str">
        <f t="shared" si="152"/>
        <v/>
      </c>
      <c r="H285" s="111" t="str">
        <f t="shared" si="153"/>
        <v/>
      </c>
      <c r="I285" s="107" t="str">
        <f t="shared" si="154"/>
        <v/>
      </c>
      <c r="J285" s="111" t="str">
        <f t="shared" si="155"/>
        <v/>
      </c>
      <c r="K285" s="143" t="str">
        <f t="shared" ref="K285:L285" si="169">+IF(K78="","",K78)</f>
        <v/>
      </c>
      <c r="L285" s="143" t="str">
        <f t="shared" si="169"/>
        <v/>
      </c>
    </row>
    <row r="286" spans="2:12" hidden="1" x14ac:dyDescent="0.3">
      <c r="B286" s="44">
        <f t="shared" si="157"/>
        <v>73</v>
      </c>
      <c r="C286" s="144" t="str">
        <f t="shared" ref="C286:D286" si="170">IF(C79="","",C79)</f>
        <v/>
      </c>
      <c r="D286" s="109" t="str">
        <f t="shared" si="170"/>
        <v/>
      </c>
      <c r="E286" s="109" t="str">
        <f t="shared" si="149"/>
        <v/>
      </c>
      <c r="F286" s="113" t="str">
        <f>+IF('Cálculos '!G81="","",'Cálculos '!G81)</f>
        <v/>
      </c>
      <c r="G286" s="110" t="str">
        <f t="shared" si="152"/>
        <v/>
      </c>
      <c r="H286" s="111" t="str">
        <f t="shared" si="153"/>
        <v/>
      </c>
      <c r="I286" s="107" t="str">
        <f t="shared" si="154"/>
        <v/>
      </c>
      <c r="J286" s="111" t="str">
        <f t="shared" si="155"/>
        <v/>
      </c>
      <c r="K286" s="143" t="str">
        <f t="shared" ref="K286:L286" si="171">+IF(K79="","",K79)</f>
        <v/>
      </c>
      <c r="L286" s="143" t="str">
        <f t="shared" si="171"/>
        <v/>
      </c>
    </row>
    <row r="287" spans="2:12" hidden="1" x14ac:dyDescent="0.3">
      <c r="B287" s="44">
        <f t="shared" si="157"/>
        <v>74</v>
      </c>
      <c r="C287" s="144" t="str">
        <f t="shared" ref="C287:D287" si="172">IF(C80="","",C80)</f>
        <v/>
      </c>
      <c r="D287" s="109" t="str">
        <f t="shared" si="172"/>
        <v/>
      </c>
      <c r="E287" s="109" t="str">
        <f t="shared" si="149"/>
        <v/>
      </c>
      <c r="F287" s="113" t="str">
        <f>+IF('Cálculos '!G82="","",'Cálculos '!G82)</f>
        <v/>
      </c>
      <c r="G287" s="110" t="str">
        <f t="shared" si="152"/>
        <v/>
      </c>
      <c r="H287" s="111" t="str">
        <f t="shared" si="153"/>
        <v/>
      </c>
      <c r="I287" s="107" t="str">
        <f t="shared" si="154"/>
        <v/>
      </c>
      <c r="J287" s="111" t="str">
        <f t="shared" si="155"/>
        <v/>
      </c>
      <c r="K287" s="143" t="str">
        <f t="shared" ref="K287:L287" si="173">+IF(K80="","",K80)</f>
        <v/>
      </c>
      <c r="L287" s="143" t="str">
        <f t="shared" si="173"/>
        <v/>
      </c>
    </row>
    <row r="288" spans="2:12" hidden="1" x14ac:dyDescent="0.3">
      <c r="B288" s="44">
        <f t="shared" si="157"/>
        <v>75</v>
      </c>
      <c r="C288" s="144" t="str">
        <f t="shared" ref="C288:D288" si="174">IF(C81="","",C81)</f>
        <v/>
      </c>
      <c r="D288" s="109" t="str">
        <f t="shared" si="174"/>
        <v/>
      </c>
      <c r="E288" s="109" t="str">
        <f t="shared" si="149"/>
        <v/>
      </c>
      <c r="F288" s="113" t="str">
        <f>+IF('Cálculos '!G83="","",'Cálculos '!G83)</f>
        <v/>
      </c>
      <c r="G288" s="110" t="str">
        <f t="shared" si="152"/>
        <v/>
      </c>
      <c r="H288" s="111" t="str">
        <f t="shared" si="153"/>
        <v/>
      </c>
      <c r="I288" s="107" t="str">
        <f t="shared" si="154"/>
        <v/>
      </c>
      <c r="J288" s="111" t="str">
        <f t="shared" si="155"/>
        <v/>
      </c>
      <c r="K288" s="143" t="str">
        <f t="shared" ref="K288:L288" si="175">+IF(K81="","",K81)</f>
        <v/>
      </c>
      <c r="L288" s="143" t="str">
        <f t="shared" si="175"/>
        <v/>
      </c>
    </row>
    <row r="289" spans="2:12" hidden="1" x14ac:dyDescent="0.3">
      <c r="B289" s="44">
        <f t="shared" si="157"/>
        <v>76</v>
      </c>
      <c r="C289" s="144" t="str">
        <f t="shared" ref="C289:D289" si="176">IF(C82="","",C82)</f>
        <v/>
      </c>
      <c r="D289" s="109" t="str">
        <f t="shared" si="176"/>
        <v/>
      </c>
      <c r="E289" s="109" t="str">
        <f t="shared" si="149"/>
        <v/>
      </c>
      <c r="F289" s="113" t="str">
        <f>+IF('Cálculos '!G84="","",'Cálculos '!G84)</f>
        <v/>
      </c>
      <c r="G289" s="110" t="str">
        <f t="shared" si="152"/>
        <v/>
      </c>
      <c r="H289" s="111" t="str">
        <f t="shared" si="153"/>
        <v/>
      </c>
      <c r="I289" s="107" t="str">
        <f t="shared" si="154"/>
        <v/>
      </c>
      <c r="J289" s="111" t="str">
        <f t="shared" si="155"/>
        <v/>
      </c>
      <c r="K289" s="143" t="str">
        <f t="shared" ref="K289:L289" si="177">+IF(K82="","",K82)</f>
        <v/>
      </c>
      <c r="L289" s="143" t="str">
        <f t="shared" si="177"/>
        <v/>
      </c>
    </row>
    <row r="290" spans="2:12" hidden="1" x14ac:dyDescent="0.3">
      <c r="B290" s="44">
        <f t="shared" si="157"/>
        <v>77</v>
      </c>
      <c r="C290" s="144" t="str">
        <f t="shared" ref="C290:D290" si="178">IF(C83="","",C83)</f>
        <v/>
      </c>
      <c r="D290" s="109" t="str">
        <f t="shared" si="178"/>
        <v/>
      </c>
      <c r="E290" s="109" t="str">
        <f t="shared" si="149"/>
        <v/>
      </c>
      <c r="F290" s="113" t="str">
        <f>+IF('Cálculos '!G85="","",'Cálculos '!G85)</f>
        <v/>
      </c>
      <c r="G290" s="110" t="str">
        <f t="shared" si="152"/>
        <v/>
      </c>
      <c r="H290" s="111" t="str">
        <f t="shared" si="153"/>
        <v/>
      </c>
      <c r="I290" s="107" t="str">
        <f t="shared" si="154"/>
        <v/>
      </c>
      <c r="J290" s="111" t="str">
        <f t="shared" si="155"/>
        <v/>
      </c>
      <c r="K290" s="143" t="str">
        <f t="shared" ref="K290:L290" si="179">+IF(K83="","",K83)</f>
        <v/>
      </c>
      <c r="L290" s="143" t="str">
        <f t="shared" si="179"/>
        <v/>
      </c>
    </row>
    <row r="291" spans="2:12" hidden="1" x14ac:dyDescent="0.3">
      <c r="B291" s="44">
        <f t="shared" si="157"/>
        <v>78</v>
      </c>
      <c r="C291" s="144" t="str">
        <f t="shared" ref="C291:D291" si="180">IF(C84="","",C84)</f>
        <v/>
      </c>
      <c r="D291" s="109" t="str">
        <f t="shared" si="180"/>
        <v/>
      </c>
      <c r="E291" s="109" t="str">
        <f t="shared" si="149"/>
        <v/>
      </c>
      <c r="F291" s="113" t="str">
        <f>+IF('Cálculos '!G86="","",'Cálculos '!G86)</f>
        <v/>
      </c>
      <c r="G291" s="110" t="str">
        <f t="shared" si="152"/>
        <v/>
      </c>
      <c r="H291" s="111" t="str">
        <f t="shared" si="153"/>
        <v/>
      </c>
      <c r="I291" s="107" t="str">
        <f t="shared" si="154"/>
        <v/>
      </c>
      <c r="J291" s="111" t="str">
        <f t="shared" si="155"/>
        <v/>
      </c>
      <c r="K291" s="143" t="str">
        <f t="shared" ref="K291:L291" si="181">+IF(K84="","",K84)</f>
        <v/>
      </c>
      <c r="L291" s="143" t="str">
        <f t="shared" si="181"/>
        <v/>
      </c>
    </row>
    <row r="292" spans="2:12" hidden="1" x14ac:dyDescent="0.3">
      <c r="B292" s="44">
        <f t="shared" si="157"/>
        <v>79</v>
      </c>
      <c r="C292" s="144" t="str">
        <f t="shared" ref="C292:D292" si="182">IF(C85="","",C85)</f>
        <v/>
      </c>
      <c r="D292" s="109" t="str">
        <f t="shared" si="182"/>
        <v/>
      </c>
      <c r="E292" s="109" t="str">
        <f t="shared" si="149"/>
        <v/>
      </c>
      <c r="F292" s="113" t="str">
        <f>+IF('Cálculos '!G87="","",'Cálculos '!G87)</f>
        <v/>
      </c>
      <c r="G292" s="110" t="str">
        <f t="shared" si="152"/>
        <v/>
      </c>
      <c r="H292" s="111" t="str">
        <f t="shared" si="153"/>
        <v/>
      </c>
      <c r="I292" s="107" t="str">
        <f t="shared" si="154"/>
        <v/>
      </c>
      <c r="J292" s="111" t="str">
        <f t="shared" si="155"/>
        <v/>
      </c>
      <c r="K292" s="143" t="str">
        <f t="shared" ref="K292:L292" si="183">+IF(K85="","",K85)</f>
        <v/>
      </c>
      <c r="L292" s="143" t="str">
        <f t="shared" si="183"/>
        <v/>
      </c>
    </row>
    <row r="293" spans="2:12" hidden="1" x14ac:dyDescent="0.3">
      <c r="B293" s="44">
        <f t="shared" si="157"/>
        <v>80</v>
      </c>
      <c r="C293" s="144" t="str">
        <f t="shared" ref="C293:D293" si="184">IF(C86="","",C86)</f>
        <v/>
      </c>
      <c r="D293" s="109" t="str">
        <f t="shared" si="184"/>
        <v/>
      </c>
      <c r="E293" s="109" t="str">
        <f t="shared" si="149"/>
        <v/>
      </c>
      <c r="F293" s="113" t="str">
        <f>+IF('Cálculos '!G88="","",'Cálculos '!G88)</f>
        <v/>
      </c>
      <c r="G293" s="110" t="str">
        <f t="shared" si="152"/>
        <v/>
      </c>
      <c r="H293" s="111" t="str">
        <f t="shared" si="153"/>
        <v/>
      </c>
      <c r="I293" s="107" t="str">
        <f t="shared" si="154"/>
        <v/>
      </c>
      <c r="J293" s="111" t="str">
        <f t="shared" si="155"/>
        <v/>
      </c>
      <c r="K293" s="143" t="str">
        <f t="shared" ref="K293:L293" si="185">+IF(K86="","",K86)</f>
        <v/>
      </c>
      <c r="L293" s="143" t="str">
        <f t="shared" si="185"/>
        <v/>
      </c>
    </row>
    <row r="294" spans="2:12" hidden="1" x14ac:dyDescent="0.3">
      <c r="B294" s="44">
        <f t="shared" si="157"/>
        <v>81</v>
      </c>
      <c r="C294" s="144" t="str">
        <f t="shared" ref="C294:D294" si="186">IF(C87="","",C87)</f>
        <v/>
      </c>
      <c r="D294" s="109" t="str">
        <f t="shared" si="186"/>
        <v/>
      </c>
      <c r="E294" s="109" t="str">
        <f t="shared" si="149"/>
        <v/>
      </c>
      <c r="F294" s="113" t="str">
        <f>+IF('Cálculos '!G89="","",'Cálculos '!G89)</f>
        <v/>
      </c>
      <c r="G294" s="110" t="str">
        <f t="shared" si="152"/>
        <v/>
      </c>
      <c r="H294" s="111" t="str">
        <f t="shared" si="153"/>
        <v/>
      </c>
      <c r="I294" s="107" t="str">
        <f t="shared" si="154"/>
        <v/>
      </c>
      <c r="J294" s="111" t="str">
        <f t="shared" si="155"/>
        <v/>
      </c>
      <c r="K294" s="143" t="str">
        <f t="shared" ref="K294:L294" si="187">+IF(K87="","",K87)</f>
        <v/>
      </c>
      <c r="L294" s="143" t="str">
        <f t="shared" si="187"/>
        <v/>
      </c>
    </row>
    <row r="295" spans="2:12" hidden="1" x14ac:dyDescent="0.3">
      <c r="B295" s="44">
        <f t="shared" si="157"/>
        <v>82</v>
      </c>
      <c r="C295" s="144" t="str">
        <f t="shared" ref="C295:D295" si="188">IF(C88="","",C88)</f>
        <v/>
      </c>
      <c r="D295" s="109" t="str">
        <f t="shared" si="188"/>
        <v/>
      </c>
      <c r="E295" s="109" t="str">
        <f t="shared" si="149"/>
        <v/>
      </c>
      <c r="F295" s="113" t="str">
        <f>+IF('Cálculos '!G90="","",'Cálculos '!G90)</f>
        <v/>
      </c>
      <c r="G295" s="110" t="str">
        <f t="shared" si="152"/>
        <v/>
      </c>
      <c r="H295" s="111" t="str">
        <f t="shared" si="153"/>
        <v/>
      </c>
      <c r="I295" s="107" t="str">
        <f t="shared" si="154"/>
        <v/>
      </c>
      <c r="J295" s="111" t="str">
        <f t="shared" si="155"/>
        <v/>
      </c>
      <c r="K295" s="143" t="str">
        <f t="shared" ref="K295:L295" si="189">+IF(K88="","",K88)</f>
        <v/>
      </c>
      <c r="L295" s="143" t="str">
        <f t="shared" si="189"/>
        <v/>
      </c>
    </row>
    <row r="296" spans="2:12" hidden="1" x14ac:dyDescent="0.3">
      <c r="B296" s="44">
        <f t="shared" si="157"/>
        <v>83</v>
      </c>
      <c r="C296" s="144" t="str">
        <f t="shared" ref="C296:D296" si="190">IF(C89="","",C89)</f>
        <v/>
      </c>
      <c r="D296" s="109" t="str">
        <f t="shared" si="190"/>
        <v/>
      </c>
      <c r="E296" s="109" t="str">
        <f t="shared" si="149"/>
        <v/>
      </c>
      <c r="F296" s="113" t="str">
        <f>+IF('Cálculos '!G91="","",'Cálculos '!G91)</f>
        <v/>
      </c>
      <c r="G296" s="110" t="str">
        <f t="shared" si="152"/>
        <v/>
      </c>
      <c r="H296" s="111" t="str">
        <f t="shared" si="153"/>
        <v/>
      </c>
      <c r="I296" s="107" t="str">
        <f t="shared" si="154"/>
        <v/>
      </c>
      <c r="J296" s="111" t="str">
        <f t="shared" si="155"/>
        <v/>
      </c>
      <c r="K296" s="143" t="str">
        <f t="shared" ref="K296:L296" si="191">+IF(K89="","",K89)</f>
        <v/>
      </c>
      <c r="L296" s="143" t="str">
        <f t="shared" si="191"/>
        <v/>
      </c>
    </row>
    <row r="297" spans="2:12" hidden="1" x14ac:dyDescent="0.3">
      <c r="B297" s="44">
        <f t="shared" si="157"/>
        <v>84</v>
      </c>
      <c r="C297" s="144" t="str">
        <f t="shared" ref="C297:D297" si="192">IF(C90="","",C90)</f>
        <v/>
      </c>
      <c r="D297" s="109" t="str">
        <f t="shared" si="192"/>
        <v/>
      </c>
      <c r="E297" s="109" t="str">
        <f t="shared" si="149"/>
        <v/>
      </c>
      <c r="F297" s="113" t="str">
        <f>+IF('Cálculos '!G92="","",'Cálculos '!G92)</f>
        <v/>
      </c>
      <c r="G297" s="110" t="str">
        <f t="shared" si="152"/>
        <v/>
      </c>
      <c r="H297" s="111" t="str">
        <f t="shared" si="153"/>
        <v/>
      </c>
      <c r="I297" s="107" t="str">
        <f t="shared" si="154"/>
        <v/>
      </c>
      <c r="J297" s="111" t="str">
        <f t="shared" si="155"/>
        <v/>
      </c>
      <c r="K297" s="143" t="str">
        <f t="shared" ref="K297:L297" si="193">+IF(K90="","",K90)</f>
        <v/>
      </c>
      <c r="L297" s="143" t="str">
        <f t="shared" si="193"/>
        <v/>
      </c>
    </row>
    <row r="298" spans="2:12" hidden="1" x14ac:dyDescent="0.3">
      <c r="B298" s="44">
        <f t="shared" si="157"/>
        <v>85</v>
      </c>
      <c r="C298" s="144" t="str">
        <f t="shared" ref="C298:D298" si="194">IF(C91="","",C91)</f>
        <v/>
      </c>
      <c r="D298" s="109" t="str">
        <f t="shared" si="194"/>
        <v/>
      </c>
      <c r="E298" s="109" t="str">
        <f t="shared" si="149"/>
        <v/>
      </c>
      <c r="F298" s="113" t="str">
        <f>+IF('Cálculos '!G93="","",'Cálculos '!G93)</f>
        <v/>
      </c>
      <c r="G298" s="110" t="str">
        <f t="shared" si="152"/>
        <v/>
      </c>
      <c r="H298" s="111" t="str">
        <f t="shared" si="153"/>
        <v/>
      </c>
      <c r="I298" s="107" t="str">
        <f t="shared" si="154"/>
        <v/>
      </c>
      <c r="J298" s="111" t="str">
        <f t="shared" si="155"/>
        <v/>
      </c>
      <c r="K298" s="143" t="str">
        <f t="shared" ref="K298:L298" si="195">+IF(K91="","",K91)</f>
        <v/>
      </c>
      <c r="L298" s="143" t="str">
        <f t="shared" si="195"/>
        <v/>
      </c>
    </row>
    <row r="299" spans="2:12" hidden="1" x14ac:dyDescent="0.3">
      <c r="B299" s="44">
        <f t="shared" si="157"/>
        <v>86</v>
      </c>
      <c r="C299" s="144" t="str">
        <f t="shared" ref="C299:D299" si="196">IF(C92="","",C92)</f>
        <v/>
      </c>
      <c r="D299" s="109" t="str">
        <f t="shared" si="196"/>
        <v/>
      </c>
      <c r="E299" s="109" t="str">
        <f t="shared" si="149"/>
        <v/>
      </c>
      <c r="F299" s="113" t="str">
        <f>+IF('Cálculos '!G94="","",'Cálculos '!G94)</f>
        <v/>
      </c>
      <c r="G299" s="110" t="str">
        <f t="shared" si="152"/>
        <v/>
      </c>
      <c r="H299" s="111" t="str">
        <f t="shared" si="153"/>
        <v/>
      </c>
      <c r="I299" s="107" t="str">
        <f t="shared" si="154"/>
        <v/>
      </c>
      <c r="J299" s="111" t="str">
        <f t="shared" si="155"/>
        <v/>
      </c>
      <c r="K299" s="143" t="str">
        <f t="shared" ref="K299:L299" si="197">+IF(K92="","",K92)</f>
        <v/>
      </c>
      <c r="L299" s="143" t="str">
        <f t="shared" si="197"/>
        <v/>
      </c>
    </row>
    <row r="300" spans="2:12" hidden="1" x14ac:dyDescent="0.3">
      <c r="B300" s="44">
        <f t="shared" si="157"/>
        <v>87</v>
      </c>
      <c r="C300" s="144" t="str">
        <f t="shared" ref="C300:D300" si="198">IF(C93="","",C93)</f>
        <v/>
      </c>
      <c r="D300" s="109" t="str">
        <f t="shared" si="198"/>
        <v/>
      </c>
      <c r="E300" s="109" t="str">
        <f t="shared" si="149"/>
        <v/>
      </c>
      <c r="F300" s="113" t="str">
        <f>+IF('Cálculos '!G95="","",'Cálculos '!G95)</f>
        <v/>
      </c>
      <c r="G300" s="110" t="str">
        <f t="shared" si="152"/>
        <v/>
      </c>
      <c r="H300" s="111" t="str">
        <f t="shared" si="153"/>
        <v/>
      </c>
      <c r="I300" s="107" t="str">
        <f t="shared" si="154"/>
        <v/>
      </c>
      <c r="J300" s="111" t="str">
        <f t="shared" si="155"/>
        <v/>
      </c>
      <c r="K300" s="143" t="str">
        <f t="shared" ref="K300:L300" si="199">+IF(K93="","",K93)</f>
        <v/>
      </c>
      <c r="L300" s="143" t="str">
        <f t="shared" si="199"/>
        <v/>
      </c>
    </row>
    <row r="301" spans="2:12" hidden="1" x14ac:dyDescent="0.3">
      <c r="B301" s="44">
        <f t="shared" si="157"/>
        <v>88</v>
      </c>
      <c r="C301" s="144" t="str">
        <f t="shared" ref="C301:D301" si="200">IF(C94="","",C94)</f>
        <v/>
      </c>
      <c r="D301" s="109" t="str">
        <f t="shared" si="200"/>
        <v/>
      </c>
      <c r="E301" s="109" t="str">
        <f t="shared" si="149"/>
        <v/>
      </c>
      <c r="F301" s="113" t="str">
        <f>+IF('Cálculos '!G96="","",'Cálculos '!G96)</f>
        <v/>
      </c>
      <c r="G301" s="110" t="str">
        <f t="shared" si="152"/>
        <v/>
      </c>
      <c r="H301" s="111" t="str">
        <f t="shared" si="153"/>
        <v/>
      </c>
      <c r="I301" s="107" t="str">
        <f t="shared" si="154"/>
        <v/>
      </c>
      <c r="J301" s="111" t="str">
        <f t="shared" si="155"/>
        <v/>
      </c>
      <c r="K301" s="143" t="str">
        <f t="shared" ref="K301:L301" si="201">+IF(K94="","",K94)</f>
        <v/>
      </c>
      <c r="L301" s="143" t="str">
        <f t="shared" si="201"/>
        <v/>
      </c>
    </row>
    <row r="302" spans="2:12" hidden="1" x14ac:dyDescent="0.3">
      <c r="B302" s="44">
        <f t="shared" si="157"/>
        <v>89</v>
      </c>
      <c r="C302" s="144" t="str">
        <f t="shared" ref="C302:D302" si="202">IF(C95="","",C95)</f>
        <v/>
      </c>
      <c r="D302" s="109" t="str">
        <f t="shared" si="202"/>
        <v/>
      </c>
      <c r="E302" s="109" t="str">
        <f t="shared" si="149"/>
        <v/>
      </c>
      <c r="F302" s="113" t="str">
        <f>+IF('Cálculos '!G97="","",'Cálculos '!G97)</f>
        <v/>
      </c>
      <c r="G302" s="110" t="str">
        <f t="shared" si="152"/>
        <v/>
      </c>
      <c r="H302" s="111" t="str">
        <f t="shared" si="153"/>
        <v/>
      </c>
      <c r="I302" s="107" t="str">
        <f t="shared" si="154"/>
        <v/>
      </c>
      <c r="J302" s="111" t="str">
        <f t="shared" si="155"/>
        <v/>
      </c>
      <c r="K302" s="143" t="str">
        <f t="shared" ref="K302:L302" si="203">+IF(K95="","",K95)</f>
        <v/>
      </c>
      <c r="L302" s="143" t="str">
        <f t="shared" si="203"/>
        <v/>
      </c>
    </row>
    <row r="303" spans="2:12" hidden="1" x14ac:dyDescent="0.3">
      <c r="B303" s="44">
        <f t="shared" si="157"/>
        <v>90</v>
      </c>
      <c r="C303" s="144" t="str">
        <f t="shared" ref="C303:D303" si="204">IF(C96="","",C96)</f>
        <v/>
      </c>
      <c r="D303" s="109" t="str">
        <f t="shared" si="204"/>
        <v/>
      </c>
      <c r="E303" s="109" t="str">
        <f t="shared" si="149"/>
        <v/>
      </c>
      <c r="F303" s="113" t="str">
        <f>+IF('Cálculos '!G98="","",'Cálculos '!G98)</f>
        <v/>
      </c>
      <c r="G303" s="110" t="str">
        <f t="shared" si="152"/>
        <v/>
      </c>
      <c r="H303" s="111" t="str">
        <f t="shared" si="153"/>
        <v/>
      </c>
      <c r="I303" s="107" t="str">
        <f t="shared" si="154"/>
        <v/>
      </c>
      <c r="J303" s="111" t="str">
        <f t="shared" si="155"/>
        <v/>
      </c>
      <c r="K303" s="143" t="str">
        <f t="shared" ref="K303:L303" si="205">+IF(K96="","",K96)</f>
        <v/>
      </c>
      <c r="L303" s="143" t="str">
        <f t="shared" si="205"/>
        <v/>
      </c>
    </row>
    <row r="304" spans="2:12" hidden="1" x14ac:dyDescent="0.3">
      <c r="B304" s="44">
        <f t="shared" si="157"/>
        <v>91</v>
      </c>
      <c r="C304" s="144" t="str">
        <f t="shared" ref="C304:D304" si="206">IF(C97="","",C97)</f>
        <v/>
      </c>
      <c r="D304" s="109" t="str">
        <f t="shared" si="206"/>
        <v/>
      </c>
      <c r="E304" s="109" t="str">
        <f t="shared" si="149"/>
        <v/>
      </c>
      <c r="F304" s="113" t="str">
        <f>+IF('Cálculos '!G99="","",'Cálculos '!G99)</f>
        <v/>
      </c>
      <c r="G304" s="110" t="str">
        <f t="shared" si="152"/>
        <v/>
      </c>
      <c r="H304" s="111" t="str">
        <f t="shared" si="153"/>
        <v/>
      </c>
      <c r="I304" s="107" t="str">
        <f t="shared" si="154"/>
        <v/>
      </c>
      <c r="J304" s="111" t="str">
        <f t="shared" si="155"/>
        <v/>
      </c>
      <c r="K304" s="143" t="str">
        <f t="shared" ref="K304:L304" si="207">+IF(K97="","",K97)</f>
        <v/>
      </c>
      <c r="L304" s="143" t="str">
        <f t="shared" si="207"/>
        <v/>
      </c>
    </row>
    <row r="305" spans="2:12" hidden="1" x14ac:dyDescent="0.3">
      <c r="B305" s="44">
        <f t="shared" si="157"/>
        <v>92</v>
      </c>
      <c r="C305" s="144" t="str">
        <f t="shared" ref="C305:D305" si="208">IF(C98="","",C98)</f>
        <v/>
      </c>
      <c r="D305" s="109" t="str">
        <f t="shared" si="208"/>
        <v/>
      </c>
      <c r="E305" s="109" t="str">
        <f t="shared" si="149"/>
        <v/>
      </c>
      <c r="F305" s="113" t="str">
        <f>+IF('Cálculos '!G100="","",'Cálculos '!G100)</f>
        <v/>
      </c>
      <c r="G305" s="110" t="str">
        <f t="shared" si="152"/>
        <v/>
      </c>
      <c r="H305" s="111" t="str">
        <f t="shared" si="153"/>
        <v/>
      </c>
      <c r="I305" s="107" t="str">
        <f t="shared" si="154"/>
        <v/>
      </c>
      <c r="J305" s="111" t="str">
        <f t="shared" si="155"/>
        <v/>
      </c>
      <c r="K305" s="143" t="str">
        <f t="shared" ref="K305:L305" si="209">+IF(K98="","",K98)</f>
        <v/>
      </c>
      <c r="L305" s="143" t="str">
        <f t="shared" si="209"/>
        <v/>
      </c>
    </row>
    <row r="306" spans="2:12" hidden="1" x14ac:dyDescent="0.3">
      <c r="B306" s="44">
        <f t="shared" si="157"/>
        <v>93</v>
      </c>
      <c r="C306" s="144" t="str">
        <f t="shared" ref="C306:D306" si="210">IF(C99="","",C99)</f>
        <v/>
      </c>
      <c r="D306" s="109" t="str">
        <f t="shared" si="210"/>
        <v/>
      </c>
      <c r="E306" s="109" t="str">
        <f t="shared" si="149"/>
        <v/>
      </c>
      <c r="F306" s="113" t="str">
        <f>+IF('Cálculos '!G101="","",'Cálculos '!G101)</f>
        <v/>
      </c>
      <c r="G306" s="110" t="str">
        <f t="shared" si="152"/>
        <v/>
      </c>
      <c r="H306" s="111" t="str">
        <f t="shared" si="153"/>
        <v/>
      </c>
      <c r="I306" s="107" t="str">
        <f t="shared" si="154"/>
        <v/>
      </c>
      <c r="J306" s="111" t="str">
        <f t="shared" si="155"/>
        <v/>
      </c>
      <c r="K306" s="143" t="str">
        <f t="shared" ref="K306:L306" si="211">+IF(K99="","",K99)</f>
        <v/>
      </c>
      <c r="L306" s="143" t="str">
        <f t="shared" si="211"/>
        <v/>
      </c>
    </row>
    <row r="307" spans="2:12" hidden="1" x14ac:dyDescent="0.3">
      <c r="B307" s="44">
        <f t="shared" si="157"/>
        <v>94</v>
      </c>
      <c r="C307" s="144" t="str">
        <f t="shared" ref="C307:D307" si="212">IF(C100="","",C100)</f>
        <v/>
      </c>
      <c r="D307" s="109" t="str">
        <f t="shared" si="212"/>
        <v/>
      </c>
      <c r="E307" s="109" t="str">
        <f t="shared" si="149"/>
        <v/>
      </c>
      <c r="F307" s="113" t="str">
        <f>+IF('Cálculos '!G102="","",'Cálculos '!G102)</f>
        <v/>
      </c>
      <c r="G307" s="110" t="str">
        <f t="shared" si="152"/>
        <v/>
      </c>
      <c r="H307" s="111" t="str">
        <f t="shared" si="153"/>
        <v/>
      </c>
      <c r="I307" s="107" t="str">
        <f t="shared" si="154"/>
        <v/>
      </c>
      <c r="J307" s="111" t="str">
        <f t="shared" si="155"/>
        <v/>
      </c>
      <c r="K307" s="143" t="str">
        <f t="shared" ref="K307:L307" si="213">+IF(K100="","",K100)</f>
        <v/>
      </c>
      <c r="L307" s="143" t="str">
        <f t="shared" si="213"/>
        <v/>
      </c>
    </row>
    <row r="308" spans="2:12" hidden="1" x14ac:dyDescent="0.3">
      <c r="B308" s="44">
        <f t="shared" si="157"/>
        <v>95</v>
      </c>
      <c r="C308" s="144" t="str">
        <f t="shared" ref="C308:D308" si="214">IF(C101="","",C101)</f>
        <v/>
      </c>
      <c r="D308" s="109" t="str">
        <f t="shared" si="214"/>
        <v/>
      </c>
      <c r="E308" s="109" t="str">
        <f t="shared" si="149"/>
        <v/>
      </c>
      <c r="F308" s="113" t="str">
        <f>+IF('Cálculos '!G103="","",'Cálculos '!G103)</f>
        <v/>
      </c>
      <c r="G308" s="110" t="str">
        <f t="shared" si="152"/>
        <v/>
      </c>
      <c r="H308" s="111" t="str">
        <f t="shared" si="153"/>
        <v/>
      </c>
      <c r="I308" s="107" t="str">
        <f t="shared" si="154"/>
        <v/>
      </c>
      <c r="J308" s="111" t="str">
        <f t="shared" si="155"/>
        <v/>
      </c>
      <c r="K308" s="143" t="str">
        <f t="shared" ref="K308:L308" si="215">+IF(K101="","",K101)</f>
        <v/>
      </c>
      <c r="L308" s="143" t="str">
        <f t="shared" si="215"/>
        <v/>
      </c>
    </row>
    <row r="309" spans="2:12" hidden="1" x14ac:dyDescent="0.3">
      <c r="B309" s="44">
        <f t="shared" si="157"/>
        <v>96</v>
      </c>
      <c r="C309" s="144" t="str">
        <f t="shared" ref="C309:D309" si="216">IF(C102="","",C102)</f>
        <v/>
      </c>
      <c r="D309" s="109" t="str">
        <f t="shared" si="216"/>
        <v/>
      </c>
      <c r="E309" s="109" t="str">
        <f t="shared" si="149"/>
        <v/>
      </c>
      <c r="F309" s="113" t="str">
        <f>+IF('Cálculos '!G104="","",'Cálculos '!G104)</f>
        <v/>
      </c>
      <c r="G309" s="110" t="str">
        <f t="shared" si="152"/>
        <v/>
      </c>
      <c r="H309" s="111" t="str">
        <f t="shared" si="153"/>
        <v/>
      </c>
      <c r="I309" s="107" t="str">
        <f t="shared" si="154"/>
        <v/>
      </c>
      <c r="J309" s="111" t="str">
        <f t="shared" si="155"/>
        <v/>
      </c>
      <c r="K309" s="143" t="str">
        <f t="shared" ref="K309:L309" si="217">+IF(K102="","",K102)</f>
        <v/>
      </c>
      <c r="L309" s="143" t="str">
        <f t="shared" si="217"/>
        <v/>
      </c>
    </row>
    <row r="310" spans="2:12" hidden="1" x14ac:dyDescent="0.3">
      <c r="B310" s="44">
        <f t="shared" si="157"/>
        <v>97</v>
      </c>
      <c r="C310" s="144" t="str">
        <f t="shared" ref="C310:D310" si="218">IF(C103="","",C103)</f>
        <v/>
      </c>
      <c r="D310" s="109" t="str">
        <f t="shared" si="218"/>
        <v/>
      </c>
      <c r="E310" s="109" t="str">
        <f t="shared" si="149"/>
        <v/>
      </c>
      <c r="F310" s="113" t="str">
        <f>+IF('Cálculos '!G105="","",'Cálculos '!G105)</f>
        <v/>
      </c>
      <c r="G310" s="110" t="str">
        <f t="shared" si="152"/>
        <v/>
      </c>
      <c r="H310" s="111" t="str">
        <f t="shared" si="153"/>
        <v/>
      </c>
      <c r="I310" s="107" t="str">
        <f t="shared" si="154"/>
        <v/>
      </c>
      <c r="J310" s="111" t="str">
        <f t="shared" si="155"/>
        <v/>
      </c>
      <c r="K310" s="143" t="str">
        <f t="shared" ref="K310:L310" si="219">+IF(K103="","",K103)</f>
        <v/>
      </c>
      <c r="L310" s="143" t="str">
        <f t="shared" si="219"/>
        <v/>
      </c>
    </row>
    <row r="311" spans="2:12" hidden="1" x14ac:dyDescent="0.3">
      <c r="B311" s="44">
        <f t="shared" si="157"/>
        <v>98</v>
      </c>
      <c r="C311" s="144" t="str">
        <f t="shared" ref="C311:D311" si="220">IF(C104="","",C104)</f>
        <v/>
      </c>
      <c r="D311" s="109" t="str">
        <f t="shared" si="220"/>
        <v/>
      </c>
      <c r="E311" s="109" t="str">
        <f t="shared" si="149"/>
        <v/>
      </c>
      <c r="F311" s="113" t="str">
        <f>+IF('Cálculos '!G106="","",'Cálculos '!G106)</f>
        <v/>
      </c>
      <c r="G311" s="110" t="str">
        <f t="shared" si="152"/>
        <v/>
      </c>
      <c r="H311" s="111" t="str">
        <f t="shared" si="153"/>
        <v/>
      </c>
      <c r="I311" s="107" t="str">
        <f t="shared" si="154"/>
        <v/>
      </c>
      <c r="J311" s="111" t="str">
        <f t="shared" si="155"/>
        <v/>
      </c>
      <c r="K311" s="143" t="str">
        <f t="shared" ref="K311:L311" si="221">+IF(K104="","",K104)</f>
        <v/>
      </c>
      <c r="L311" s="143" t="str">
        <f t="shared" si="221"/>
        <v/>
      </c>
    </row>
    <row r="312" spans="2:12" hidden="1" x14ac:dyDescent="0.3">
      <c r="B312" s="44">
        <f t="shared" si="157"/>
        <v>99</v>
      </c>
      <c r="C312" s="144" t="str">
        <f t="shared" ref="C312:D312" si="222">IF(C105="","",C105)</f>
        <v/>
      </c>
      <c r="D312" s="109" t="str">
        <f t="shared" si="222"/>
        <v/>
      </c>
      <c r="E312" s="109" t="str">
        <f t="shared" si="149"/>
        <v/>
      </c>
      <c r="F312" s="113" t="str">
        <f>+IF('Cálculos '!G107="","",'Cálculos '!G107)</f>
        <v/>
      </c>
      <c r="G312" s="110" t="str">
        <f t="shared" si="152"/>
        <v/>
      </c>
      <c r="H312" s="111" t="str">
        <f t="shared" si="153"/>
        <v/>
      </c>
      <c r="I312" s="107" t="str">
        <f t="shared" si="154"/>
        <v/>
      </c>
      <c r="J312" s="111" t="str">
        <f t="shared" si="155"/>
        <v/>
      </c>
      <c r="K312" s="143" t="str">
        <f t="shared" ref="K312:L312" si="223">+IF(K105="","",K105)</f>
        <v/>
      </c>
      <c r="L312" s="143" t="str">
        <f t="shared" si="223"/>
        <v/>
      </c>
    </row>
    <row r="313" spans="2:12" hidden="1" x14ac:dyDescent="0.3">
      <c r="B313" s="44">
        <f t="shared" si="157"/>
        <v>100</v>
      </c>
      <c r="C313" s="144" t="str">
        <f t="shared" ref="C313:D313" si="224">IF(C106="","",C106)</f>
        <v/>
      </c>
      <c r="D313" s="109" t="str">
        <f t="shared" si="224"/>
        <v/>
      </c>
      <c r="E313" s="109" t="str">
        <f t="shared" si="149"/>
        <v/>
      </c>
      <c r="F313" s="113" t="str">
        <f>+IF('Cálculos '!G108="","",'Cálculos '!G108)</f>
        <v/>
      </c>
      <c r="G313" s="110" t="str">
        <f t="shared" si="152"/>
        <v/>
      </c>
      <c r="H313" s="111" t="str">
        <f t="shared" si="153"/>
        <v/>
      </c>
      <c r="I313" s="107" t="str">
        <f t="shared" si="154"/>
        <v/>
      </c>
      <c r="J313" s="111" t="str">
        <f t="shared" si="155"/>
        <v/>
      </c>
      <c r="K313" s="143" t="str">
        <f t="shared" ref="K313:L313" si="225">+IF(K106="","",K106)</f>
        <v/>
      </c>
      <c r="L313" s="143" t="str">
        <f t="shared" si="225"/>
        <v/>
      </c>
    </row>
    <row r="314" spans="2:12" hidden="1" x14ac:dyDescent="0.3">
      <c r="B314" s="44">
        <f t="shared" si="157"/>
        <v>101</v>
      </c>
      <c r="C314" s="144" t="str">
        <f t="shared" ref="C314:D314" si="226">IF(C107="","",C107)</f>
        <v/>
      </c>
      <c r="D314" s="109" t="str">
        <f t="shared" si="226"/>
        <v/>
      </c>
      <c r="E314" s="109" t="str">
        <f t="shared" si="149"/>
        <v/>
      </c>
      <c r="F314" s="113" t="str">
        <f>+IF('Cálculos '!G109="","",'Cálculos '!G109)</f>
        <v/>
      </c>
      <c r="G314" s="110" t="str">
        <f t="shared" si="152"/>
        <v/>
      </c>
      <c r="H314" s="111" t="str">
        <f t="shared" si="153"/>
        <v/>
      </c>
      <c r="I314" s="107" t="str">
        <f t="shared" si="154"/>
        <v/>
      </c>
      <c r="J314" s="111" t="str">
        <f t="shared" si="155"/>
        <v/>
      </c>
      <c r="K314" s="143" t="str">
        <f t="shared" ref="K314:L314" si="227">+IF(K107="","",K107)</f>
        <v/>
      </c>
      <c r="L314" s="143" t="str">
        <f t="shared" si="227"/>
        <v/>
      </c>
    </row>
    <row r="315" spans="2:12" hidden="1" x14ac:dyDescent="0.3">
      <c r="B315" s="44">
        <f t="shared" si="157"/>
        <v>102</v>
      </c>
      <c r="C315" s="144" t="str">
        <f t="shared" ref="C315:D315" si="228">IF(C108="","",C108)</f>
        <v/>
      </c>
      <c r="D315" s="109" t="str">
        <f t="shared" si="228"/>
        <v/>
      </c>
      <c r="E315" s="109" t="str">
        <f t="shared" si="149"/>
        <v/>
      </c>
      <c r="F315" s="113" t="str">
        <f>+IF('Cálculos '!G110="","",'Cálculos '!G110)</f>
        <v/>
      </c>
      <c r="G315" s="110" t="str">
        <f t="shared" si="152"/>
        <v/>
      </c>
      <c r="H315" s="111" t="str">
        <f t="shared" si="153"/>
        <v/>
      </c>
      <c r="I315" s="107" t="str">
        <f t="shared" si="154"/>
        <v/>
      </c>
      <c r="J315" s="111" t="str">
        <f t="shared" si="155"/>
        <v/>
      </c>
      <c r="K315" s="143" t="str">
        <f t="shared" ref="K315:L315" si="229">+IF(K108="","",K108)</f>
        <v/>
      </c>
      <c r="L315" s="143" t="str">
        <f t="shared" si="229"/>
        <v/>
      </c>
    </row>
    <row r="316" spans="2:12" hidden="1" x14ac:dyDescent="0.3">
      <c r="B316" s="44">
        <f t="shared" si="157"/>
        <v>103</v>
      </c>
      <c r="C316" s="144" t="str">
        <f t="shared" ref="C316:D316" si="230">IF(C109="","",C109)</f>
        <v/>
      </c>
      <c r="D316" s="109" t="str">
        <f t="shared" si="230"/>
        <v/>
      </c>
      <c r="E316" s="109" t="str">
        <f t="shared" si="149"/>
        <v/>
      </c>
      <c r="F316" s="113" t="str">
        <f>+IF('Cálculos '!G111="","",'Cálculos '!G111)</f>
        <v/>
      </c>
      <c r="G316" s="110" t="str">
        <f t="shared" si="152"/>
        <v/>
      </c>
      <c r="H316" s="111" t="str">
        <f t="shared" si="153"/>
        <v/>
      </c>
      <c r="I316" s="107" t="str">
        <f t="shared" si="154"/>
        <v/>
      </c>
      <c r="J316" s="111" t="str">
        <f t="shared" si="155"/>
        <v/>
      </c>
      <c r="K316" s="143" t="str">
        <f t="shared" ref="K316:L316" si="231">+IF(K109="","",K109)</f>
        <v/>
      </c>
      <c r="L316" s="143" t="str">
        <f t="shared" si="231"/>
        <v/>
      </c>
    </row>
    <row r="317" spans="2:12" hidden="1" x14ac:dyDescent="0.3">
      <c r="B317" s="44">
        <f t="shared" si="157"/>
        <v>104</v>
      </c>
      <c r="C317" s="144" t="str">
        <f t="shared" ref="C317:D317" si="232">IF(C110="","",C110)</f>
        <v/>
      </c>
      <c r="D317" s="109" t="str">
        <f t="shared" si="232"/>
        <v/>
      </c>
      <c r="E317" s="109" t="str">
        <f t="shared" si="149"/>
        <v/>
      </c>
      <c r="F317" s="113" t="str">
        <f>+IF('Cálculos '!G112="","",'Cálculos '!G112)</f>
        <v/>
      </c>
      <c r="G317" s="110" t="str">
        <f t="shared" si="152"/>
        <v/>
      </c>
      <c r="H317" s="111" t="str">
        <f t="shared" si="153"/>
        <v/>
      </c>
      <c r="I317" s="107" t="str">
        <f t="shared" si="154"/>
        <v/>
      </c>
      <c r="J317" s="111" t="str">
        <f t="shared" si="155"/>
        <v/>
      </c>
      <c r="K317" s="143" t="str">
        <f t="shared" ref="K317:L317" si="233">+IF(K110="","",K110)</f>
        <v/>
      </c>
      <c r="L317" s="143" t="str">
        <f t="shared" si="233"/>
        <v/>
      </c>
    </row>
    <row r="318" spans="2:12" hidden="1" x14ac:dyDescent="0.3">
      <c r="B318" s="44">
        <f t="shared" si="157"/>
        <v>105</v>
      </c>
      <c r="C318" s="144" t="str">
        <f t="shared" ref="C318:D318" si="234">IF(C111="","",C111)</f>
        <v/>
      </c>
      <c r="D318" s="109" t="str">
        <f t="shared" si="234"/>
        <v/>
      </c>
      <c r="E318" s="109" t="str">
        <f t="shared" si="149"/>
        <v/>
      </c>
      <c r="F318" s="113" t="str">
        <f>+IF('Cálculos '!G113="","",'Cálculos '!G113)</f>
        <v/>
      </c>
      <c r="G318" s="110" t="str">
        <f t="shared" si="152"/>
        <v/>
      </c>
      <c r="H318" s="111" t="str">
        <f t="shared" si="153"/>
        <v/>
      </c>
      <c r="I318" s="107" t="str">
        <f t="shared" si="154"/>
        <v/>
      </c>
      <c r="J318" s="111" t="str">
        <f t="shared" si="155"/>
        <v/>
      </c>
      <c r="K318" s="143" t="str">
        <f t="shared" ref="K318:L318" si="235">+IF(K111="","",K111)</f>
        <v/>
      </c>
      <c r="L318" s="143" t="str">
        <f t="shared" si="235"/>
        <v/>
      </c>
    </row>
    <row r="319" spans="2:12" hidden="1" x14ac:dyDescent="0.3">
      <c r="B319" s="44">
        <f t="shared" si="157"/>
        <v>106</v>
      </c>
      <c r="C319" s="144" t="str">
        <f t="shared" ref="C319:D319" si="236">IF(C112="","",C112)</f>
        <v/>
      </c>
      <c r="D319" s="109" t="str">
        <f t="shared" si="236"/>
        <v/>
      </c>
      <c r="E319" s="109" t="str">
        <f t="shared" si="149"/>
        <v/>
      </c>
      <c r="F319" s="113" t="str">
        <f>+IF('Cálculos '!G114="","",'Cálculos '!G114)</f>
        <v/>
      </c>
      <c r="G319" s="110" t="str">
        <f t="shared" si="152"/>
        <v/>
      </c>
      <c r="H319" s="111" t="str">
        <f t="shared" si="153"/>
        <v/>
      </c>
      <c r="I319" s="107" t="str">
        <f t="shared" si="154"/>
        <v/>
      </c>
      <c r="J319" s="111" t="str">
        <f t="shared" si="155"/>
        <v/>
      </c>
      <c r="K319" s="143" t="str">
        <f t="shared" ref="K319:L319" si="237">+IF(K112="","",K112)</f>
        <v/>
      </c>
      <c r="L319" s="143" t="str">
        <f t="shared" si="237"/>
        <v/>
      </c>
    </row>
    <row r="320" spans="2:12" hidden="1" x14ac:dyDescent="0.3">
      <c r="B320" s="44">
        <f t="shared" si="157"/>
        <v>107</v>
      </c>
      <c r="C320" s="144" t="str">
        <f t="shared" ref="C320:D320" si="238">IF(C113="","",C113)</f>
        <v/>
      </c>
      <c r="D320" s="109" t="str">
        <f t="shared" si="238"/>
        <v/>
      </c>
      <c r="E320" s="109" t="str">
        <f t="shared" si="149"/>
        <v/>
      </c>
      <c r="F320" s="113" t="str">
        <f>+IF('Cálculos '!G115="","",'Cálculos '!G115)</f>
        <v/>
      </c>
      <c r="G320" s="110" t="str">
        <f t="shared" si="152"/>
        <v/>
      </c>
      <c r="H320" s="111" t="str">
        <f t="shared" si="153"/>
        <v/>
      </c>
      <c r="I320" s="107" t="str">
        <f t="shared" si="154"/>
        <v/>
      </c>
      <c r="J320" s="111" t="str">
        <f t="shared" si="155"/>
        <v/>
      </c>
      <c r="K320" s="143" t="str">
        <f t="shared" ref="K320:L320" si="239">+IF(K113="","",K113)</f>
        <v/>
      </c>
      <c r="L320" s="143" t="str">
        <f t="shared" si="239"/>
        <v/>
      </c>
    </row>
    <row r="321" spans="2:12" hidden="1" x14ac:dyDescent="0.3">
      <c r="B321" s="44">
        <f t="shared" si="157"/>
        <v>108</v>
      </c>
      <c r="C321" s="144" t="str">
        <f t="shared" ref="C321:D321" si="240">IF(C114="","",C114)</f>
        <v/>
      </c>
      <c r="D321" s="109" t="str">
        <f t="shared" si="240"/>
        <v/>
      </c>
      <c r="E321" s="109" t="str">
        <f t="shared" si="149"/>
        <v/>
      </c>
      <c r="F321" s="113" t="str">
        <f>+IF('Cálculos '!G116="","",'Cálculos '!G116)</f>
        <v/>
      </c>
      <c r="G321" s="110" t="str">
        <f t="shared" si="152"/>
        <v/>
      </c>
      <c r="H321" s="111" t="str">
        <f t="shared" si="153"/>
        <v/>
      </c>
      <c r="I321" s="107" t="str">
        <f t="shared" si="154"/>
        <v/>
      </c>
      <c r="J321" s="111" t="str">
        <f t="shared" si="155"/>
        <v/>
      </c>
      <c r="K321" s="143" t="str">
        <f t="shared" ref="K321:L321" si="241">+IF(K114="","",K114)</f>
        <v/>
      </c>
      <c r="L321" s="143" t="str">
        <f t="shared" si="241"/>
        <v/>
      </c>
    </row>
    <row r="322" spans="2:12" hidden="1" x14ac:dyDescent="0.3">
      <c r="B322" s="44">
        <f t="shared" si="157"/>
        <v>109</v>
      </c>
      <c r="C322" s="144" t="str">
        <f t="shared" ref="C322:D322" si="242">IF(C115="","",C115)</f>
        <v/>
      </c>
      <c r="D322" s="109" t="str">
        <f t="shared" si="242"/>
        <v/>
      </c>
      <c r="E322" s="109" t="str">
        <f t="shared" si="149"/>
        <v/>
      </c>
      <c r="F322" s="113" t="str">
        <f>+IF('Cálculos '!G117="","",'Cálculos '!G117)</f>
        <v/>
      </c>
      <c r="G322" s="110" t="str">
        <f t="shared" si="152"/>
        <v/>
      </c>
      <c r="H322" s="111" t="str">
        <f t="shared" si="153"/>
        <v/>
      </c>
      <c r="I322" s="107" t="str">
        <f t="shared" si="154"/>
        <v/>
      </c>
      <c r="J322" s="111" t="str">
        <f t="shared" si="155"/>
        <v/>
      </c>
      <c r="K322" s="143" t="str">
        <f t="shared" ref="K322:L322" si="243">+IF(K115="","",K115)</f>
        <v/>
      </c>
      <c r="L322" s="143" t="str">
        <f t="shared" si="243"/>
        <v/>
      </c>
    </row>
    <row r="323" spans="2:12" hidden="1" x14ac:dyDescent="0.3">
      <c r="B323" s="44">
        <f t="shared" si="157"/>
        <v>110</v>
      </c>
      <c r="C323" s="144" t="str">
        <f t="shared" ref="C323:D323" si="244">IF(C116="","",C116)</f>
        <v/>
      </c>
      <c r="D323" s="109" t="str">
        <f t="shared" si="244"/>
        <v/>
      </c>
      <c r="E323" s="109" t="str">
        <f t="shared" si="149"/>
        <v/>
      </c>
      <c r="F323" s="113" t="str">
        <f>+IF('Cálculos '!G118="","",'Cálculos '!G118)</f>
        <v/>
      </c>
      <c r="G323" s="110" t="str">
        <f t="shared" si="152"/>
        <v/>
      </c>
      <c r="H323" s="111" t="str">
        <f t="shared" si="153"/>
        <v/>
      </c>
      <c r="I323" s="107" t="str">
        <f t="shared" si="154"/>
        <v/>
      </c>
      <c r="J323" s="111" t="str">
        <f t="shared" si="155"/>
        <v/>
      </c>
      <c r="K323" s="143" t="str">
        <f t="shared" ref="K323:L323" si="245">+IF(K116="","",K116)</f>
        <v/>
      </c>
      <c r="L323" s="143" t="str">
        <f t="shared" si="245"/>
        <v/>
      </c>
    </row>
    <row r="324" spans="2:12" hidden="1" x14ac:dyDescent="0.3">
      <c r="B324" s="44">
        <f t="shared" si="157"/>
        <v>111</v>
      </c>
      <c r="C324" s="144" t="str">
        <f t="shared" ref="C324:D324" si="246">IF(C117="","",C117)</f>
        <v/>
      </c>
      <c r="D324" s="109" t="str">
        <f t="shared" si="246"/>
        <v/>
      </c>
      <c r="E324" s="109" t="str">
        <f t="shared" si="149"/>
        <v/>
      </c>
      <c r="F324" s="113" t="str">
        <f>+IF('Cálculos '!G119="","",'Cálculos '!G119)</f>
        <v/>
      </c>
      <c r="G324" s="110" t="str">
        <f t="shared" si="152"/>
        <v/>
      </c>
      <c r="H324" s="111" t="str">
        <f t="shared" si="153"/>
        <v/>
      </c>
      <c r="I324" s="107" t="str">
        <f t="shared" si="154"/>
        <v/>
      </c>
      <c r="J324" s="111" t="str">
        <f t="shared" si="155"/>
        <v/>
      </c>
      <c r="K324" s="143" t="str">
        <f t="shared" ref="K324:L324" si="247">+IF(K117="","",K117)</f>
        <v/>
      </c>
      <c r="L324" s="143" t="str">
        <f t="shared" si="247"/>
        <v/>
      </c>
    </row>
    <row r="325" spans="2:12" hidden="1" x14ac:dyDescent="0.3">
      <c r="B325" s="44">
        <f t="shared" si="157"/>
        <v>112</v>
      </c>
      <c r="C325" s="144" t="str">
        <f t="shared" ref="C325:D325" si="248">IF(C118="","",C118)</f>
        <v/>
      </c>
      <c r="D325" s="109" t="str">
        <f t="shared" si="248"/>
        <v/>
      </c>
      <c r="E325" s="109" t="str">
        <f t="shared" si="149"/>
        <v/>
      </c>
      <c r="F325" s="113" t="str">
        <f>+IF('Cálculos '!G120="","",'Cálculos '!G120)</f>
        <v/>
      </c>
      <c r="G325" s="110" t="str">
        <f t="shared" si="152"/>
        <v/>
      </c>
      <c r="H325" s="111" t="str">
        <f t="shared" si="153"/>
        <v/>
      </c>
      <c r="I325" s="107" t="str">
        <f t="shared" si="154"/>
        <v/>
      </c>
      <c r="J325" s="111" t="str">
        <f t="shared" si="155"/>
        <v/>
      </c>
      <c r="K325" s="143" t="str">
        <f t="shared" ref="K325:L325" si="249">+IF(K118="","",K118)</f>
        <v/>
      </c>
      <c r="L325" s="143" t="str">
        <f t="shared" si="249"/>
        <v/>
      </c>
    </row>
    <row r="326" spans="2:12" hidden="1" x14ac:dyDescent="0.3">
      <c r="B326" s="44">
        <f t="shared" si="157"/>
        <v>113</v>
      </c>
      <c r="C326" s="144" t="str">
        <f t="shared" ref="C326:D326" si="250">IF(C119="","",C119)</f>
        <v/>
      </c>
      <c r="D326" s="109" t="str">
        <f t="shared" si="250"/>
        <v/>
      </c>
      <c r="E326" s="109" t="str">
        <f t="shared" si="149"/>
        <v/>
      </c>
      <c r="F326" s="113" t="str">
        <f>+IF('Cálculos '!G121="","",'Cálculos '!G121)</f>
        <v/>
      </c>
      <c r="G326" s="110" t="str">
        <f t="shared" si="152"/>
        <v/>
      </c>
      <c r="H326" s="111" t="str">
        <f t="shared" si="153"/>
        <v/>
      </c>
      <c r="I326" s="107" t="str">
        <f t="shared" si="154"/>
        <v/>
      </c>
      <c r="J326" s="111" t="str">
        <f t="shared" si="155"/>
        <v/>
      </c>
      <c r="K326" s="143" t="str">
        <f t="shared" ref="K326:L326" si="251">+IF(K119="","",K119)</f>
        <v/>
      </c>
      <c r="L326" s="143" t="str">
        <f t="shared" si="251"/>
        <v/>
      </c>
    </row>
    <row r="327" spans="2:12" hidden="1" x14ac:dyDescent="0.3">
      <c r="B327" s="44">
        <f t="shared" si="157"/>
        <v>114</v>
      </c>
      <c r="C327" s="144" t="str">
        <f t="shared" ref="C327:D327" si="252">IF(C120="","",C120)</f>
        <v/>
      </c>
      <c r="D327" s="109" t="str">
        <f t="shared" si="252"/>
        <v/>
      </c>
      <c r="E327" s="109" t="str">
        <f t="shared" si="149"/>
        <v/>
      </c>
      <c r="F327" s="113" t="str">
        <f>+IF('Cálculos '!G122="","",'Cálculos '!G122)</f>
        <v/>
      </c>
      <c r="G327" s="110" t="str">
        <f t="shared" si="152"/>
        <v/>
      </c>
      <c r="H327" s="111" t="str">
        <f t="shared" si="153"/>
        <v/>
      </c>
      <c r="I327" s="107" t="str">
        <f t="shared" si="154"/>
        <v/>
      </c>
      <c r="J327" s="111" t="str">
        <f t="shared" si="155"/>
        <v/>
      </c>
      <c r="K327" s="143" t="str">
        <f t="shared" ref="K327:L327" si="253">+IF(K120="","",K120)</f>
        <v/>
      </c>
      <c r="L327" s="143" t="str">
        <f t="shared" si="253"/>
        <v/>
      </c>
    </row>
    <row r="328" spans="2:12" hidden="1" x14ac:dyDescent="0.3">
      <c r="B328" s="44">
        <f t="shared" si="157"/>
        <v>115</v>
      </c>
      <c r="C328" s="144" t="str">
        <f t="shared" ref="C328:D328" si="254">IF(C121="","",C121)</f>
        <v/>
      </c>
      <c r="D328" s="109" t="str">
        <f t="shared" si="254"/>
        <v/>
      </c>
      <c r="E328" s="109" t="str">
        <f t="shared" si="149"/>
        <v/>
      </c>
      <c r="F328" s="113" t="str">
        <f>+IF('Cálculos '!G123="","",'Cálculos '!G123)</f>
        <v/>
      </c>
      <c r="G328" s="110" t="str">
        <f t="shared" si="152"/>
        <v/>
      </c>
      <c r="H328" s="111" t="str">
        <f t="shared" si="153"/>
        <v/>
      </c>
      <c r="I328" s="107" t="str">
        <f t="shared" si="154"/>
        <v/>
      </c>
      <c r="J328" s="111" t="str">
        <f t="shared" si="155"/>
        <v/>
      </c>
      <c r="K328" s="143" t="str">
        <f t="shared" ref="K328:L328" si="255">+IF(K121="","",K121)</f>
        <v/>
      </c>
      <c r="L328" s="143" t="str">
        <f t="shared" si="255"/>
        <v/>
      </c>
    </row>
    <row r="329" spans="2:12" hidden="1" x14ac:dyDescent="0.3">
      <c r="B329" s="44">
        <f t="shared" si="157"/>
        <v>116</v>
      </c>
      <c r="C329" s="144" t="str">
        <f t="shared" ref="C329:D329" si="256">IF(C122="","",C122)</f>
        <v/>
      </c>
      <c r="D329" s="109" t="str">
        <f t="shared" si="256"/>
        <v/>
      </c>
      <c r="E329" s="109" t="str">
        <f t="shared" si="149"/>
        <v/>
      </c>
      <c r="F329" s="113" t="str">
        <f>+IF('Cálculos '!G124="","",'Cálculos '!G124)</f>
        <v/>
      </c>
      <c r="G329" s="110" t="str">
        <f t="shared" si="152"/>
        <v/>
      </c>
      <c r="H329" s="111" t="str">
        <f t="shared" si="153"/>
        <v/>
      </c>
      <c r="I329" s="107" t="str">
        <f t="shared" si="154"/>
        <v/>
      </c>
      <c r="J329" s="111" t="str">
        <f t="shared" si="155"/>
        <v/>
      </c>
      <c r="K329" s="143" t="str">
        <f t="shared" ref="K329:L329" si="257">+IF(K122="","",K122)</f>
        <v/>
      </c>
      <c r="L329" s="143" t="str">
        <f t="shared" si="257"/>
        <v/>
      </c>
    </row>
    <row r="330" spans="2:12" hidden="1" x14ac:dyDescent="0.3">
      <c r="B330" s="44">
        <f t="shared" si="157"/>
        <v>117</v>
      </c>
      <c r="C330" s="144" t="str">
        <f t="shared" ref="C330:D330" si="258">IF(C123="","",C123)</f>
        <v/>
      </c>
      <c r="D330" s="109" t="str">
        <f t="shared" si="258"/>
        <v/>
      </c>
      <c r="E330" s="109" t="str">
        <f t="shared" si="149"/>
        <v/>
      </c>
      <c r="F330" s="113" t="str">
        <f>+IF('Cálculos '!G125="","",'Cálculos '!G125)</f>
        <v/>
      </c>
      <c r="G330" s="110" t="str">
        <f t="shared" si="152"/>
        <v/>
      </c>
      <c r="H330" s="111" t="str">
        <f t="shared" si="153"/>
        <v/>
      </c>
      <c r="I330" s="107" t="str">
        <f t="shared" si="154"/>
        <v/>
      </c>
      <c r="J330" s="111" t="str">
        <f t="shared" si="155"/>
        <v/>
      </c>
      <c r="K330" s="143" t="str">
        <f t="shared" ref="K330:L330" si="259">+IF(K123="","",K123)</f>
        <v/>
      </c>
      <c r="L330" s="143" t="str">
        <f t="shared" si="259"/>
        <v/>
      </c>
    </row>
    <row r="331" spans="2:12" hidden="1" x14ac:dyDescent="0.3">
      <c r="B331" s="44">
        <f t="shared" si="157"/>
        <v>118</v>
      </c>
      <c r="C331" s="144" t="str">
        <f t="shared" ref="C331:D331" si="260">IF(C124="","",C124)</f>
        <v/>
      </c>
      <c r="D331" s="109" t="str">
        <f t="shared" si="260"/>
        <v/>
      </c>
      <c r="E331" s="109" t="str">
        <f t="shared" si="149"/>
        <v/>
      </c>
      <c r="F331" s="113" t="str">
        <f>+IF('Cálculos '!G126="","",'Cálculos '!G126)</f>
        <v/>
      </c>
      <c r="G331" s="110" t="str">
        <f t="shared" si="152"/>
        <v/>
      </c>
      <c r="H331" s="111" t="str">
        <f t="shared" si="153"/>
        <v/>
      </c>
      <c r="I331" s="107" t="str">
        <f t="shared" si="154"/>
        <v/>
      </c>
      <c r="J331" s="111" t="str">
        <f t="shared" si="155"/>
        <v/>
      </c>
      <c r="K331" s="143" t="str">
        <f t="shared" ref="K331:L331" si="261">+IF(K124="","",K124)</f>
        <v/>
      </c>
      <c r="L331" s="143" t="str">
        <f t="shared" si="261"/>
        <v/>
      </c>
    </row>
    <row r="332" spans="2:12" hidden="1" x14ac:dyDescent="0.3">
      <c r="B332" s="44">
        <f t="shared" si="157"/>
        <v>119</v>
      </c>
      <c r="C332" s="144" t="str">
        <f t="shared" ref="C332:D332" si="262">IF(C125="","",C125)</f>
        <v/>
      </c>
      <c r="D332" s="109" t="str">
        <f t="shared" si="262"/>
        <v/>
      </c>
      <c r="E332" s="109" t="str">
        <f t="shared" si="149"/>
        <v/>
      </c>
      <c r="F332" s="113" t="str">
        <f>+IF('Cálculos '!G127="","",'Cálculos '!G127)</f>
        <v/>
      </c>
      <c r="G332" s="110" t="str">
        <f t="shared" si="152"/>
        <v/>
      </c>
      <c r="H332" s="111" t="str">
        <f t="shared" si="153"/>
        <v/>
      </c>
      <c r="I332" s="107" t="str">
        <f t="shared" si="154"/>
        <v/>
      </c>
      <c r="J332" s="111" t="str">
        <f t="shared" si="155"/>
        <v/>
      </c>
      <c r="K332" s="143" t="str">
        <f t="shared" ref="K332:L332" si="263">+IF(K125="","",K125)</f>
        <v/>
      </c>
      <c r="L332" s="143" t="str">
        <f t="shared" si="263"/>
        <v/>
      </c>
    </row>
    <row r="333" spans="2:12" hidden="1" x14ac:dyDescent="0.3">
      <c r="B333" s="44">
        <f t="shared" si="157"/>
        <v>120</v>
      </c>
      <c r="C333" s="144" t="str">
        <f t="shared" ref="C333:D333" si="264">IF(C126="","",C126)</f>
        <v/>
      </c>
      <c r="D333" s="109" t="str">
        <f t="shared" si="264"/>
        <v/>
      </c>
      <c r="E333" s="109" t="str">
        <f t="shared" si="149"/>
        <v/>
      </c>
      <c r="F333" s="113" t="str">
        <f>+IF('Cálculos '!G128="","",'Cálculos '!G128)</f>
        <v/>
      </c>
      <c r="G333" s="110" t="str">
        <f t="shared" si="152"/>
        <v/>
      </c>
      <c r="H333" s="111" t="str">
        <f t="shared" si="153"/>
        <v/>
      </c>
      <c r="I333" s="107" t="str">
        <f t="shared" si="154"/>
        <v/>
      </c>
      <c r="J333" s="111" t="str">
        <f t="shared" si="155"/>
        <v/>
      </c>
      <c r="K333" s="143" t="str">
        <f t="shared" ref="K333:L333" si="265">+IF(K126="","",K126)</f>
        <v/>
      </c>
      <c r="L333" s="143" t="str">
        <f t="shared" si="265"/>
        <v/>
      </c>
    </row>
    <row r="334" spans="2:12" hidden="1" x14ac:dyDescent="0.3">
      <c r="B334" s="44">
        <f t="shared" si="157"/>
        <v>121</v>
      </c>
      <c r="C334" s="144" t="str">
        <f t="shared" ref="C334:D334" si="266">IF(C127="","",C127)</f>
        <v/>
      </c>
      <c r="D334" s="109" t="str">
        <f t="shared" si="266"/>
        <v/>
      </c>
      <c r="E334" s="109" t="str">
        <f t="shared" si="149"/>
        <v/>
      </c>
      <c r="F334" s="113" t="str">
        <f>+IF('Cálculos '!G129="","",'Cálculos '!G129)</f>
        <v/>
      </c>
      <c r="G334" s="110" t="str">
        <f t="shared" si="152"/>
        <v/>
      </c>
      <c r="H334" s="111" t="str">
        <f t="shared" si="153"/>
        <v/>
      </c>
      <c r="I334" s="107" t="str">
        <f t="shared" si="154"/>
        <v/>
      </c>
      <c r="J334" s="111" t="str">
        <f t="shared" si="155"/>
        <v/>
      </c>
      <c r="K334" s="143" t="str">
        <f t="shared" ref="K334:L334" si="267">+IF(K127="","",K127)</f>
        <v/>
      </c>
      <c r="L334" s="143" t="str">
        <f t="shared" si="267"/>
        <v/>
      </c>
    </row>
    <row r="335" spans="2:12" hidden="1" x14ac:dyDescent="0.3">
      <c r="B335" s="44">
        <f t="shared" si="157"/>
        <v>122</v>
      </c>
      <c r="C335" s="144" t="str">
        <f t="shared" ref="C335:D335" si="268">IF(C128="","",C128)</f>
        <v/>
      </c>
      <c r="D335" s="109" t="str">
        <f t="shared" si="268"/>
        <v/>
      </c>
      <c r="E335" s="109" t="str">
        <f t="shared" si="149"/>
        <v/>
      </c>
      <c r="F335" s="113" t="str">
        <f>+IF('Cálculos '!G130="","",'Cálculos '!G130)</f>
        <v/>
      </c>
      <c r="G335" s="110" t="str">
        <f t="shared" si="152"/>
        <v/>
      </c>
      <c r="H335" s="111" t="str">
        <f t="shared" si="153"/>
        <v/>
      </c>
      <c r="I335" s="107" t="str">
        <f t="shared" si="154"/>
        <v/>
      </c>
      <c r="J335" s="111" t="str">
        <f t="shared" si="155"/>
        <v/>
      </c>
      <c r="K335" s="143" t="str">
        <f t="shared" ref="K335:L335" si="269">+IF(K128="","",K128)</f>
        <v/>
      </c>
      <c r="L335" s="143" t="str">
        <f t="shared" si="269"/>
        <v/>
      </c>
    </row>
    <row r="336" spans="2:12" hidden="1" x14ac:dyDescent="0.3">
      <c r="B336" s="44">
        <f t="shared" si="157"/>
        <v>123</v>
      </c>
      <c r="C336" s="144" t="str">
        <f t="shared" ref="C336:D336" si="270">IF(C129="","",C129)</f>
        <v/>
      </c>
      <c r="D336" s="109" t="str">
        <f t="shared" si="270"/>
        <v/>
      </c>
      <c r="E336" s="109" t="str">
        <f t="shared" si="149"/>
        <v/>
      </c>
      <c r="F336" s="113" t="str">
        <f>+IF('Cálculos '!G131="","",'Cálculos '!G131)</f>
        <v/>
      </c>
      <c r="G336" s="110" t="str">
        <f t="shared" si="152"/>
        <v/>
      </c>
      <c r="H336" s="111" t="str">
        <f t="shared" si="153"/>
        <v/>
      </c>
      <c r="I336" s="107" t="str">
        <f t="shared" si="154"/>
        <v/>
      </c>
      <c r="J336" s="111" t="str">
        <f t="shared" si="155"/>
        <v/>
      </c>
      <c r="K336" s="143" t="str">
        <f t="shared" ref="K336:L336" si="271">+IF(K129="","",K129)</f>
        <v/>
      </c>
      <c r="L336" s="143" t="str">
        <f t="shared" si="271"/>
        <v/>
      </c>
    </row>
    <row r="337" spans="2:12" hidden="1" x14ac:dyDescent="0.3">
      <c r="B337" s="44">
        <f t="shared" si="157"/>
        <v>124</v>
      </c>
      <c r="C337" s="144" t="str">
        <f t="shared" ref="C337:D337" si="272">IF(C130="","",C130)</f>
        <v/>
      </c>
      <c r="D337" s="109" t="str">
        <f t="shared" si="272"/>
        <v/>
      </c>
      <c r="E337" s="109" t="str">
        <f t="shared" si="149"/>
        <v/>
      </c>
      <c r="F337" s="113" t="str">
        <f>+IF('Cálculos '!G132="","",'Cálculos '!G132)</f>
        <v/>
      </c>
      <c r="G337" s="110" t="str">
        <f t="shared" si="152"/>
        <v/>
      </c>
      <c r="H337" s="111" t="str">
        <f t="shared" si="153"/>
        <v/>
      </c>
      <c r="I337" s="107" t="str">
        <f t="shared" si="154"/>
        <v/>
      </c>
      <c r="J337" s="111" t="str">
        <f t="shared" si="155"/>
        <v/>
      </c>
      <c r="K337" s="143" t="str">
        <f t="shared" ref="K337:L337" si="273">+IF(K130="","",K130)</f>
        <v/>
      </c>
      <c r="L337" s="143" t="str">
        <f t="shared" si="273"/>
        <v/>
      </c>
    </row>
    <row r="338" spans="2:12" hidden="1" x14ac:dyDescent="0.3">
      <c r="B338" s="44">
        <f t="shared" si="157"/>
        <v>125</v>
      </c>
      <c r="C338" s="144" t="str">
        <f t="shared" ref="C338:D338" si="274">IF(C131="","",C131)</f>
        <v/>
      </c>
      <c r="D338" s="109" t="str">
        <f t="shared" si="274"/>
        <v/>
      </c>
      <c r="E338" s="109" t="str">
        <f t="shared" si="149"/>
        <v/>
      </c>
      <c r="F338" s="113" t="str">
        <f>+IF('Cálculos '!G133="","",'Cálculos '!G133)</f>
        <v/>
      </c>
      <c r="G338" s="110" t="str">
        <f t="shared" si="152"/>
        <v/>
      </c>
      <c r="H338" s="111" t="str">
        <f t="shared" si="153"/>
        <v/>
      </c>
      <c r="I338" s="107" t="str">
        <f t="shared" si="154"/>
        <v/>
      </c>
      <c r="J338" s="111" t="str">
        <f t="shared" si="155"/>
        <v/>
      </c>
      <c r="K338" s="143" t="str">
        <f t="shared" ref="K338:L338" si="275">+IF(K131="","",K131)</f>
        <v/>
      </c>
      <c r="L338" s="143" t="str">
        <f t="shared" si="275"/>
        <v/>
      </c>
    </row>
    <row r="339" spans="2:12" hidden="1" x14ac:dyDescent="0.3">
      <c r="B339" s="44">
        <f t="shared" si="157"/>
        <v>126</v>
      </c>
      <c r="C339" s="144" t="str">
        <f t="shared" ref="C339:D339" si="276">IF(C132="","",C132)</f>
        <v/>
      </c>
      <c r="D339" s="109" t="str">
        <f t="shared" si="276"/>
        <v/>
      </c>
      <c r="E339" s="109" t="str">
        <f t="shared" si="149"/>
        <v/>
      </c>
      <c r="F339" s="113" t="str">
        <f>+IF('Cálculos '!G134="","",'Cálculos '!G134)</f>
        <v/>
      </c>
      <c r="G339" s="110" t="str">
        <f t="shared" si="152"/>
        <v/>
      </c>
      <c r="H339" s="111" t="str">
        <f t="shared" si="153"/>
        <v/>
      </c>
      <c r="I339" s="107" t="str">
        <f t="shared" si="154"/>
        <v/>
      </c>
      <c r="J339" s="111" t="str">
        <f t="shared" si="155"/>
        <v/>
      </c>
      <c r="K339" s="143" t="str">
        <f t="shared" ref="K339:L339" si="277">+IF(K132="","",K132)</f>
        <v/>
      </c>
      <c r="L339" s="143" t="str">
        <f t="shared" si="277"/>
        <v/>
      </c>
    </row>
    <row r="340" spans="2:12" hidden="1" x14ac:dyDescent="0.3">
      <c r="B340" s="44">
        <f t="shared" si="157"/>
        <v>127</v>
      </c>
      <c r="C340" s="144" t="str">
        <f t="shared" ref="C340:D340" si="278">IF(C133="","",C133)</f>
        <v/>
      </c>
      <c r="D340" s="109" t="str">
        <f t="shared" si="278"/>
        <v/>
      </c>
      <c r="E340" s="109" t="str">
        <f t="shared" si="149"/>
        <v/>
      </c>
      <c r="F340" s="113" t="str">
        <f>+IF('Cálculos '!G135="","",'Cálculos '!G135)</f>
        <v/>
      </c>
      <c r="G340" s="110" t="str">
        <f t="shared" si="152"/>
        <v/>
      </c>
      <c r="H340" s="111" t="str">
        <f t="shared" si="153"/>
        <v/>
      </c>
      <c r="I340" s="107" t="str">
        <f t="shared" si="154"/>
        <v/>
      </c>
      <c r="J340" s="111" t="str">
        <f t="shared" si="155"/>
        <v/>
      </c>
      <c r="K340" s="143" t="str">
        <f t="shared" ref="K340:L340" si="279">+IF(K133="","",K133)</f>
        <v/>
      </c>
      <c r="L340" s="143" t="str">
        <f t="shared" si="279"/>
        <v/>
      </c>
    </row>
    <row r="341" spans="2:12" hidden="1" x14ac:dyDescent="0.3">
      <c r="B341" s="44">
        <f t="shared" si="157"/>
        <v>128</v>
      </c>
      <c r="C341" s="144" t="str">
        <f t="shared" ref="C341:D341" si="280">IF(C134="","",C134)</f>
        <v/>
      </c>
      <c r="D341" s="109" t="str">
        <f t="shared" si="280"/>
        <v/>
      </c>
      <c r="E341" s="109" t="str">
        <f t="shared" si="149"/>
        <v/>
      </c>
      <c r="F341" s="113" t="str">
        <f>+IF('Cálculos '!G136="","",'Cálculos '!G136)</f>
        <v/>
      </c>
      <c r="G341" s="110" t="str">
        <f t="shared" si="152"/>
        <v/>
      </c>
      <c r="H341" s="111" t="str">
        <f t="shared" si="153"/>
        <v/>
      </c>
      <c r="I341" s="107" t="str">
        <f t="shared" si="154"/>
        <v/>
      </c>
      <c r="J341" s="111" t="str">
        <f t="shared" si="155"/>
        <v/>
      </c>
      <c r="K341" s="143" t="str">
        <f t="shared" ref="K341:L341" si="281">+IF(K134="","",K134)</f>
        <v/>
      </c>
      <c r="L341" s="143" t="str">
        <f t="shared" si="281"/>
        <v/>
      </c>
    </row>
    <row r="342" spans="2:12" hidden="1" x14ac:dyDescent="0.3">
      <c r="B342" s="44">
        <f t="shared" si="157"/>
        <v>129</v>
      </c>
      <c r="C342" s="144" t="str">
        <f t="shared" ref="C342:D342" si="282">IF(C135="","",C135)</f>
        <v/>
      </c>
      <c r="D342" s="109" t="str">
        <f t="shared" si="282"/>
        <v/>
      </c>
      <c r="E342" s="109" t="str">
        <f t="shared" ref="E342:E405" si="283">+E135</f>
        <v/>
      </c>
      <c r="F342" s="113" t="str">
        <f>+IF('Cálculos '!G137="","",'Cálculos '!G137)</f>
        <v/>
      </c>
      <c r="G342" s="110" t="str">
        <f t="shared" si="152"/>
        <v/>
      </c>
      <c r="H342" s="111" t="str">
        <f t="shared" si="153"/>
        <v/>
      </c>
      <c r="I342" s="107" t="str">
        <f t="shared" si="154"/>
        <v/>
      </c>
      <c r="J342" s="111" t="str">
        <f t="shared" si="155"/>
        <v/>
      </c>
      <c r="K342" s="143" t="str">
        <f t="shared" ref="K342:L342" si="284">+IF(K135="","",K135)</f>
        <v/>
      </c>
      <c r="L342" s="143" t="str">
        <f t="shared" si="284"/>
        <v/>
      </c>
    </row>
    <row r="343" spans="2:12" hidden="1" x14ac:dyDescent="0.3">
      <c r="B343" s="44">
        <f t="shared" si="157"/>
        <v>130</v>
      </c>
      <c r="C343" s="144" t="str">
        <f t="shared" ref="C343:D343" si="285">IF(C136="","",C136)</f>
        <v/>
      </c>
      <c r="D343" s="109" t="str">
        <f t="shared" si="285"/>
        <v/>
      </c>
      <c r="E343" s="109" t="str">
        <f t="shared" si="283"/>
        <v/>
      </c>
      <c r="F343" s="113" t="str">
        <f>+IF('Cálculos '!G138="","",'Cálculos '!G138)</f>
        <v/>
      </c>
      <c r="G343" s="110" t="str">
        <f t="shared" ref="G343:G406" si="286">+IF(C343="","",SUM(G136*F343))</f>
        <v/>
      </c>
      <c r="H343" s="111" t="str">
        <f t="shared" ref="H343:H406" si="287">IF(C343="","",IF(K343="","CONFIRMAR SI EL PRODOCTRO TIENE IVA O NO",IF(K343="NO",0,SUM(G343*19%))))</f>
        <v/>
      </c>
      <c r="I343" s="107" t="str">
        <f t="shared" ref="I343:I406" si="288">IF(F343="","",SUM(G343*11.5%))</f>
        <v/>
      </c>
      <c r="J343" s="111" t="str">
        <f t="shared" ref="J343:J406" si="289">IF(F343="","",SUM(G343+H343+I343))</f>
        <v/>
      </c>
      <c r="K343" s="143" t="str">
        <f t="shared" ref="K343:L343" si="290">+IF(K136="","",K136)</f>
        <v/>
      </c>
      <c r="L343" s="143" t="str">
        <f t="shared" si="290"/>
        <v/>
      </c>
    </row>
    <row r="344" spans="2:12" hidden="1" x14ac:dyDescent="0.3">
      <c r="B344" s="44">
        <f t="shared" ref="B344:B407" si="291">+B343+1</f>
        <v>131</v>
      </c>
      <c r="C344" s="144" t="str">
        <f t="shared" ref="C344:D344" si="292">IF(C137="","",C137)</f>
        <v/>
      </c>
      <c r="D344" s="109" t="str">
        <f t="shared" si="292"/>
        <v/>
      </c>
      <c r="E344" s="109" t="str">
        <f t="shared" si="283"/>
        <v/>
      </c>
      <c r="F344" s="113" t="str">
        <f>+IF('Cálculos '!G139="","",'Cálculos '!G139)</f>
        <v/>
      </c>
      <c r="G344" s="110" t="str">
        <f t="shared" si="286"/>
        <v/>
      </c>
      <c r="H344" s="111" t="str">
        <f t="shared" si="287"/>
        <v/>
      </c>
      <c r="I344" s="107" t="str">
        <f t="shared" si="288"/>
        <v/>
      </c>
      <c r="J344" s="111" t="str">
        <f t="shared" si="289"/>
        <v/>
      </c>
      <c r="K344" s="143" t="str">
        <f t="shared" ref="K344:L344" si="293">+IF(K137="","",K137)</f>
        <v/>
      </c>
      <c r="L344" s="143" t="str">
        <f t="shared" si="293"/>
        <v/>
      </c>
    </row>
    <row r="345" spans="2:12" hidden="1" x14ac:dyDescent="0.3">
      <c r="B345" s="44">
        <f t="shared" si="291"/>
        <v>132</v>
      </c>
      <c r="C345" s="144" t="str">
        <f t="shared" ref="C345:D345" si="294">IF(C138="","",C138)</f>
        <v/>
      </c>
      <c r="D345" s="109" t="str">
        <f t="shared" si="294"/>
        <v/>
      </c>
      <c r="E345" s="109" t="str">
        <f t="shared" si="283"/>
        <v/>
      </c>
      <c r="F345" s="113" t="str">
        <f>+IF('Cálculos '!G140="","",'Cálculos '!G140)</f>
        <v/>
      </c>
      <c r="G345" s="110" t="str">
        <f t="shared" si="286"/>
        <v/>
      </c>
      <c r="H345" s="111" t="str">
        <f t="shared" si="287"/>
        <v/>
      </c>
      <c r="I345" s="107" t="str">
        <f t="shared" si="288"/>
        <v/>
      </c>
      <c r="J345" s="111" t="str">
        <f t="shared" si="289"/>
        <v/>
      </c>
      <c r="K345" s="143" t="str">
        <f t="shared" ref="K345:L345" si="295">+IF(K138="","",K138)</f>
        <v/>
      </c>
      <c r="L345" s="143" t="str">
        <f t="shared" si="295"/>
        <v/>
      </c>
    </row>
    <row r="346" spans="2:12" hidden="1" x14ac:dyDescent="0.3">
      <c r="B346" s="44">
        <f t="shared" si="291"/>
        <v>133</v>
      </c>
      <c r="C346" s="144" t="str">
        <f t="shared" ref="C346:D346" si="296">IF(C139="","",C139)</f>
        <v/>
      </c>
      <c r="D346" s="109" t="str">
        <f t="shared" si="296"/>
        <v/>
      </c>
      <c r="E346" s="109" t="str">
        <f t="shared" si="283"/>
        <v/>
      </c>
      <c r="F346" s="113" t="str">
        <f>+IF('Cálculos '!G141="","",'Cálculos '!G141)</f>
        <v/>
      </c>
      <c r="G346" s="110" t="str">
        <f t="shared" si="286"/>
        <v/>
      </c>
      <c r="H346" s="111" t="str">
        <f t="shared" si="287"/>
        <v/>
      </c>
      <c r="I346" s="107" t="str">
        <f t="shared" si="288"/>
        <v/>
      </c>
      <c r="J346" s="111" t="str">
        <f t="shared" si="289"/>
        <v/>
      </c>
      <c r="K346" s="143" t="str">
        <f t="shared" ref="K346:L346" si="297">+IF(K139="","",K139)</f>
        <v/>
      </c>
      <c r="L346" s="143" t="str">
        <f t="shared" si="297"/>
        <v/>
      </c>
    </row>
    <row r="347" spans="2:12" hidden="1" x14ac:dyDescent="0.3">
      <c r="B347" s="44">
        <f t="shared" si="291"/>
        <v>134</v>
      </c>
      <c r="C347" s="144" t="str">
        <f t="shared" ref="C347:D347" si="298">IF(C140="","",C140)</f>
        <v/>
      </c>
      <c r="D347" s="109" t="str">
        <f t="shared" si="298"/>
        <v/>
      </c>
      <c r="E347" s="109" t="str">
        <f t="shared" si="283"/>
        <v/>
      </c>
      <c r="F347" s="113" t="str">
        <f>+IF('Cálculos '!G142="","",'Cálculos '!G142)</f>
        <v/>
      </c>
      <c r="G347" s="110" t="str">
        <f t="shared" si="286"/>
        <v/>
      </c>
      <c r="H347" s="111" t="str">
        <f t="shared" si="287"/>
        <v/>
      </c>
      <c r="I347" s="107" t="str">
        <f t="shared" si="288"/>
        <v/>
      </c>
      <c r="J347" s="111" t="str">
        <f t="shared" si="289"/>
        <v/>
      </c>
      <c r="K347" s="143" t="str">
        <f t="shared" ref="K347:L347" si="299">+IF(K140="","",K140)</f>
        <v/>
      </c>
      <c r="L347" s="143" t="str">
        <f t="shared" si="299"/>
        <v/>
      </c>
    </row>
    <row r="348" spans="2:12" hidden="1" x14ac:dyDescent="0.3">
      <c r="B348" s="44">
        <f t="shared" si="291"/>
        <v>135</v>
      </c>
      <c r="C348" s="144" t="str">
        <f t="shared" ref="C348:D348" si="300">IF(C141="","",C141)</f>
        <v/>
      </c>
      <c r="D348" s="109" t="str">
        <f t="shared" si="300"/>
        <v/>
      </c>
      <c r="E348" s="109" t="str">
        <f t="shared" si="283"/>
        <v/>
      </c>
      <c r="F348" s="113" t="str">
        <f>+IF('Cálculos '!G143="","",'Cálculos '!G143)</f>
        <v/>
      </c>
      <c r="G348" s="110" t="str">
        <f t="shared" si="286"/>
        <v/>
      </c>
      <c r="H348" s="111" t="str">
        <f t="shared" si="287"/>
        <v/>
      </c>
      <c r="I348" s="107" t="str">
        <f t="shared" si="288"/>
        <v/>
      </c>
      <c r="J348" s="111" t="str">
        <f t="shared" si="289"/>
        <v/>
      </c>
      <c r="K348" s="143" t="str">
        <f t="shared" ref="K348:L348" si="301">+IF(K141="","",K141)</f>
        <v/>
      </c>
      <c r="L348" s="143" t="str">
        <f t="shared" si="301"/>
        <v/>
      </c>
    </row>
    <row r="349" spans="2:12" hidden="1" x14ac:dyDescent="0.3">
      <c r="B349" s="44">
        <f t="shared" si="291"/>
        <v>136</v>
      </c>
      <c r="C349" s="144" t="str">
        <f t="shared" ref="C349:D349" si="302">IF(C142="","",C142)</f>
        <v/>
      </c>
      <c r="D349" s="109" t="str">
        <f t="shared" si="302"/>
        <v/>
      </c>
      <c r="E349" s="109" t="str">
        <f t="shared" si="283"/>
        <v/>
      </c>
      <c r="F349" s="113" t="str">
        <f>+IF('Cálculos '!G144="","",'Cálculos '!G144)</f>
        <v/>
      </c>
      <c r="G349" s="110" t="str">
        <f t="shared" si="286"/>
        <v/>
      </c>
      <c r="H349" s="111" t="str">
        <f t="shared" si="287"/>
        <v/>
      </c>
      <c r="I349" s="107" t="str">
        <f t="shared" si="288"/>
        <v/>
      </c>
      <c r="J349" s="111" t="str">
        <f t="shared" si="289"/>
        <v/>
      </c>
      <c r="K349" s="143" t="str">
        <f t="shared" ref="K349:L349" si="303">+IF(K142="","",K142)</f>
        <v/>
      </c>
      <c r="L349" s="143" t="str">
        <f t="shared" si="303"/>
        <v/>
      </c>
    </row>
    <row r="350" spans="2:12" hidden="1" x14ac:dyDescent="0.3">
      <c r="B350" s="44">
        <f t="shared" si="291"/>
        <v>137</v>
      </c>
      <c r="C350" s="144" t="str">
        <f t="shared" ref="C350:D350" si="304">IF(C143="","",C143)</f>
        <v/>
      </c>
      <c r="D350" s="109" t="str">
        <f t="shared" si="304"/>
        <v/>
      </c>
      <c r="E350" s="109" t="str">
        <f t="shared" si="283"/>
        <v/>
      </c>
      <c r="F350" s="113" t="str">
        <f>+IF('Cálculos '!G145="","",'Cálculos '!G145)</f>
        <v/>
      </c>
      <c r="G350" s="110" t="str">
        <f t="shared" si="286"/>
        <v/>
      </c>
      <c r="H350" s="111" t="str">
        <f t="shared" si="287"/>
        <v/>
      </c>
      <c r="I350" s="107" t="str">
        <f t="shared" si="288"/>
        <v/>
      </c>
      <c r="J350" s="111" t="str">
        <f t="shared" si="289"/>
        <v/>
      </c>
      <c r="K350" s="143" t="str">
        <f t="shared" ref="K350:L350" si="305">+IF(K143="","",K143)</f>
        <v/>
      </c>
      <c r="L350" s="143" t="str">
        <f t="shared" si="305"/>
        <v/>
      </c>
    </row>
    <row r="351" spans="2:12" hidden="1" x14ac:dyDescent="0.3">
      <c r="B351" s="44">
        <f t="shared" si="291"/>
        <v>138</v>
      </c>
      <c r="C351" s="144" t="str">
        <f t="shared" ref="C351:D351" si="306">IF(C144="","",C144)</f>
        <v/>
      </c>
      <c r="D351" s="109" t="str">
        <f t="shared" si="306"/>
        <v/>
      </c>
      <c r="E351" s="109" t="str">
        <f t="shared" si="283"/>
        <v/>
      </c>
      <c r="F351" s="113" t="str">
        <f>+IF('Cálculos '!G146="","",'Cálculos '!G146)</f>
        <v/>
      </c>
      <c r="G351" s="110" t="str">
        <f t="shared" si="286"/>
        <v/>
      </c>
      <c r="H351" s="111" t="str">
        <f t="shared" si="287"/>
        <v/>
      </c>
      <c r="I351" s="107" t="str">
        <f t="shared" si="288"/>
        <v/>
      </c>
      <c r="J351" s="111" t="str">
        <f t="shared" si="289"/>
        <v/>
      </c>
      <c r="K351" s="143" t="str">
        <f t="shared" ref="K351:L351" si="307">+IF(K144="","",K144)</f>
        <v/>
      </c>
      <c r="L351" s="143" t="str">
        <f t="shared" si="307"/>
        <v/>
      </c>
    </row>
    <row r="352" spans="2:12" hidden="1" x14ac:dyDescent="0.3">
      <c r="B352" s="44">
        <f t="shared" si="291"/>
        <v>139</v>
      </c>
      <c r="C352" s="144" t="str">
        <f t="shared" ref="C352:D352" si="308">IF(C145="","",C145)</f>
        <v/>
      </c>
      <c r="D352" s="109" t="str">
        <f t="shared" si="308"/>
        <v/>
      </c>
      <c r="E352" s="109" t="str">
        <f t="shared" si="283"/>
        <v/>
      </c>
      <c r="F352" s="113" t="str">
        <f>+IF('Cálculos '!G147="","",'Cálculos '!G147)</f>
        <v/>
      </c>
      <c r="G352" s="110" t="str">
        <f t="shared" si="286"/>
        <v/>
      </c>
      <c r="H352" s="111" t="str">
        <f t="shared" si="287"/>
        <v/>
      </c>
      <c r="I352" s="107" t="str">
        <f t="shared" si="288"/>
        <v/>
      </c>
      <c r="J352" s="111" t="str">
        <f t="shared" si="289"/>
        <v/>
      </c>
      <c r="K352" s="143" t="str">
        <f t="shared" ref="K352:L352" si="309">+IF(K145="","",K145)</f>
        <v/>
      </c>
      <c r="L352" s="143" t="str">
        <f t="shared" si="309"/>
        <v/>
      </c>
    </row>
    <row r="353" spans="2:12" hidden="1" x14ac:dyDescent="0.3">
      <c r="B353" s="44">
        <f t="shared" si="291"/>
        <v>140</v>
      </c>
      <c r="C353" s="144" t="str">
        <f t="shared" ref="C353:D353" si="310">IF(C146="","",C146)</f>
        <v/>
      </c>
      <c r="D353" s="109" t="str">
        <f t="shared" si="310"/>
        <v/>
      </c>
      <c r="E353" s="109" t="str">
        <f t="shared" si="283"/>
        <v/>
      </c>
      <c r="F353" s="113" t="str">
        <f>+IF('Cálculos '!G148="","",'Cálculos '!G148)</f>
        <v/>
      </c>
      <c r="G353" s="110" t="str">
        <f t="shared" si="286"/>
        <v/>
      </c>
      <c r="H353" s="111" t="str">
        <f t="shared" si="287"/>
        <v/>
      </c>
      <c r="I353" s="107" t="str">
        <f t="shared" si="288"/>
        <v/>
      </c>
      <c r="J353" s="111" t="str">
        <f t="shared" si="289"/>
        <v/>
      </c>
      <c r="K353" s="143" t="str">
        <f t="shared" ref="K353:L353" si="311">+IF(K146="","",K146)</f>
        <v/>
      </c>
      <c r="L353" s="143" t="str">
        <f t="shared" si="311"/>
        <v/>
      </c>
    </row>
    <row r="354" spans="2:12" hidden="1" x14ac:dyDescent="0.3">
      <c r="B354" s="44">
        <f t="shared" si="291"/>
        <v>141</v>
      </c>
      <c r="C354" s="144" t="str">
        <f t="shared" ref="C354:D354" si="312">IF(C147="","",C147)</f>
        <v/>
      </c>
      <c r="D354" s="109" t="str">
        <f t="shared" si="312"/>
        <v/>
      </c>
      <c r="E354" s="109" t="str">
        <f t="shared" si="283"/>
        <v/>
      </c>
      <c r="F354" s="113" t="str">
        <f>+IF('Cálculos '!G149="","",'Cálculos '!G149)</f>
        <v/>
      </c>
      <c r="G354" s="110" t="str">
        <f t="shared" si="286"/>
        <v/>
      </c>
      <c r="H354" s="111" t="str">
        <f t="shared" si="287"/>
        <v/>
      </c>
      <c r="I354" s="107" t="str">
        <f t="shared" si="288"/>
        <v/>
      </c>
      <c r="J354" s="111" t="str">
        <f t="shared" si="289"/>
        <v/>
      </c>
      <c r="K354" s="143" t="str">
        <f t="shared" ref="K354:L354" si="313">+IF(K147="","",K147)</f>
        <v/>
      </c>
      <c r="L354" s="143" t="str">
        <f t="shared" si="313"/>
        <v/>
      </c>
    </row>
    <row r="355" spans="2:12" hidden="1" x14ac:dyDescent="0.3">
      <c r="B355" s="44">
        <f t="shared" si="291"/>
        <v>142</v>
      </c>
      <c r="C355" s="144" t="str">
        <f t="shared" ref="C355:D355" si="314">IF(C148="","",C148)</f>
        <v/>
      </c>
      <c r="D355" s="109" t="str">
        <f t="shared" si="314"/>
        <v/>
      </c>
      <c r="E355" s="109" t="str">
        <f t="shared" si="283"/>
        <v/>
      </c>
      <c r="F355" s="113" t="str">
        <f>+IF('Cálculos '!G150="","",'Cálculos '!G150)</f>
        <v/>
      </c>
      <c r="G355" s="110" t="str">
        <f t="shared" si="286"/>
        <v/>
      </c>
      <c r="H355" s="111" t="str">
        <f t="shared" si="287"/>
        <v/>
      </c>
      <c r="I355" s="107" t="str">
        <f t="shared" si="288"/>
        <v/>
      </c>
      <c r="J355" s="111" t="str">
        <f t="shared" si="289"/>
        <v/>
      </c>
      <c r="K355" s="143" t="str">
        <f t="shared" ref="K355:L355" si="315">+IF(K148="","",K148)</f>
        <v/>
      </c>
      <c r="L355" s="143" t="str">
        <f t="shared" si="315"/>
        <v/>
      </c>
    </row>
    <row r="356" spans="2:12" hidden="1" x14ac:dyDescent="0.3">
      <c r="B356" s="44">
        <f t="shared" si="291"/>
        <v>143</v>
      </c>
      <c r="C356" s="144" t="str">
        <f t="shared" ref="C356:D356" si="316">IF(C149="","",C149)</f>
        <v/>
      </c>
      <c r="D356" s="109" t="str">
        <f t="shared" si="316"/>
        <v/>
      </c>
      <c r="E356" s="109" t="str">
        <f t="shared" si="283"/>
        <v/>
      </c>
      <c r="F356" s="113" t="str">
        <f>+IF('Cálculos '!G151="","",'Cálculos '!G151)</f>
        <v/>
      </c>
      <c r="G356" s="110" t="str">
        <f t="shared" si="286"/>
        <v/>
      </c>
      <c r="H356" s="111" t="str">
        <f t="shared" si="287"/>
        <v/>
      </c>
      <c r="I356" s="107" t="str">
        <f t="shared" si="288"/>
        <v/>
      </c>
      <c r="J356" s="111" t="str">
        <f t="shared" si="289"/>
        <v/>
      </c>
      <c r="K356" s="143" t="str">
        <f t="shared" ref="K356:L356" si="317">+IF(K149="","",K149)</f>
        <v/>
      </c>
      <c r="L356" s="143" t="str">
        <f t="shared" si="317"/>
        <v/>
      </c>
    </row>
    <row r="357" spans="2:12" hidden="1" x14ac:dyDescent="0.3">
      <c r="B357" s="44">
        <f t="shared" si="291"/>
        <v>144</v>
      </c>
      <c r="C357" s="144" t="str">
        <f t="shared" ref="C357:D357" si="318">IF(C150="","",C150)</f>
        <v/>
      </c>
      <c r="D357" s="109" t="str">
        <f t="shared" si="318"/>
        <v/>
      </c>
      <c r="E357" s="109" t="str">
        <f t="shared" si="283"/>
        <v/>
      </c>
      <c r="F357" s="113" t="str">
        <f>+IF('Cálculos '!G152="","",'Cálculos '!G152)</f>
        <v/>
      </c>
      <c r="G357" s="110" t="str">
        <f t="shared" si="286"/>
        <v/>
      </c>
      <c r="H357" s="111" t="str">
        <f t="shared" si="287"/>
        <v/>
      </c>
      <c r="I357" s="107" t="str">
        <f t="shared" si="288"/>
        <v/>
      </c>
      <c r="J357" s="111" t="str">
        <f t="shared" si="289"/>
        <v/>
      </c>
      <c r="K357" s="143" t="str">
        <f t="shared" ref="K357:L357" si="319">+IF(K150="","",K150)</f>
        <v/>
      </c>
      <c r="L357" s="143" t="str">
        <f t="shared" si="319"/>
        <v/>
      </c>
    </row>
    <row r="358" spans="2:12" hidden="1" x14ac:dyDescent="0.3">
      <c r="B358" s="44">
        <f t="shared" si="291"/>
        <v>145</v>
      </c>
      <c r="C358" s="144" t="str">
        <f t="shared" ref="C358:D358" si="320">IF(C151="","",C151)</f>
        <v/>
      </c>
      <c r="D358" s="109" t="str">
        <f t="shared" si="320"/>
        <v/>
      </c>
      <c r="E358" s="109" t="str">
        <f t="shared" si="283"/>
        <v/>
      </c>
      <c r="F358" s="113" t="str">
        <f>+IF('Cálculos '!G153="","",'Cálculos '!G153)</f>
        <v/>
      </c>
      <c r="G358" s="110" t="str">
        <f t="shared" si="286"/>
        <v/>
      </c>
      <c r="H358" s="111" t="str">
        <f t="shared" si="287"/>
        <v/>
      </c>
      <c r="I358" s="107" t="str">
        <f t="shared" si="288"/>
        <v/>
      </c>
      <c r="J358" s="111" t="str">
        <f t="shared" si="289"/>
        <v/>
      </c>
      <c r="K358" s="143" t="str">
        <f t="shared" ref="K358:L358" si="321">+IF(K151="","",K151)</f>
        <v/>
      </c>
      <c r="L358" s="143" t="str">
        <f t="shared" si="321"/>
        <v/>
      </c>
    </row>
    <row r="359" spans="2:12" hidden="1" x14ac:dyDescent="0.3">
      <c r="B359" s="44">
        <f t="shared" si="291"/>
        <v>146</v>
      </c>
      <c r="C359" s="144" t="str">
        <f t="shared" ref="C359:D359" si="322">IF(C152="","",C152)</f>
        <v/>
      </c>
      <c r="D359" s="109" t="str">
        <f t="shared" si="322"/>
        <v/>
      </c>
      <c r="E359" s="109" t="str">
        <f t="shared" si="283"/>
        <v/>
      </c>
      <c r="F359" s="113" t="str">
        <f>+IF('Cálculos '!G154="","",'Cálculos '!G154)</f>
        <v/>
      </c>
      <c r="G359" s="110" t="str">
        <f t="shared" si="286"/>
        <v/>
      </c>
      <c r="H359" s="111" t="str">
        <f t="shared" si="287"/>
        <v/>
      </c>
      <c r="I359" s="107" t="str">
        <f t="shared" si="288"/>
        <v/>
      </c>
      <c r="J359" s="111" t="str">
        <f t="shared" si="289"/>
        <v/>
      </c>
      <c r="K359" s="143" t="str">
        <f t="shared" ref="K359:L359" si="323">+IF(K152="","",K152)</f>
        <v/>
      </c>
      <c r="L359" s="143" t="str">
        <f t="shared" si="323"/>
        <v/>
      </c>
    </row>
    <row r="360" spans="2:12" hidden="1" x14ac:dyDescent="0.3">
      <c r="B360" s="44">
        <f t="shared" si="291"/>
        <v>147</v>
      </c>
      <c r="C360" s="144" t="str">
        <f t="shared" ref="C360:D360" si="324">IF(C153="","",C153)</f>
        <v/>
      </c>
      <c r="D360" s="109" t="str">
        <f t="shared" si="324"/>
        <v/>
      </c>
      <c r="E360" s="109" t="str">
        <f t="shared" si="283"/>
        <v/>
      </c>
      <c r="F360" s="113" t="str">
        <f>+IF('Cálculos '!G155="","",'Cálculos '!G155)</f>
        <v/>
      </c>
      <c r="G360" s="110" t="str">
        <f t="shared" si="286"/>
        <v/>
      </c>
      <c r="H360" s="111" t="str">
        <f t="shared" si="287"/>
        <v/>
      </c>
      <c r="I360" s="107" t="str">
        <f t="shared" si="288"/>
        <v/>
      </c>
      <c r="J360" s="111" t="str">
        <f t="shared" si="289"/>
        <v/>
      </c>
      <c r="K360" s="143" t="str">
        <f t="shared" ref="K360:L360" si="325">+IF(K153="","",K153)</f>
        <v/>
      </c>
      <c r="L360" s="143" t="str">
        <f t="shared" si="325"/>
        <v/>
      </c>
    </row>
    <row r="361" spans="2:12" hidden="1" x14ac:dyDescent="0.3">
      <c r="B361" s="44">
        <f t="shared" si="291"/>
        <v>148</v>
      </c>
      <c r="C361" s="144" t="str">
        <f t="shared" ref="C361:D361" si="326">IF(C154="","",C154)</f>
        <v/>
      </c>
      <c r="D361" s="109" t="str">
        <f t="shared" si="326"/>
        <v/>
      </c>
      <c r="E361" s="109" t="str">
        <f t="shared" si="283"/>
        <v/>
      </c>
      <c r="F361" s="113" t="str">
        <f>+IF('Cálculos '!G156="","",'Cálculos '!G156)</f>
        <v/>
      </c>
      <c r="G361" s="110" t="str">
        <f t="shared" si="286"/>
        <v/>
      </c>
      <c r="H361" s="111" t="str">
        <f t="shared" si="287"/>
        <v/>
      </c>
      <c r="I361" s="107" t="str">
        <f t="shared" si="288"/>
        <v/>
      </c>
      <c r="J361" s="111" t="str">
        <f t="shared" si="289"/>
        <v/>
      </c>
      <c r="K361" s="143" t="str">
        <f t="shared" ref="K361:L361" si="327">+IF(K154="","",K154)</f>
        <v/>
      </c>
      <c r="L361" s="143" t="str">
        <f t="shared" si="327"/>
        <v/>
      </c>
    </row>
    <row r="362" spans="2:12" hidden="1" x14ac:dyDescent="0.3">
      <c r="B362" s="44">
        <f t="shared" si="291"/>
        <v>149</v>
      </c>
      <c r="C362" s="144" t="str">
        <f t="shared" ref="C362:D362" si="328">IF(C155="","",C155)</f>
        <v/>
      </c>
      <c r="D362" s="109" t="str">
        <f t="shared" si="328"/>
        <v/>
      </c>
      <c r="E362" s="109" t="str">
        <f t="shared" si="283"/>
        <v/>
      </c>
      <c r="F362" s="113" t="str">
        <f>+IF('Cálculos '!G157="","",'Cálculos '!G157)</f>
        <v/>
      </c>
      <c r="G362" s="110" t="str">
        <f t="shared" si="286"/>
        <v/>
      </c>
      <c r="H362" s="111" t="str">
        <f t="shared" si="287"/>
        <v/>
      </c>
      <c r="I362" s="107" t="str">
        <f t="shared" si="288"/>
        <v/>
      </c>
      <c r="J362" s="111" t="str">
        <f t="shared" si="289"/>
        <v/>
      </c>
      <c r="K362" s="143" t="str">
        <f t="shared" ref="K362:L362" si="329">+IF(K155="","",K155)</f>
        <v/>
      </c>
      <c r="L362" s="143" t="str">
        <f t="shared" si="329"/>
        <v/>
      </c>
    </row>
    <row r="363" spans="2:12" hidden="1" x14ac:dyDescent="0.3">
      <c r="B363" s="44">
        <f t="shared" si="291"/>
        <v>150</v>
      </c>
      <c r="C363" s="144" t="str">
        <f t="shared" ref="C363:D363" si="330">IF(C156="","",C156)</f>
        <v/>
      </c>
      <c r="D363" s="109" t="str">
        <f t="shared" si="330"/>
        <v/>
      </c>
      <c r="E363" s="109" t="str">
        <f t="shared" si="283"/>
        <v/>
      </c>
      <c r="F363" s="113" t="str">
        <f>+IF('Cálculos '!G158="","",'Cálculos '!G158)</f>
        <v/>
      </c>
      <c r="G363" s="110" t="str">
        <f t="shared" si="286"/>
        <v/>
      </c>
      <c r="H363" s="111" t="str">
        <f t="shared" si="287"/>
        <v/>
      </c>
      <c r="I363" s="107" t="str">
        <f t="shared" si="288"/>
        <v/>
      </c>
      <c r="J363" s="111" t="str">
        <f t="shared" si="289"/>
        <v/>
      </c>
      <c r="K363" s="143" t="str">
        <f t="shared" ref="K363:L363" si="331">+IF(K156="","",K156)</f>
        <v/>
      </c>
      <c r="L363" s="143" t="str">
        <f t="shared" si="331"/>
        <v/>
      </c>
    </row>
    <row r="364" spans="2:12" hidden="1" x14ac:dyDescent="0.3">
      <c r="B364" s="44">
        <f t="shared" si="291"/>
        <v>151</v>
      </c>
      <c r="C364" s="144" t="str">
        <f t="shared" ref="C364:D364" si="332">IF(C157="","",C157)</f>
        <v/>
      </c>
      <c r="D364" s="109" t="str">
        <f t="shared" si="332"/>
        <v/>
      </c>
      <c r="E364" s="109" t="str">
        <f t="shared" si="283"/>
        <v/>
      </c>
      <c r="F364" s="113" t="str">
        <f>+IF('Cálculos '!G159="","",'Cálculos '!G159)</f>
        <v/>
      </c>
      <c r="G364" s="110" t="str">
        <f t="shared" si="286"/>
        <v/>
      </c>
      <c r="H364" s="111" t="str">
        <f t="shared" si="287"/>
        <v/>
      </c>
      <c r="I364" s="107" t="str">
        <f t="shared" si="288"/>
        <v/>
      </c>
      <c r="J364" s="111" t="str">
        <f t="shared" si="289"/>
        <v/>
      </c>
      <c r="K364" s="143" t="str">
        <f t="shared" ref="K364:L364" si="333">+IF(K157="","",K157)</f>
        <v/>
      </c>
      <c r="L364" s="143" t="str">
        <f t="shared" si="333"/>
        <v/>
      </c>
    </row>
    <row r="365" spans="2:12" hidden="1" x14ac:dyDescent="0.3">
      <c r="B365" s="44">
        <f t="shared" si="291"/>
        <v>152</v>
      </c>
      <c r="C365" s="144" t="str">
        <f t="shared" ref="C365:D365" si="334">IF(C158="","",C158)</f>
        <v/>
      </c>
      <c r="D365" s="109" t="str">
        <f t="shared" si="334"/>
        <v/>
      </c>
      <c r="E365" s="109" t="str">
        <f t="shared" si="283"/>
        <v/>
      </c>
      <c r="F365" s="113" t="str">
        <f>+IF('Cálculos '!G160="","",'Cálculos '!G160)</f>
        <v/>
      </c>
      <c r="G365" s="110" t="str">
        <f t="shared" si="286"/>
        <v/>
      </c>
      <c r="H365" s="111" t="str">
        <f t="shared" si="287"/>
        <v/>
      </c>
      <c r="I365" s="107" t="str">
        <f t="shared" si="288"/>
        <v/>
      </c>
      <c r="J365" s="111" t="str">
        <f t="shared" si="289"/>
        <v/>
      </c>
      <c r="K365" s="143" t="str">
        <f t="shared" ref="K365:L365" si="335">+IF(K158="","",K158)</f>
        <v/>
      </c>
      <c r="L365" s="143" t="str">
        <f t="shared" si="335"/>
        <v/>
      </c>
    </row>
    <row r="366" spans="2:12" hidden="1" x14ac:dyDescent="0.3">
      <c r="B366" s="44">
        <f t="shared" si="291"/>
        <v>153</v>
      </c>
      <c r="C366" s="144" t="str">
        <f t="shared" ref="C366:D366" si="336">IF(C159="","",C159)</f>
        <v/>
      </c>
      <c r="D366" s="109" t="str">
        <f t="shared" si="336"/>
        <v/>
      </c>
      <c r="E366" s="109" t="str">
        <f t="shared" si="283"/>
        <v/>
      </c>
      <c r="F366" s="113" t="str">
        <f>+IF('Cálculos '!G161="","",'Cálculos '!G161)</f>
        <v/>
      </c>
      <c r="G366" s="110" t="str">
        <f t="shared" si="286"/>
        <v/>
      </c>
      <c r="H366" s="111" t="str">
        <f t="shared" si="287"/>
        <v/>
      </c>
      <c r="I366" s="107" t="str">
        <f t="shared" si="288"/>
        <v/>
      </c>
      <c r="J366" s="111" t="str">
        <f t="shared" si="289"/>
        <v/>
      </c>
      <c r="K366" s="143" t="str">
        <f t="shared" ref="K366:L366" si="337">+IF(K159="","",K159)</f>
        <v/>
      </c>
      <c r="L366" s="143" t="str">
        <f t="shared" si="337"/>
        <v/>
      </c>
    </row>
    <row r="367" spans="2:12" hidden="1" x14ac:dyDescent="0.3">
      <c r="B367" s="44">
        <f t="shared" si="291"/>
        <v>154</v>
      </c>
      <c r="C367" s="144" t="str">
        <f t="shared" ref="C367:D367" si="338">IF(C160="","",C160)</f>
        <v/>
      </c>
      <c r="D367" s="109" t="str">
        <f t="shared" si="338"/>
        <v/>
      </c>
      <c r="E367" s="109" t="str">
        <f t="shared" si="283"/>
        <v/>
      </c>
      <c r="F367" s="113" t="str">
        <f>+IF('Cálculos '!G162="","",'Cálculos '!G162)</f>
        <v/>
      </c>
      <c r="G367" s="110" t="str">
        <f t="shared" si="286"/>
        <v/>
      </c>
      <c r="H367" s="111" t="str">
        <f t="shared" si="287"/>
        <v/>
      </c>
      <c r="I367" s="107" t="str">
        <f t="shared" si="288"/>
        <v/>
      </c>
      <c r="J367" s="111" t="str">
        <f t="shared" si="289"/>
        <v/>
      </c>
      <c r="K367" s="143" t="str">
        <f t="shared" ref="K367:L367" si="339">+IF(K160="","",K160)</f>
        <v/>
      </c>
      <c r="L367" s="143" t="str">
        <f t="shared" si="339"/>
        <v/>
      </c>
    </row>
    <row r="368" spans="2:12" hidden="1" x14ac:dyDescent="0.3">
      <c r="B368" s="44">
        <f t="shared" si="291"/>
        <v>155</v>
      </c>
      <c r="C368" s="144" t="str">
        <f t="shared" ref="C368:D368" si="340">IF(C161="","",C161)</f>
        <v/>
      </c>
      <c r="D368" s="109" t="str">
        <f t="shared" si="340"/>
        <v/>
      </c>
      <c r="E368" s="109" t="str">
        <f t="shared" si="283"/>
        <v/>
      </c>
      <c r="F368" s="113" t="str">
        <f>+IF('Cálculos '!G163="","",'Cálculos '!G163)</f>
        <v/>
      </c>
      <c r="G368" s="110" t="str">
        <f t="shared" si="286"/>
        <v/>
      </c>
      <c r="H368" s="111" t="str">
        <f t="shared" si="287"/>
        <v/>
      </c>
      <c r="I368" s="107" t="str">
        <f t="shared" si="288"/>
        <v/>
      </c>
      <c r="J368" s="111" t="str">
        <f t="shared" si="289"/>
        <v/>
      </c>
      <c r="K368" s="143" t="str">
        <f t="shared" ref="K368:L368" si="341">+IF(K161="","",K161)</f>
        <v/>
      </c>
      <c r="L368" s="143" t="str">
        <f t="shared" si="341"/>
        <v/>
      </c>
    </row>
    <row r="369" spans="2:12" hidden="1" x14ac:dyDescent="0.3">
      <c r="B369" s="44">
        <f t="shared" si="291"/>
        <v>156</v>
      </c>
      <c r="C369" s="144" t="str">
        <f t="shared" ref="C369:D369" si="342">IF(C162="","",C162)</f>
        <v/>
      </c>
      <c r="D369" s="109" t="str">
        <f t="shared" si="342"/>
        <v/>
      </c>
      <c r="E369" s="109" t="str">
        <f t="shared" si="283"/>
        <v/>
      </c>
      <c r="F369" s="113" t="str">
        <f>+IF('Cálculos '!G164="","",'Cálculos '!G164)</f>
        <v/>
      </c>
      <c r="G369" s="110" t="str">
        <f t="shared" si="286"/>
        <v/>
      </c>
      <c r="H369" s="111" t="str">
        <f t="shared" si="287"/>
        <v/>
      </c>
      <c r="I369" s="107" t="str">
        <f t="shared" si="288"/>
        <v/>
      </c>
      <c r="J369" s="111" t="str">
        <f t="shared" si="289"/>
        <v/>
      </c>
      <c r="K369" s="143" t="str">
        <f t="shared" ref="K369:L369" si="343">+IF(K162="","",K162)</f>
        <v/>
      </c>
      <c r="L369" s="143" t="str">
        <f t="shared" si="343"/>
        <v/>
      </c>
    </row>
    <row r="370" spans="2:12" hidden="1" x14ac:dyDescent="0.3">
      <c r="B370" s="44">
        <f t="shared" si="291"/>
        <v>157</v>
      </c>
      <c r="C370" s="144" t="str">
        <f t="shared" ref="C370:D370" si="344">IF(C163="","",C163)</f>
        <v/>
      </c>
      <c r="D370" s="109" t="str">
        <f t="shared" si="344"/>
        <v/>
      </c>
      <c r="E370" s="109" t="str">
        <f t="shared" si="283"/>
        <v/>
      </c>
      <c r="F370" s="113" t="str">
        <f>+IF('Cálculos '!G165="","",'Cálculos '!G165)</f>
        <v/>
      </c>
      <c r="G370" s="110" t="str">
        <f t="shared" si="286"/>
        <v/>
      </c>
      <c r="H370" s="111" t="str">
        <f t="shared" si="287"/>
        <v/>
      </c>
      <c r="I370" s="107" t="str">
        <f t="shared" si="288"/>
        <v/>
      </c>
      <c r="J370" s="111" t="str">
        <f t="shared" si="289"/>
        <v/>
      </c>
      <c r="K370" s="143" t="str">
        <f t="shared" ref="K370:L370" si="345">+IF(K163="","",K163)</f>
        <v/>
      </c>
      <c r="L370" s="143" t="str">
        <f t="shared" si="345"/>
        <v/>
      </c>
    </row>
    <row r="371" spans="2:12" hidden="1" x14ac:dyDescent="0.3">
      <c r="B371" s="44">
        <f t="shared" si="291"/>
        <v>158</v>
      </c>
      <c r="C371" s="144" t="str">
        <f t="shared" ref="C371:D371" si="346">IF(C164="","",C164)</f>
        <v/>
      </c>
      <c r="D371" s="109" t="str">
        <f t="shared" si="346"/>
        <v/>
      </c>
      <c r="E371" s="109" t="str">
        <f t="shared" si="283"/>
        <v/>
      </c>
      <c r="F371" s="113" t="str">
        <f>+IF('Cálculos '!G166="","",'Cálculos '!G166)</f>
        <v/>
      </c>
      <c r="G371" s="110" t="str">
        <f t="shared" si="286"/>
        <v/>
      </c>
      <c r="H371" s="111" t="str">
        <f t="shared" si="287"/>
        <v/>
      </c>
      <c r="I371" s="107" t="str">
        <f t="shared" si="288"/>
        <v/>
      </c>
      <c r="J371" s="111" t="str">
        <f t="shared" si="289"/>
        <v/>
      </c>
      <c r="K371" s="143" t="str">
        <f t="shared" ref="K371:L371" si="347">+IF(K164="","",K164)</f>
        <v/>
      </c>
      <c r="L371" s="143" t="str">
        <f t="shared" si="347"/>
        <v/>
      </c>
    </row>
    <row r="372" spans="2:12" hidden="1" x14ac:dyDescent="0.3">
      <c r="B372" s="44">
        <f t="shared" si="291"/>
        <v>159</v>
      </c>
      <c r="C372" s="144" t="str">
        <f t="shared" ref="C372:D372" si="348">IF(C165="","",C165)</f>
        <v/>
      </c>
      <c r="D372" s="109" t="str">
        <f t="shared" si="348"/>
        <v/>
      </c>
      <c r="E372" s="109" t="str">
        <f t="shared" si="283"/>
        <v/>
      </c>
      <c r="F372" s="113" t="str">
        <f>+IF('Cálculos '!G167="","",'Cálculos '!G167)</f>
        <v/>
      </c>
      <c r="G372" s="110" t="str">
        <f t="shared" si="286"/>
        <v/>
      </c>
      <c r="H372" s="111" t="str">
        <f t="shared" si="287"/>
        <v/>
      </c>
      <c r="I372" s="107" t="str">
        <f t="shared" si="288"/>
        <v/>
      </c>
      <c r="J372" s="111" t="str">
        <f t="shared" si="289"/>
        <v/>
      </c>
      <c r="K372" s="143" t="str">
        <f t="shared" ref="K372:L372" si="349">+IF(K165="","",K165)</f>
        <v/>
      </c>
      <c r="L372" s="143" t="str">
        <f t="shared" si="349"/>
        <v/>
      </c>
    </row>
    <row r="373" spans="2:12" hidden="1" x14ac:dyDescent="0.3">
      <c r="B373" s="44">
        <f t="shared" si="291"/>
        <v>160</v>
      </c>
      <c r="C373" s="144" t="str">
        <f t="shared" ref="C373:D373" si="350">IF(C166="","",C166)</f>
        <v/>
      </c>
      <c r="D373" s="109" t="str">
        <f t="shared" si="350"/>
        <v/>
      </c>
      <c r="E373" s="109" t="str">
        <f t="shared" si="283"/>
        <v/>
      </c>
      <c r="F373" s="113" t="str">
        <f>+IF('Cálculos '!G168="","",'Cálculos '!G168)</f>
        <v/>
      </c>
      <c r="G373" s="110" t="str">
        <f t="shared" si="286"/>
        <v/>
      </c>
      <c r="H373" s="111" t="str">
        <f t="shared" si="287"/>
        <v/>
      </c>
      <c r="I373" s="107" t="str">
        <f t="shared" si="288"/>
        <v/>
      </c>
      <c r="J373" s="111" t="str">
        <f t="shared" si="289"/>
        <v/>
      </c>
      <c r="K373" s="143" t="str">
        <f t="shared" ref="K373:L373" si="351">+IF(K166="","",K166)</f>
        <v/>
      </c>
      <c r="L373" s="143" t="str">
        <f t="shared" si="351"/>
        <v/>
      </c>
    </row>
    <row r="374" spans="2:12" hidden="1" x14ac:dyDescent="0.3">
      <c r="B374" s="44">
        <f t="shared" si="291"/>
        <v>161</v>
      </c>
      <c r="C374" s="144" t="str">
        <f t="shared" ref="C374:D374" si="352">IF(C167="","",C167)</f>
        <v/>
      </c>
      <c r="D374" s="109" t="str">
        <f t="shared" si="352"/>
        <v/>
      </c>
      <c r="E374" s="109" t="str">
        <f t="shared" si="283"/>
        <v/>
      </c>
      <c r="F374" s="113" t="str">
        <f>+IF('Cálculos '!G169="","",'Cálculos '!G169)</f>
        <v/>
      </c>
      <c r="G374" s="110" t="str">
        <f t="shared" si="286"/>
        <v/>
      </c>
      <c r="H374" s="111" t="str">
        <f t="shared" si="287"/>
        <v/>
      </c>
      <c r="I374" s="107" t="str">
        <f t="shared" si="288"/>
        <v/>
      </c>
      <c r="J374" s="111" t="str">
        <f t="shared" si="289"/>
        <v/>
      </c>
      <c r="K374" s="143" t="str">
        <f t="shared" ref="K374:L374" si="353">+IF(K167="","",K167)</f>
        <v/>
      </c>
      <c r="L374" s="143" t="str">
        <f t="shared" si="353"/>
        <v/>
      </c>
    </row>
    <row r="375" spans="2:12" hidden="1" x14ac:dyDescent="0.3">
      <c r="B375" s="44">
        <f t="shared" si="291"/>
        <v>162</v>
      </c>
      <c r="C375" s="144" t="str">
        <f t="shared" ref="C375:D375" si="354">IF(C168="","",C168)</f>
        <v/>
      </c>
      <c r="D375" s="109" t="str">
        <f t="shared" si="354"/>
        <v/>
      </c>
      <c r="E375" s="109" t="str">
        <f t="shared" si="283"/>
        <v/>
      </c>
      <c r="F375" s="113" t="str">
        <f>+IF('Cálculos '!G170="","",'Cálculos '!G170)</f>
        <v/>
      </c>
      <c r="G375" s="110" t="str">
        <f t="shared" si="286"/>
        <v/>
      </c>
      <c r="H375" s="111" t="str">
        <f t="shared" si="287"/>
        <v/>
      </c>
      <c r="I375" s="107" t="str">
        <f t="shared" si="288"/>
        <v/>
      </c>
      <c r="J375" s="111" t="str">
        <f t="shared" si="289"/>
        <v/>
      </c>
      <c r="K375" s="143" t="str">
        <f t="shared" ref="K375:L375" si="355">+IF(K168="","",K168)</f>
        <v/>
      </c>
      <c r="L375" s="143" t="str">
        <f t="shared" si="355"/>
        <v/>
      </c>
    </row>
    <row r="376" spans="2:12" hidden="1" x14ac:dyDescent="0.3">
      <c r="B376" s="44">
        <f t="shared" si="291"/>
        <v>163</v>
      </c>
      <c r="C376" s="144" t="str">
        <f t="shared" ref="C376:D376" si="356">IF(C169="","",C169)</f>
        <v/>
      </c>
      <c r="D376" s="109" t="str">
        <f t="shared" si="356"/>
        <v/>
      </c>
      <c r="E376" s="109" t="str">
        <f t="shared" si="283"/>
        <v/>
      </c>
      <c r="F376" s="113" t="str">
        <f>+IF('Cálculos '!G171="","",'Cálculos '!G171)</f>
        <v/>
      </c>
      <c r="G376" s="110" t="str">
        <f t="shared" si="286"/>
        <v/>
      </c>
      <c r="H376" s="111" t="str">
        <f t="shared" si="287"/>
        <v/>
      </c>
      <c r="I376" s="107" t="str">
        <f t="shared" si="288"/>
        <v/>
      </c>
      <c r="J376" s="111" t="str">
        <f t="shared" si="289"/>
        <v/>
      </c>
      <c r="K376" s="143" t="str">
        <f t="shared" ref="K376:L376" si="357">+IF(K169="","",K169)</f>
        <v/>
      </c>
      <c r="L376" s="143" t="str">
        <f t="shared" si="357"/>
        <v/>
      </c>
    </row>
    <row r="377" spans="2:12" hidden="1" x14ac:dyDescent="0.3">
      <c r="B377" s="44">
        <f t="shared" si="291"/>
        <v>164</v>
      </c>
      <c r="C377" s="144" t="str">
        <f t="shared" ref="C377:D377" si="358">IF(C170="","",C170)</f>
        <v/>
      </c>
      <c r="D377" s="109" t="str">
        <f t="shared" si="358"/>
        <v/>
      </c>
      <c r="E377" s="109" t="str">
        <f t="shared" si="283"/>
        <v/>
      </c>
      <c r="F377" s="113" t="str">
        <f>+IF('Cálculos '!G172="","",'Cálculos '!G172)</f>
        <v/>
      </c>
      <c r="G377" s="110" t="str">
        <f t="shared" si="286"/>
        <v/>
      </c>
      <c r="H377" s="111" t="str">
        <f t="shared" si="287"/>
        <v/>
      </c>
      <c r="I377" s="107" t="str">
        <f t="shared" si="288"/>
        <v/>
      </c>
      <c r="J377" s="111" t="str">
        <f t="shared" si="289"/>
        <v/>
      </c>
      <c r="K377" s="143" t="str">
        <f t="shared" ref="K377:L377" si="359">+IF(K170="","",K170)</f>
        <v/>
      </c>
      <c r="L377" s="143" t="str">
        <f t="shared" si="359"/>
        <v/>
      </c>
    </row>
    <row r="378" spans="2:12" hidden="1" x14ac:dyDescent="0.3">
      <c r="B378" s="44">
        <f t="shared" si="291"/>
        <v>165</v>
      </c>
      <c r="C378" s="144" t="str">
        <f t="shared" ref="C378:D378" si="360">IF(C171="","",C171)</f>
        <v/>
      </c>
      <c r="D378" s="109" t="str">
        <f t="shared" si="360"/>
        <v/>
      </c>
      <c r="E378" s="109" t="str">
        <f t="shared" si="283"/>
        <v/>
      </c>
      <c r="F378" s="113" t="str">
        <f>+IF('Cálculos '!G173="","",'Cálculos '!G173)</f>
        <v/>
      </c>
      <c r="G378" s="110" t="str">
        <f t="shared" si="286"/>
        <v/>
      </c>
      <c r="H378" s="111" t="str">
        <f t="shared" si="287"/>
        <v/>
      </c>
      <c r="I378" s="107" t="str">
        <f t="shared" si="288"/>
        <v/>
      </c>
      <c r="J378" s="111" t="str">
        <f t="shared" si="289"/>
        <v/>
      </c>
      <c r="K378" s="143" t="str">
        <f t="shared" ref="K378:L378" si="361">+IF(K171="","",K171)</f>
        <v/>
      </c>
      <c r="L378" s="143" t="str">
        <f t="shared" si="361"/>
        <v/>
      </c>
    </row>
    <row r="379" spans="2:12" hidden="1" x14ac:dyDescent="0.3">
      <c r="B379" s="44">
        <f t="shared" si="291"/>
        <v>166</v>
      </c>
      <c r="C379" s="144" t="str">
        <f t="shared" ref="C379:D379" si="362">IF(C172="","",C172)</f>
        <v/>
      </c>
      <c r="D379" s="109" t="str">
        <f t="shared" si="362"/>
        <v/>
      </c>
      <c r="E379" s="109" t="str">
        <f t="shared" si="283"/>
        <v/>
      </c>
      <c r="F379" s="113" t="str">
        <f>+IF('Cálculos '!G174="","",'Cálculos '!G174)</f>
        <v/>
      </c>
      <c r="G379" s="110" t="str">
        <f t="shared" si="286"/>
        <v/>
      </c>
      <c r="H379" s="111" t="str">
        <f t="shared" si="287"/>
        <v/>
      </c>
      <c r="I379" s="107" t="str">
        <f t="shared" si="288"/>
        <v/>
      </c>
      <c r="J379" s="111" t="str">
        <f t="shared" si="289"/>
        <v/>
      </c>
      <c r="K379" s="143" t="str">
        <f t="shared" ref="K379:L379" si="363">+IF(K172="","",K172)</f>
        <v/>
      </c>
      <c r="L379" s="143" t="str">
        <f t="shared" si="363"/>
        <v/>
      </c>
    </row>
    <row r="380" spans="2:12" hidden="1" x14ac:dyDescent="0.3">
      <c r="B380" s="44">
        <f t="shared" si="291"/>
        <v>167</v>
      </c>
      <c r="C380" s="144" t="str">
        <f t="shared" ref="C380:D380" si="364">IF(C173="","",C173)</f>
        <v/>
      </c>
      <c r="D380" s="109" t="str">
        <f t="shared" si="364"/>
        <v/>
      </c>
      <c r="E380" s="109" t="str">
        <f t="shared" si="283"/>
        <v/>
      </c>
      <c r="F380" s="113" t="str">
        <f>+IF('Cálculos '!G175="","",'Cálculos '!G175)</f>
        <v/>
      </c>
      <c r="G380" s="110" t="str">
        <f t="shared" si="286"/>
        <v/>
      </c>
      <c r="H380" s="111" t="str">
        <f t="shared" si="287"/>
        <v/>
      </c>
      <c r="I380" s="107" t="str">
        <f t="shared" si="288"/>
        <v/>
      </c>
      <c r="J380" s="111" t="str">
        <f t="shared" si="289"/>
        <v/>
      </c>
      <c r="K380" s="143" t="str">
        <f t="shared" ref="K380:L380" si="365">+IF(K173="","",K173)</f>
        <v/>
      </c>
      <c r="L380" s="143" t="str">
        <f t="shared" si="365"/>
        <v/>
      </c>
    </row>
    <row r="381" spans="2:12" hidden="1" x14ac:dyDescent="0.3">
      <c r="B381" s="44">
        <f t="shared" si="291"/>
        <v>168</v>
      </c>
      <c r="C381" s="144" t="str">
        <f t="shared" ref="C381:D381" si="366">IF(C174="","",C174)</f>
        <v/>
      </c>
      <c r="D381" s="109" t="str">
        <f t="shared" si="366"/>
        <v/>
      </c>
      <c r="E381" s="109" t="str">
        <f t="shared" si="283"/>
        <v/>
      </c>
      <c r="F381" s="113" t="str">
        <f>+IF('Cálculos '!G176="","",'Cálculos '!G176)</f>
        <v/>
      </c>
      <c r="G381" s="110" t="str">
        <f t="shared" si="286"/>
        <v/>
      </c>
      <c r="H381" s="111" t="str">
        <f t="shared" si="287"/>
        <v/>
      </c>
      <c r="I381" s="107" t="str">
        <f t="shared" si="288"/>
        <v/>
      </c>
      <c r="J381" s="111" t="str">
        <f t="shared" si="289"/>
        <v/>
      </c>
      <c r="K381" s="143" t="str">
        <f t="shared" ref="K381:L381" si="367">+IF(K174="","",K174)</f>
        <v/>
      </c>
      <c r="L381" s="143" t="str">
        <f t="shared" si="367"/>
        <v/>
      </c>
    </row>
    <row r="382" spans="2:12" hidden="1" x14ac:dyDescent="0.3">
      <c r="B382" s="44">
        <f t="shared" si="291"/>
        <v>169</v>
      </c>
      <c r="C382" s="144" t="str">
        <f t="shared" ref="C382:D382" si="368">IF(C175="","",C175)</f>
        <v/>
      </c>
      <c r="D382" s="109" t="str">
        <f t="shared" si="368"/>
        <v/>
      </c>
      <c r="E382" s="109" t="str">
        <f t="shared" si="283"/>
        <v/>
      </c>
      <c r="F382" s="113" t="str">
        <f>+IF('Cálculos '!G177="","",'Cálculos '!G177)</f>
        <v/>
      </c>
      <c r="G382" s="110" t="str">
        <f t="shared" si="286"/>
        <v/>
      </c>
      <c r="H382" s="111" t="str">
        <f t="shared" si="287"/>
        <v/>
      </c>
      <c r="I382" s="107" t="str">
        <f t="shared" si="288"/>
        <v/>
      </c>
      <c r="J382" s="111" t="str">
        <f t="shared" si="289"/>
        <v/>
      </c>
      <c r="K382" s="143" t="str">
        <f t="shared" ref="K382:L382" si="369">+IF(K175="","",K175)</f>
        <v/>
      </c>
      <c r="L382" s="143" t="str">
        <f t="shared" si="369"/>
        <v/>
      </c>
    </row>
    <row r="383" spans="2:12" hidden="1" x14ac:dyDescent="0.3">
      <c r="B383" s="44">
        <f t="shared" si="291"/>
        <v>170</v>
      </c>
      <c r="C383" s="144" t="str">
        <f t="shared" ref="C383:D383" si="370">IF(C176="","",C176)</f>
        <v/>
      </c>
      <c r="D383" s="109" t="str">
        <f t="shared" si="370"/>
        <v/>
      </c>
      <c r="E383" s="109" t="str">
        <f t="shared" si="283"/>
        <v/>
      </c>
      <c r="F383" s="113" t="str">
        <f>+IF('Cálculos '!G178="","",'Cálculos '!G178)</f>
        <v/>
      </c>
      <c r="G383" s="110" t="str">
        <f t="shared" si="286"/>
        <v/>
      </c>
      <c r="H383" s="111" t="str">
        <f t="shared" si="287"/>
        <v/>
      </c>
      <c r="I383" s="107" t="str">
        <f t="shared" si="288"/>
        <v/>
      </c>
      <c r="J383" s="111" t="str">
        <f t="shared" si="289"/>
        <v/>
      </c>
      <c r="K383" s="143" t="str">
        <f t="shared" ref="K383:L383" si="371">+IF(K176="","",K176)</f>
        <v/>
      </c>
      <c r="L383" s="143" t="str">
        <f t="shared" si="371"/>
        <v/>
      </c>
    </row>
    <row r="384" spans="2:12" hidden="1" x14ac:dyDescent="0.3">
      <c r="B384" s="44">
        <f t="shared" si="291"/>
        <v>171</v>
      </c>
      <c r="C384" s="144" t="str">
        <f t="shared" ref="C384:D384" si="372">IF(C177="","",C177)</f>
        <v/>
      </c>
      <c r="D384" s="109" t="str">
        <f t="shared" si="372"/>
        <v/>
      </c>
      <c r="E384" s="109" t="str">
        <f t="shared" si="283"/>
        <v/>
      </c>
      <c r="F384" s="113" t="str">
        <f>+IF('Cálculos '!G179="","",'Cálculos '!G179)</f>
        <v/>
      </c>
      <c r="G384" s="110" t="str">
        <f t="shared" si="286"/>
        <v/>
      </c>
      <c r="H384" s="111" t="str">
        <f t="shared" si="287"/>
        <v/>
      </c>
      <c r="I384" s="107" t="str">
        <f t="shared" si="288"/>
        <v/>
      </c>
      <c r="J384" s="111" t="str">
        <f t="shared" si="289"/>
        <v/>
      </c>
      <c r="K384" s="143" t="str">
        <f t="shared" ref="K384:L384" si="373">+IF(K177="","",K177)</f>
        <v/>
      </c>
      <c r="L384" s="143" t="str">
        <f t="shared" si="373"/>
        <v/>
      </c>
    </row>
    <row r="385" spans="2:12" hidden="1" x14ac:dyDescent="0.3">
      <c r="B385" s="44">
        <f t="shared" si="291"/>
        <v>172</v>
      </c>
      <c r="C385" s="144" t="str">
        <f t="shared" ref="C385:D385" si="374">IF(C178="","",C178)</f>
        <v/>
      </c>
      <c r="D385" s="109" t="str">
        <f t="shared" si="374"/>
        <v/>
      </c>
      <c r="E385" s="109" t="str">
        <f t="shared" si="283"/>
        <v/>
      </c>
      <c r="F385" s="113" t="str">
        <f>+IF('Cálculos '!G180="","",'Cálculos '!G180)</f>
        <v/>
      </c>
      <c r="G385" s="110" t="str">
        <f t="shared" si="286"/>
        <v/>
      </c>
      <c r="H385" s="111" t="str">
        <f t="shared" si="287"/>
        <v/>
      </c>
      <c r="I385" s="107" t="str">
        <f t="shared" si="288"/>
        <v/>
      </c>
      <c r="J385" s="111" t="str">
        <f t="shared" si="289"/>
        <v/>
      </c>
      <c r="K385" s="143" t="str">
        <f t="shared" ref="K385:L385" si="375">+IF(K178="","",K178)</f>
        <v/>
      </c>
      <c r="L385" s="143" t="str">
        <f t="shared" si="375"/>
        <v/>
      </c>
    </row>
    <row r="386" spans="2:12" hidden="1" x14ac:dyDescent="0.3">
      <c r="B386" s="44">
        <f t="shared" si="291"/>
        <v>173</v>
      </c>
      <c r="C386" s="144" t="str">
        <f t="shared" ref="C386:D386" si="376">IF(C179="","",C179)</f>
        <v/>
      </c>
      <c r="D386" s="109" t="str">
        <f t="shared" si="376"/>
        <v/>
      </c>
      <c r="E386" s="109" t="str">
        <f t="shared" si="283"/>
        <v/>
      </c>
      <c r="F386" s="113" t="str">
        <f>+IF('Cálculos '!G181="","",'Cálculos '!G181)</f>
        <v/>
      </c>
      <c r="G386" s="110" t="str">
        <f t="shared" si="286"/>
        <v/>
      </c>
      <c r="H386" s="111" t="str">
        <f t="shared" si="287"/>
        <v/>
      </c>
      <c r="I386" s="107" t="str">
        <f t="shared" si="288"/>
        <v/>
      </c>
      <c r="J386" s="111" t="str">
        <f t="shared" si="289"/>
        <v/>
      </c>
      <c r="K386" s="143" t="str">
        <f t="shared" ref="K386:L386" si="377">+IF(K179="","",K179)</f>
        <v/>
      </c>
      <c r="L386" s="143" t="str">
        <f t="shared" si="377"/>
        <v/>
      </c>
    </row>
    <row r="387" spans="2:12" hidden="1" x14ac:dyDescent="0.3">
      <c r="B387" s="44">
        <f t="shared" si="291"/>
        <v>174</v>
      </c>
      <c r="C387" s="144" t="str">
        <f t="shared" ref="C387:D387" si="378">IF(C180="","",C180)</f>
        <v/>
      </c>
      <c r="D387" s="109" t="str">
        <f t="shared" si="378"/>
        <v/>
      </c>
      <c r="E387" s="109" t="str">
        <f t="shared" si="283"/>
        <v/>
      </c>
      <c r="F387" s="113" t="str">
        <f>+IF('Cálculos '!G182="","",'Cálculos '!G182)</f>
        <v/>
      </c>
      <c r="G387" s="110" t="str">
        <f t="shared" si="286"/>
        <v/>
      </c>
      <c r="H387" s="111" t="str">
        <f t="shared" si="287"/>
        <v/>
      </c>
      <c r="I387" s="107" t="str">
        <f t="shared" si="288"/>
        <v/>
      </c>
      <c r="J387" s="111" t="str">
        <f t="shared" si="289"/>
        <v/>
      </c>
      <c r="K387" s="143" t="str">
        <f t="shared" ref="K387:L387" si="379">+IF(K180="","",K180)</f>
        <v/>
      </c>
      <c r="L387" s="143" t="str">
        <f t="shared" si="379"/>
        <v/>
      </c>
    </row>
    <row r="388" spans="2:12" hidden="1" x14ac:dyDescent="0.3">
      <c r="B388" s="44">
        <f t="shared" si="291"/>
        <v>175</v>
      </c>
      <c r="C388" s="144" t="str">
        <f t="shared" ref="C388:D388" si="380">IF(C181="","",C181)</f>
        <v/>
      </c>
      <c r="D388" s="109" t="str">
        <f t="shared" si="380"/>
        <v/>
      </c>
      <c r="E388" s="109" t="str">
        <f t="shared" si="283"/>
        <v/>
      </c>
      <c r="F388" s="113" t="str">
        <f>+IF('Cálculos '!G183="","",'Cálculos '!G183)</f>
        <v/>
      </c>
      <c r="G388" s="110" t="str">
        <f t="shared" si="286"/>
        <v/>
      </c>
      <c r="H388" s="111" t="str">
        <f t="shared" si="287"/>
        <v/>
      </c>
      <c r="I388" s="107" t="str">
        <f t="shared" si="288"/>
        <v/>
      </c>
      <c r="J388" s="111" t="str">
        <f t="shared" si="289"/>
        <v/>
      </c>
      <c r="K388" s="143" t="str">
        <f t="shared" ref="K388:L388" si="381">+IF(K181="","",K181)</f>
        <v/>
      </c>
      <c r="L388" s="143" t="str">
        <f t="shared" si="381"/>
        <v/>
      </c>
    </row>
    <row r="389" spans="2:12" hidden="1" x14ac:dyDescent="0.3">
      <c r="B389" s="44">
        <f t="shared" si="291"/>
        <v>176</v>
      </c>
      <c r="C389" s="144" t="str">
        <f t="shared" ref="C389:D389" si="382">IF(C182="","",C182)</f>
        <v/>
      </c>
      <c r="D389" s="109" t="str">
        <f t="shared" si="382"/>
        <v/>
      </c>
      <c r="E389" s="109" t="str">
        <f t="shared" si="283"/>
        <v/>
      </c>
      <c r="F389" s="113" t="str">
        <f>+IF('Cálculos '!G184="","",'Cálculos '!G184)</f>
        <v/>
      </c>
      <c r="G389" s="110" t="str">
        <f t="shared" si="286"/>
        <v/>
      </c>
      <c r="H389" s="111" t="str">
        <f t="shared" si="287"/>
        <v/>
      </c>
      <c r="I389" s="107" t="str">
        <f t="shared" si="288"/>
        <v/>
      </c>
      <c r="J389" s="111" t="str">
        <f t="shared" si="289"/>
        <v/>
      </c>
      <c r="K389" s="143" t="str">
        <f t="shared" ref="K389:L389" si="383">+IF(K182="","",K182)</f>
        <v/>
      </c>
      <c r="L389" s="143" t="str">
        <f t="shared" si="383"/>
        <v/>
      </c>
    </row>
    <row r="390" spans="2:12" hidden="1" x14ac:dyDescent="0.3">
      <c r="B390" s="44">
        <f t="shared" si="291"/>
        <v>177</v>
      </c>
      <c r="C390" s="144" t="str">
        <f t="shared" ref="C390:D390" si="384">IF(C183="","",C183)</f>
        <v/>
      </c>
      <c r="D390" s="109" t="str">
        <f t="shared" si="384"/>
        <v/>
      </c>
      <c r="E390" s="109" t="str">
        <f t="shared" si="283"/>
        <v/>
      </c>
      <c r="F390" s="113" t="str">
        <f>+IF('Cálculos '!G185="","",'Cálculos '!G185)</f>
        <v/>
      </c>
      <c r="G390" s="110" t="str">
        <f t="shared" si="286"/>
        <v/>
      </c>
      <c r="H390" s="111" t="str">
        <f t="shared" si="287"/>
        <v/>
      </c>
      <c r="I390" s="107" t="str">
        <f t="shared" si="288"/>
        <v/>
      </c>
      <c r="J390" s="111" t="str">
        <f t="shared" si="289"/>
        <v/>
      </c>
      <c r="K390" s="143" t="str">
        <f t="shared" ref="K390:L390" si="385">+IF(K183="","",K183)</f>
        <v/>
      </c>
      <c r="L390" s="143" t="str">
        <f t="shared" si="385"/>
        <v/>
      </c>
    </row>
    <row r="391" spans="2:12" hidden="1" x14ac:dyDescent="0.3">
      <c r="B391" s="44">
        <f t="shared" si="291"/>
        <v>178</v>
      </c>
      <c r="C391" s="144" t="str">
        <f t="shared" ref="C391:D391" si="386">IF(C184="","",C184)</f>
        <v/>
      </c>
      <c r="D391" s="109" t="str">
        <f t="shared" si="386"/>
        <v/>
      </c>
      <c r="E391" s="109" t="str">
        <f t="shared" si="283"/>
        <v/>
      </c>
      <c r="F391" s="113" t="str">
        <f>+IF('Cálculos '!G186="","",'Cálculos '!G186)</f>
        <v/>
      </c>
      <c r="G391" s="110" t="str">
        <f t="shared" si="286"/>
        <v/>
      </c>
      <c r="H391" s="111" t="str">
        <f t="shared" si="287"/>
        <v/>
      </c>
      <c r="I391" s="107" t="str">
        <f t="shared" si="288"/>
        <v/>
      </c>
      <c r="J391" s="111" t="str">
        <f t="shared" si="289"/>
        <v/>
      </c>
      <c r="K391" s="143" t="str">
        <f t="shared" ref="K391:L391" si="387">+IF(K184="","",K184)</f>
        <v/>
      </c>
      <c r="L391" s="143" t="str">
        <f t="shared" si="387"/>
        <v/>
      </c>
    </row>
    <row r="392" spans="2:12" hidden="1" x14ac:dyDescent="0.3">
      <c r="B392" s="44">
        <f t="shared" si="291"/>
        <v>179</v>
      </c>
      <c r="C392" s="144" t="str">
        <f t="shared" ref="C392:D392" si="388">IF(C185="","",C185)</f>
        <v/>
      </c>
      <c r="D392" s="109" t="str">
        <f t="shared" si="388"/>
        <v/>
      </c>
      <c r="E392" s="109" t="str">
        <f t="shared" si="283"/>
        <v/>
      </c>
      <c r="F392" s="113" t="str">
        <f>+IF('Cálculos '!G187="","",'Cálculos '!G187)</f>
        <v/>
      </c>
      <c r="G392" s="110" t="str">
        <f t="shared" si="286"/>
        <v/>
      </c>
      <c r="H392" s="111" t="str">
        <f t="shared" si="287"/>
        <v/>
      </c>
      <c r="I392" s="107" t="str">
        <f t="shared" si="288"/>
        <v/>
      </c>
      <c r="J392" s="111" t="str">
        <f t="shared" si="289"/>
        <v/>
      </c>
      <c r="K392" s="143" t="str">
        <f t="shared" ref="K392:L392" si="389">+IF(K185="","",K185)</f>
        <v/>
      </c>
      <c r="L392" s="143" t="str">
        <f t="shared" si="389"/>
        <v/>
      </c>
    </row>
    <row r="393" spans="2:12" hidden="1" x14ac:dyDescent="0.3">
      <c r="B393" s="44">
        <f t="shared" si="291"/>
        <v>180</v>
      </c>
      <c r="C393" s="144" t="str">
        <f t="shared" ref="C393:D393" si="390">IF(C186="","",C186)</f>
        <v/>
      </c>
      <c r="D393" s="109" t="str">
        <f t="shared" si="390"/>
        <v/>
      </c>
      <c r="E393" s="109" t="str">
        <f t="shared" si="283"/>
        <v/>
      </c>
      <c r="F393" s="113" t="str">
        <f>+IF('Cálculos '!G188="","",'Cálculos '!G188)</f>
        <v/>
      </c>
      <c r="G393" s="110" t="str">
        <f t="shared" si="286"/>
        <v/>
      </c>
      <c r="H393" s="111" t="str">
        <f t="shared" si="287"/>
        <v/>
      </c>
      <c r="I393" s="107" t="str">
        <f t="shared" si="288"/>
        <v/>
      </c>
      <c r="J393" s="111" t="str">
        <f t="shared" si="289"/>
        <v/>
      </c>
      <c r="K393" s="143" t="str">
        <f t="shared" ref="K393:L393" si="391">+IF(K186="","",K186)</f>
        <v/>
      </c>
      <c r="L393" s="143" t="str">
        <f t="shared" si="391"/>
        <v/>
      </c>
    </row>
    <row r="394" spans="2:12" hidden="1" x14ac:dyDescent="0.3">
      <c r="B394" s="44">
        <f t="shared" si="291"/>
        <v>181</v>
      </c>
      <c r="C394" s="144" t="str">
        <f t="shared" ref="C394:D394" si="392">IF(C187="","",C187)</f>
        <v/>
      </c>
      <c r="D394" s="109" t="str">
        <f t="shared" si="392"/>
        <v/>
      </c>
      <c r="E394" s="109" t="str">
        <f t="shared" si="283"/>
        <v/>
      </c>
      <c r="F394" s="113" t="str">
        <f>+IF('Cálculos '!G189="","",'Cálculos '!G189)</f>
        <v/>
      </c>
      <c r="G394" s="110" t="str">
        <f t="shared" si="286"/>
        <v/>
      </c>
      <c r="H394" s="111" t="str">
        <f t="shared" si="287"/>
        <v/>
      </c>
      <c r="I394" s="107" t="str">
        <f t="shared" si="288"/>
        <v/>
      </c>
      <c r="J394" s="111" t="str">
        <f t="shared" si="289"/>
        <v/>
      </c>
      <c r="K394" s="143" t="str">
        <f t="shared" ref="K394:L394" si="393">+IF(K187="","",K187)</f>
        <v/>
      </c>
      <c r="L394" s="143" t="str">
        <f t="shared" si="393"/>
        <v/>
      </c>
    </row>
    <row r="395" spans="2:12" hidden="1" x14ac:dyDescent="0.3">
      <c r="B395" s="44">
        <f t="shared" si="291"/>
        <v>182</v>
      </c>
      <c r="C395" s="144" t="str">
        <f t="shared" ref="C395:D395" si="394">IF(C188="","",C188)</f>
        <v/>
      </c>
      <c r="D395" s="109" t="str">
        <f t="shared" si="394"/>
        <v/>
      </c>
      <c r="E395" s="109" t="str">
        <f t="shared" si="283"/>
        <v/>
      </c>
      <c r="F395" s="113" t="str">
        <f>+IF('Cálculos '!G190="","",'Cálculos '!G190)</f>
        <v/>
      </c>
      <c r="G395" s="110" t="str">
        <f t="shared" si="286"/>
        <v/>
      </c>
      <c r="H395" s="111" t="str">
        <f t="shared" si="287"/>
        <v/>
      </c>
      <c r="I395" s="107" t="str">
        <f t="shared" si="288"/>
        <v/>
      </c>
      <c r="J395" s="111" t="str">
        <f t="shared" si="289"/>
        <v/>
      </c>
      <c r="K395" s="143" t="str">
        <f t="shared" ref="K395:L395" si="395">+IF(K188="","",K188)</f>
        <v/>
      </c>
      <c r="L395" s="143" t="str">
        <f t="shared" si="395"/>
        <v/>
      </c>
    </row>
    <row r="396" spans="2:12" hidden="1" x14ac:dyDescent="0.3">
      <c r="B396" s="44">
        <f t="shared" si="291"/>
        <v>183</v>
      </c>
      <c r="C396" s="144" t="str">
        <f t="shared" ref="C396:D396" si="396">IF(C189="","",C189)</f>
        <v/>
      </c>
      <c r="D396" s="109" t="str">
        <f t="shared" si="396"/>
        <v/>
      </c>
      <c r="E396" s="109" t="str">
        <f t="shared" si="283"/>
        <v/>
      </c>
      <c r="F396" s="113" t="str">
        <f>+IF('Cálculos '!G191="","",'Cálculos '!G191)</f>
        <v/>
      </c>
      <c r="G396" s="110" t="str">
        <f t="shared" si="286"/>
        <v/>
      </c>
      <c r="H396" s="111" t="str">
        <f t="shared" si="287"/>
        <v/>
      </c>
      <c r="I396" s="107" t="str">
        <f t="shared" si="288"/>
        <v/>
      </c>
      <c r="J396" s="111" t="str">
        <f t="shared" si="289"/>
        <v/>
      </c>
      <c r="K396" s="143" t="str">
        <f t="shared" ref="K396:L396" si="397">+IF(K189="","",K189)</f>
        <v/>
      </c>
      <c r="L396" s="143" t="str">
        <f t="shared" si="397"/>
        <v/>
      </c>
    </row>
    <row r="397" spans="2:12" hidden="1" x14ac:dyDescent="0.3">
      <c r="B397" s="44">
        <f t="shared" si="291"/>
        <v>184</v>
      </c>
      <c r="C397" s="144" t="str">
        <f t="shared" ref="C397:D397" si="398">IF(C190="","",C190)</f>
        <v/>
      </c>
      <c r="D397" s="109" t="str">
        <f t="shared" si="398"/>
        <v/>
      </c>
      <c r="E397" s="109" t="str">
        <f t="shared" si="283"/>
        <v/>
      </c>
      <c r="F397" s="113" t="str">
        <f>+IF('Cálculos '!G192="","",'Cálculos '!G192)</f>
        <v/>
      </c>
      <c r="G397" s="110" t="str">
        <f t="shared" si="286"/>
        <v/>
      </c>
      <c r="H397" s="111" t="str">
        <f t="shared" si="287"/>
        <v/>
      </c>
      <c r="I397" s="107" t="str">
        <f t="shared" si="288"/>
        <v/>
      </c>
      <c r="J397" s="111" t="str">
        <f t="shared" si="289"/>
        <v/>
      </c>
      <c r="K397" s="143" t="str">
        <f t="shared" ref="K397:L397" si="399">+IF(K190="","",K190)</f>
        <v/>
      </c>
      <c r="L397" s="143" t="str">
        <f t="shared" si="399"/>
        <v/>
      </c>
    </row>
    <row r="398" spans="2:12" hidden="1" x14ac:dyDescent="0.3">
      <c r="B398" s="44">
        <f t="shared" si="291"/>
        <v>185</v>
      </c>
      <c r="C398" s="144" t="str">
        <f t="shared" ref="C398:D398" si="400">IF(C191="","",C191)</f>
        <v/>
      </c>
      <c r="D398" s="109" t="str">
        <f t="shared" si="400"/>
        <v/>
      </c>
      <c r="E398" s="109" t="str">
        <f t="shared" si="283"/>
        <v/>
      </c>
      <c r="F398" s="113" t="str">
        <f>+IF('Cálculos '!G193="","",'Cálculos '!G193)</f>
        <v/>
      </c>
      <c r="G398" s="110" t="str">
        <f t="shared" si="286"/>
        <v/>
      </c>
      <c r="H398" s="111" t="str">
        <f t="shared" si="287"/>
        <v/>
      </c>
      <c r="I398" s="107" t="str">
        <f t="shared" si="288"/>
        <v/>
      </c>
      <c r="J398" s="111" t="str">
        <f t="shared" si="289"/>
        <v/>
      </c>
      <c r="K398" s="143" t="str">
        <f t="shared" ref="K398:L398" si="401">+IF(K191="","",K191)</f>
        <v/>
      </c>
      <c r="L398" s="143" t="str">
        <f t="shared" si="401"/>
        <v/>
      </c>
    </row>
    <row r="399" spans="2:12" hidden="1" x14ac:dyDescent="0.3">
      <c r="B399" s="44">
        <f t="shared" si="291"/>
        <v>186</v>
      </c>
      <c r="C399" s="144" t="str">
        <f t="shared" ref="C399:D399" si="402">IF(C192="","",C192)</f>
        <v/>
      </c>
      <c r="D399" s="109" t="str">
        <f t="shared" si="402"/>
        <v/>
      </c>
      <c r="E399" s="109" t="str">
        <f t="shared" si="283"/>
        <v/>
      </c>
      <c r="F399" s="113" t="str">
        <f>+IF('Cálculos '!G194="","",'Cálculos '!G194)</f>
        <v/>
      </c>
      <c r="G399" s="110" t="str">
        <f t="shared" si="286"/>
        <v/>
      </c>
      <c r="H399" s="111" t="str">
        <f t="shared" si="287"/>
        <v/>
      </c>
      <c r="I399" s="107" t="str">
        <f t="shared" si="288"/>
        <v/>
      </c>
      <c r="J399" s="111" t="str">
        <f t="shared" si="289"/>
        <v/>
      </c>
      <c r="K399" s="143" t="str">
        <f t="shared" ref="K399:L399" si="403">+IF(K192="","",K192)</f>
        <v/>
      </c>
      <c r="L399" s="143" t="str">
        <f t="shared" si="403"/>
        <v/>
      </c>
    </row>
    <row r="400" spans="2:12" hidden="1" x14ac:dyDescent="0.3">
      <c r="B400" s="44">
        <f t="shared" si="291"/>
        <v>187</v>
      </c>
      <c r="C400" s="144" t="str">
        <f t="shared" ref="C400:D400" si="404">IF(C193="","",C193)</f>
        <v/>
      </c>
      <c r="D400" s="109" t="str">
        <f t="shared" si="404"/>
        <v/>
      </c>
      <c r="E400" s="109" t="str">
        <f t="shared" si="283"/>
        <v/>
      </c>
      <c r="F400" s="113" t="str">
        <f>+IF('Cálculos '!G195="","",'Cálculos '!G195)</f>
        <v/>
      </c>
      <c r="G400" s="110" t="str">
        <f t="shared" si="286"/>
        <v/>
      </c>
      <c r="H400" s="111" t="str">
        <f t="shared" si="287"/>
        <v/>
      </c>
      <c r="I400" s="107" t="str">
        <f t="shared" si="288"/>
        <v/>
      </c>
      <c r="J400" s="111" t="str">
        <f t="shared" si="289"/>
        <v/>
      </c>
      <c r="K400" s="143" t="str">
        <f t="shared" ref="K400:L400" si="405">+IF(K193="","",K193)</f>
        <v/>
      </c>
      <c r="L400" s="143" t="str">
        <f t="shared" si="405"/>
        <v/>
      </c>
    </row>
    <row r="401" spans="2:12" hidden="1" x14ac:dyDescent="0.3">
      <c r="B401" s="44">
        <f t="shared" si="291"/>
        <v>188</v>
      </c>
      <c r="C401" s="144" t="str">
        <f t="shared" ref="C401:D401" si="406">IF(C194="","",C194)</f>
        <v/>
      </c>
      <c r="D401" s="109" t="str">
        <f t="shared" si="406"/>
        <v/>
      </c>
      <c r="E401" s="109" t="str">
        <f t="shared" si="283"/>
        <v/>
      </c>
      <c r="F401" s="113" t="str">
        <f>+IF('Cálculos '!G196="","",'Cálculos '!G196)</f>
        <v/>
      </c>
      <c r="G401" s="110" t="str">
        <f t="shared" si="286"/>
        <v/>
      </c>
      <c r="H401" s="111" t="str">
        <f t="shared" si="287"/>
        <v/>
      </c>
      <c r="I401" s="107" t="str">
        <f t="shared" si="288"/>
        <v/>
      </c>
      <c r="J401" s="111" t="str">
        <f t="shared" si="289"/>
        <v/>
      </c>
      <c r="K401" s="143" t="str">
        <f t="shared" ref="K401:L401" si="407">+IF(K194="","",K194)</f>
        <v/>
      </c>
      <c r="L401" s="143" t="str">
        <f t="shared" si="407"/>
        <v/>
      </c>
    </row>
    <row r="402" spans="2:12" hidden="1" x14ac:dyDescent="0.3">
      <c r="B402" s="44">
        <f t="shared" si="291"/>
        <v>189</v>
      </c>
      <c r="C402" s="144" t="str">
        <f t="shared" ref="C402:D402" si="408">IF(C195="","",C195)</f>
        <v/>
      </c>
      <c r="D402" s="109" t="str">
        <f t="shared" si="408"/>
        <v/>
      </c>
      <c r="E402" s="109" t="str">
        <f t="shared" si="283"/>
        <v/>
      </c>
      <c r="F402" s="113" t="str">
        <f>+IF('Cálculos '!G197="","",'Cálculos '!G197)</f>
        <v/>
      </c>
      <c r="G402" s="110" t="str">
        <f t="shared" si="286"/>
        <v/>
      </c>
      <c r="H402" s="111" t="str">
        <f t="shared" si="287"/>
        <v/>
      </c>
      <c r="I402" s="107" t="str">
        <f t="shared" si="288"/>
        <v/>
      </c>
      <c r="J402" s="111" t="str">
        <f t="shared" si="289"/>
        <v/>
      </c>
      <c r="K402" s="143" t="str">
        <f t="shared" ref="K402:L402" si="409">+IF(K195="","",K195)</f>
        <v/>
      </c>
      <c r="L402" s="143" t="str">
        <f t="shared" si="409"/>
        <v/>
      </c>
    </row>
    <row r="403" spans="2:12" hidden="1" x14ac:dyDescent="0.3">
      <c r="B403" s="44">
        <f t="shared" si="291"/>
        <v>190</v>
      </c>
      <c r="C403" s="144" t="str">
        <f t="shared" ref="C403:D403" si="410">IF(C196="","",C196)</f>
        <v/>
      </c>
      <c r="D403" s="109" t="str">
        <f t="shared" si="410"/>
        <v/>
      </c>
      <c r="E403" s="109" t="str">
        <f t="shared" si="283"/>
        <v/>
      </c>
      <c r="F403" s="113" t="str">
        <f>+IF('Cálculos '!G198="","",'Cálculos '!G198)</f>
        <v/>
      </c>
      <c r="G403" s="110" t="str">
        <f t="shared" si="286"/>
        <v/>
      </c>
      <c r="H403" s="111" t="str">
        <f t="shared" si="287"/>
        <v/>
      </c>
      <c r="I403" s="107" t="str">
        <f t="shared" si="288"/>
        <v/>
      </c>
      <c r="J403" s="111" t="str">
        <f t="shared" si="289"/>
        <v/>
      </c>
      <c r="K403" s="143" t="str">
        <f t="shared" ref="K403:L403" si="411">+IF(K196="","",K196)</f>
        <v/>
      </c>
      <c r="L403" s="143" t="str">
        <f t="shared" si="411"/>
        <v/>
      </c>
    </row>
    <row r="404" spans="2:12" hidden="1" x14ac:dyDescent="0.3">
      <c r="B404" s="44">
        <f t="shared" si="291"/>
        <v>191</v>
      </c>
      <c r="C404" s="144" t="str">
        <f t="shared" ref="C404:D404" si="412">IF(C197="","",C197)</f>
        <v/>
      </c>
      <c r="D404" s="109" t="str">
        <f t="shared" si="412"/>
        <v/>
      </c>
      <c r="E404" s="109" t="str">
        <f t="shared" si="283"/>
        <v/>
      </c>
      <c r="F404" s="113" t="str">
        <f>+IF('Cálculos '!G199="","",'Cálculos '!G199)</f>
        <v/>
      </c>
      <c r="G404" s="110" t="str">
        <f t="shared" si="286"/>
        <v/>
      </c>
      <c r="H404" s="111" t="str">
        <f t="shared" si="287"/>
        <v/>
      </c>
      <c r="I404" s="107" t="str">
        <f t="shared" si="288"/>
        <v/>
      </c>
      <c r="J404" s="111" t="str">
        <f t="shared" si="289"/>
        <v/>
      </c>
      <c r="K404" s="143" t="str">
        <f t="shared" ref="K404:L404" si="413">+IF(K197="","",K197)</f>
        <v/>
      </c>
      <c r="L404" s="143" t="str">
        <f t="shared" si="413"/>
        <v/>
      </c>
    </row>
    <row r="405" spans="2:12" hidden="1" x14ac:dyDescent="0.3">
      <c r="B405" s="44">
        <f t="shared" si="291"/>
        <v>192</v>
      </c>
      <c r="C405" s="144" t="str">
        <f t="shared" ref="C405:D405" si="414">IF(C198="","",C198)</f>
        <v/>
      </c>
      <c r="D405" s="109" t="str">
        <f t="shared" si="414"/>
        <v/>
      </c>
      <c r="E405" s="109" t="str">
        <f t="shared" si="283"/>
        <v/>
      </c>
      <c r="F405" s="113" t="str">
        <f>+IF('Cálculos '!G200="","",'Cálculos '!G200)</f>
        <v/>
      </c>
      <c r="G405" s="110" t="str">
        <f t="shared" si="286"/>
        <v/>
      </c>
      <c r="H405" s="111" t="str">
        <f t="shared" si="287"/>
        <v/>
      </c>
      <c r="I405" s="107" t="str">
        <f t="shared" si="288"/>
        <v/>
      </c>
      <c r="J405" s="111" t="str">
        <f t="shared" si="289"/>
        <v/>
      </c>
      <c r="K405" s="143" t="str">
        <f t="shared" ref="K405:L405" si="415">+IF(K198="","",K198)</f>
        <v/>
      </c>
      <c r="L405" s="143" t="str">
        <f t="shared" si="415"/>
        <v/>
      </c>
    </row>
    <row r="406" spans="2:12" hidden="1" x14ac:dyDescent="0.3">
      <c r="B406" s="44">
        <f t="shared" si="291"/>
        <v>193</v>
      </c>
      <c r="C406" s="144" t="str">
        <f t="shared" ref="C406:D406" si="416">IF(C199="","",C199)</f>
        <v/>
      </c>
      <c r="D406" s="109" t="str">
        <f t="shared" si="416"/>
        <v/>
      </c>
      <c r="E406" s="109" t="str">
        <f t="shared" ref="E406:E415" si="417">+E199</f>
        <v/>
      </c>
      <c r="F406" s="113" t="str">
        <f>+IF('Cálculos '!G201="","",'Cálculos '!G201)</f>
        <v/>
      </c>
      <c r="G406" s="110" t="str">
        <f t="shared" si="286"/>
        <v/>
      </c>
      <c r="H406" s="111" t="str">
        <f t="shared" si="287"/>
        <v/>
      </c>
      <c r="I406" s="107" t="str">
        <f t="shared" si="288"/>
        <v/>
      </c>
      <c r="J406" s="111" t="str">
        <f t="shared" si="289"/>
        <v/>
      </c>
      <c r="K406" s="143" t="str">
        <f t="shared" ref="K406:L406" si="418">+IF(K199="","",K199)</f>
        <v/>
      </c>
      <c r="L406" s="143" t="str">
        <f t="shared" si="418"/>
        <v/>
      </c>
    </row>
    <row r="407" spans="2:12" hidden="1" x14ac:dyDescent="0.3">
      <c r="B407" s="44">
        <f t="shared" si="291"/>
        <v>194</v>
      </c>
      <c r="C407" s="144" t="str">
        <f t="shared" ref="C407:D407" si="419">IF(C200="","",C200)</f>
        <v/>
      </c>
      <c r="D407" s="109" t="str">
        <f t="shared" si="419"/>
        <v/>
      </c>
      <c r="E407" s="109" t="str">
        <f t="shared" si="417"/>
        <v/>
      </c>
      <c r="F407" s="113" t="str">
        <f>+IF('Cálculos '!G202="","",'Cálculos '!G202)</f>
        <v/>
      </c>
      <c r="G407" s="110" t="str">
        <f t="shared" ref="G407:G415" si="420">+IF(C407="","",SUM(G200*F407))</f>
        <v/>
      </c>
      <c r="H407" s="111" t="str">
        <f t="shared" ref="H407:H415" si="421">IF(C407="","",IF(K407="","CONFIRMAR SI EL PRODOCTRO TIENE IVA O NO",IF(K407="NO",0,SUM(G407*19%))))</f>
        <v/>
      </c>
      <c r="I407" s="107" t="str">
        <f t="shared" ref="I407:I415" si="422">IF(F407="","",SUM(G407*11.5%))</f>
        <v/>
      </c>
      <c r="J407" s="111" t="str">
        <f t="shared" ref="J407:J415" si="423">IF(F407="","",SUM(G407+H407+I407))</f>
        <v/>
      </c>
      <c r="K407" s="143" t="str">
        <f t="shared" ref="K407:L407" si="424">+IF(K200="","",K200)</f>
        <v/>
      </c>
      <c r="L407" s="143" t="str">
        <f t="shared" si="424"/>
        <v/>
      </c>
    </row>
    <row r="408" spans="2:12" hidden="1" x14ac:dyDescent="0.3">
      <c r="B408" s="44">
        <f t="shared" ref="B408:B415" si="425">+B407+1</f>
        <v>195</v>
      </c>
      <c r="C408" s="144" t="str">
        <f t="shared" ref="C408:D408" si="426">IF(C201="","",C201)</f>
        <v/>
      </c>
      <c r="D408" s="109" t="str">
        <f t="shared" si="426"/>
        <v/>
      </c>
      <c r="E408" s="109" t="str">
        <f t="shared" si="417"/>
        <v/>
      </c>
      <c r="F408" s="113" t="str">
        <f>+IF('Cálculos '!G203="","",'Cálculos '!G203)</f>
        <v/>
      </c>
      <c r="G408" s="110" t="str">
        <f t="shared" si="420"/>
        <v/>
      </c>
      <c r="H408" s="111" t="str">
        <f t="shared" si="421"/>
        <v/>
      </c>
      <c r="I408" s="107" t="str">
        <f t="shared" si="422"/>
        <v/>
      </c>
      <c r="J408" s="111" t="str">
        <f t="shared" si="423"/>
        <v/>
      </c>
      <c r="K408" s="143" t="str">
        <f t="shared" ref="K408:L408" si="427">+IF(K201="","",K201)</f>
        <v/>
      </c>
      <c r="L408" s="143" t="str">
        <f t="shared" si="427"/>
        <v/>
      </c>
    </row>
    <row r="409" spans="2:12" hidden="1" x14ac:dyDescent="0.3">
      <c r="B409" s="44">
        <f t="shared" si="425"/>
        <v>196</v>
      </c>
      <c r="C409" s="144" t="str">
        <f t="shared" ref="C409:D409" si="428">IF(C202="","",C202)</f>
        <v/>
      </c>
      <c r="D409" s="109" t="str">
        <f t="shared" si="428"/>
        <v/>
      </c>
      <c r="E409" s="109" t="str">
        <f t="shared" si="417"/>
        <v/>
      </c>
      <c r="F409" s="113" t="str">
        <f>+IF('Cálculos '!G204="","",'Cálculos '!G204)</f>
        <v/>
      </c>
      <c r="G409" s="110" t="str">
        <f t="shared" si="420"/>
        <v/>
      </c>
      <c r="H409" s="111" t="str">
        <f t="shared" si="421"/>
        <v/>
      </c>
      <c r="I409" s="107" t="str">
        <f t="shared" si="422"/>
        <v/>
      </c>
      <c r="J409" s="111" t="str">
        <f t="shared" si="423"/>
        <v/>
      </c>
      <c r="K409" s="143" t="str">
        <f t="shared" ref="K409:L409" si="429">+IF(K202="","",K202)</f>
        <v/>
      </c>
      <c r="L409" s="143" t="str">
        <f t="shared" si="429"/>
        <v/>
      </c>
    </row>
    <row r="410" spans="2:12" hidden="1" x14ac:dyDescent="0.3">
      <c r="B410" s="44">
        <f t="shared" si="425"/>
        <v>197</v>
      </c>
      <c r="C410" s="144" t="str">
        <f t="shared" ref="C410:D410" si="430">IF(C203="","",C203)</f>
        <v/>
      </c>
      <c r="D410" s="109" t="str">
        <f t="shared" si="430"/>
        <v/>
      </c>
      <c r="E410" s="109" t="str">
        <f t="shared" si="417"/>
        <v/>
      </c>
      <c r="F410" s="113" t="str">
        <f>+IF('Cálculos '!G205="","",'Cálculos '!G205)</f>
        <v/>
      </c>
      <c r="G410" s="110" t="str">
        <f t="shared" si="420"/>
        <v/>
      </c>
      <c r="H410" s="111" t="str">
        <f t="shared" si="421"/>
        <v/>
      </c>
      <c r="I410" s="107" t="str">
        <f t="shared" si="422"/>
        <v/>
      </c>
      <c r="J410" s="111" t="str">
        <f t="shared" si="423"/>
        <v/>
      </c>
      <c r="K410" s="143" t="str">
        <f t="shared" ref="K410:L410" si="431">+IF(K203="","",K203)</f>
        <v/>
      </c>
      <c r="L410" s="143" t="str">
        <f t="shared" si="431"/>
        <v/>
      </c>
    </row>
    <row r="411" spans="2:12" hidden="1" x14ac:dyDescent="0.3">
      <c r="B411" s="44">
        <f t="shared" si="425"/>
        <v>198</v>
      </c>
      <c r="C411" s="144" t="str">
        <f t="shared" ref="C411:D411" si="432">IF(C204="","",C204)</f>
        <v/>
      </c>
      <c r="D411" s="109" t="str">
        <f t="shared" si="432"/>
        <v/>
      </c>
      <c r="E411" s="109" t="str">
        <f t="shared" si="417"/>
        <v/>
      </c>
      <c r="F411" s="113" t="str">
        <f>+IF('Cálculos '!G206="","",'Cálculos '!G206)</f>
        <v/>
      </c>
      <c r="G411" s="110" t="str">
        <f t="shared" si="420"/>
        <v/>
      </c>
      <c r="H411" s="111" t="str">
        <f t="shared" si="421"/>
        <v/>
      </c>
      <c r="I411" s="107" t="str">
        <f t="shared" si="422"/>
        <v/>
      </c>
      <c r="J411" s="111" t="str">
        <f t="shared" si="423"/>
        <v/>
      </c>
      <c r="K411" s="143" t="str">
        <f t="shared" ref="K411:L411" si="433">+IF(K204="","",K204)</f>
        <v/>
      </c>
      <c r="L411" s="143" t="str">
        <f t="shared" si="433"/>
        <v/>
      </c>
    </row>
    <row r="412" spans="2:12" hidden="1" x14ac:dyDescent="0.3">
      <c r="B412" s="44">
        <f t="shared" si="425"/>
        <v>199</v>
      </c>
      <c r="C412" s="144" t="str">
        <f t="shared" ref="C412:D412" si="434">IF(C205="","",C205)</f>
        <v/>
      </c>
      <c r="D412" s="109" t="str">
        <f t="shared" si="434"/>
        <v/>
      </c>
      <c r="E412" s="109" t="str">
        <f t="shared" si="417"/>
        <v/>
      </c>
      <c r="F412" s="113" t="str">
        <f>+IF('Cálculos '!G207="","",'Cálculos '!G207)</f>
        <v/>
      </c>
      <c r="G412" s="110" t="str">
        <f t="shared" si="420"/>
        <v/>
      </c>
      <c r="H412" s="111" t="str">
        <f t="shared" si="421"/>
        <v/>
      </c>
      <c r="I412" s="107" t="str">
        <f t="shared" si="422"/>
        <v/>
      </c>
      <c r="J412" s="111" t="str">
        <f t="shared" si="423"/>
        <v/>
      </c>
      <c r="K412" s="143" t="str">
        <f t="shared" ref="K412:L412" si="435">+IF(K205="","",K205)</f>
        <v/>
      </c>
      <c r="L412" s="143" t="str">
        <f t="shared" si="435"/>
        <v/>
      </c>
    </row>
    <row r="413" spans="2:12" hidden="1" x14ac:dyDescent="0.3">
      <c r="B413" s="44">
        <f t="shared" si="425"/>
        <v>200</v>
      </c>
      <c r="C413" s="144" t="str">
        <f t="shared" ref="C413:D413" si="436">IF(C206="","",C206)</f>
        <v/>
      </c>
      <c r="D413" s="109" t="str">
        <f t="shared" si="436"/>
        <v/>
      </c>
      <c r="E413" s="109" t="str">
        <f t="shared" si="417"/>
        <v/>
      </c>
      <c r="F413" s="113" t="str">
        <f>+IF('Cálculos '!G208="","",'Cálculos '!G208)</f>
        <v/>
      </c>
      <c r="G413" s="110" t="str">
        <f t="shared" si="420"/>
        <v/>
      </c>
      <c r="H413" s="111" t="str">
        <f t="shared" si="421"/>
        <v/>
      </c>
      <c r="I413" s="107" t="str">
        <f t="shared" si="422"/>
        <v/>
      </c>
      <c r="J413" s="111" t="str">
        <f t="shared" si="423"/>
        <v/>
      </c>
      <c r="K413" s="143" t="str">
        <f t="shared" ref="K413:L413" si="437">+IF(K206="","",K206)</f>
        <v/>
      </c>
      <c r="L413" s="143" t="str">
        <f t="shared" si="437"/>
        <v/>
      </c>
    </row>
    <row r="414" spans="2:12" hidden="1" x14ac:dyDescent="0.3">
      <c r="B414" s="44">
        <f t="shared" si="425"/>
        <v>201</v>
      </c>
      <c r="C414" s="144" t="str">
        <f t="shared" ref="C414:D414" si="438">IF(C207="","",C207)</f>
        <v/>
      </c>
      <c r="D414" s="109" t="str">
        <f t="shared" si="438"/>
        <v/>
      </c>
      <c r="E414" s="109" t="str">
        <f t="shared" si="417"/>
        <v/>
      </c>
      <c r="F414" s="113" t="str">
        <f>+IF('Cálculos '!G209="","",'Cálculos '!G209)</f>
        <v/>
      </c>
      <c r="G414" s="110" t="str">
        <f t="shared" si="420"/>
        <v/>
      </c>
      <c r="H414" s="111" t="str">
        <f t="shared" si="421"/>
        <v/>
      </c>
      <c r="I414" s="107" t="str">
        <f t="shared" si="422"/>
        <v/>
      </c>
      <c r="J414" s="111" t="str">
        <f t="shared" si="423"/>
        <v/>
      </c>
      <c r="K414" s="143" t="str">
        <f t="shared" ref="K414:L414" si="439">+IF(K207="","",K207)</f>
        <v/>
      </c>
      <c r="L414" s="143" t="str">
        <f t="shared" si="439"/>
        <v/>
      </c>
    </row>
    <row r="415" spans="2:12" hidden="1" x14ac:dyDescent="0.3">
      <c r="B415" s="44">
        <f t="shared" si="425"/>
        <v>202</v>
      </c>
      <c r="C415" s="144" t="str">
        <f t="shared" ref="C415:D415" si="440">IF(C208="","",C208)</f>
        <v/>
      </c>
      <c r="D415" s="109" t="str">
        <f t="shared" si="440"/>
        <v/>
      </c>
      <c r="E415" s="109" t="str">
        <f t="shared" si="417"/>
        <v/>
      </c>
      <c r="F415" s="113" t="str">
        <f>+IF('Cálculos '!G210="","",'Cálculos '!G210)</f>
        <v/>
      </c>
      <c r="G415" s="110" t="str">
        <f t="shared" si="420"/>
        <v/>
      </c>
      <c r="H415" s="111" t="str">
        <f t="shared" si="421"/>
        <v/>
      </c>
      <c r="I415" s="107" t="str">
        <f t="shared" si="422"/>
        <v/>
      </c>
      <c r="J415" s="111" t="str">
        <f t="shared" si="423"/>
        <v/>
      </c>
      <c r="K415" s="143" t="str">
        <f t="shared" ref="K415:L415" si="441">+IF(K208="","",K208)</f>
        <v/>
      </c>
      <c r="L415" s="143" t="str">
        <f t="shared" si="441"/>
        <v/>
      </c>
    </row>
    <row r="416" spans="2:12" x14ac:dyDescent="0.3">
      <c r="B416" s="189" t="s">
        <v>32</v>
      </c>
      <c r="C416" s="189"/>
      <c r="D416" s="189"/>
      <c r="E416" s="189"/>
      <c r="F416" s="189"/>
      <c r="G416" s="147">
        <f>SUM(G214:G415)</f>
        <v>94676027.466666654</v>
      </c>
      <c r="H416" s="147">
        <f>SUM(H214:H415)</f>
        <v>17988445.218666665</v>
      </c>
      <c r="I416" s="147">
        <f>SUM(I214:I415)</f>
        <v>0</v>
      </c>
      <c r="J416" s="147">
        <f>SUM(J214:J415)</f>
        <v>112664472.6853333</v>
      </c>
    </row>
    <row r="420" spans="10:10" x14ac:dyDescent="0.3">
      <c r="J420" s="47"/>
    </row>
    <row r="421" spans="10:10" x14ac:dyDescent="0.3">
      <c r="J421" s="47"/>
    </row>
    <row r="422" spans="10:10" x14ac:dyDescent="0.3">
      <c r="J422" s="47"/>
    </row>
    <row r="423" spans="10:10" x14ac:dyDescent="0.3">
      <c r="J423" s="47"/>
    </row>
  </sheetData>
  <mergeCells count="5">
    <mergeCell ref="B3:J5"/>
    <mergeCell ref="B2:J2"/>
    <mergeCell ref="B1:J1"/>
    <mergeCell ref="B209:F209"/>
    <mergeCell ref="B416:F416"/>
  </mergeCells>
  <dataValidations count="1">
    <dataValidation type="list" allowBlank="1" showInputMessage="1" showErrorMessage="1" sqref="K7:L208 K214:L415" xr:uid="{45A5F2DF-EB95-4DC9-8481-35F3416D4529}">
      <formula1>$Q$7:$Q$8</formula1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N206"/>
  <sheetViews>
    <sheetView topLeftCell="A20" workbookViewId="0">
      <selection activeCell="B206" sqref="B206:I206"/>
    </sheetView>
  </sheetViews>
  <sheetFormatPr baseColWidth="10" defaultColWidth="11.42578125" defaultRowHeight="16.5" x14ac:dyDescent="0.25"/>
  <cols>
    <col min="1" max="1" width="11.42578125" style="48"/>
    <col min="2" max="2" width="7.7109375" style="48" customWidth="1"/>
    <col min="3" max="3" width="33" style="48" bestFit="1" customWidth="1"/>
    <col min="4" max="4" width="38.85546875" style="48" bestFit="1" customWidth="1"/>
    <col min="5" max="5" width="73.85546875" style="48" hidden="1" customWidth="1"/>
    <col min="6" max="6" width="16.42578125" style="134" bestFit="1" customWidth="1"/>
    <col min="7" max="7" width="14.85546875" style="134" customWidth="1"/>
    <col min="8" max="8" width="16.5703125" style="134" bestFit="1" customWidth="1"/>
    <col min="9" max="9" width="16.42578125" style="134" bestFit="1" customWidth="1"/>
    <col min="10" max="10" width="16.42578125" style="134" hidden="1" customWidth="1"/>
    <col min="11" max="11" width="21.5703125" style="134" customWidth="1"/>
    <col min="12" max="12" width="13.85546875" style="134" bestFit="1" customWidth="1"/>
    <col min="13" max="13" width="13.85546875" style="134" hidden="1" customWidth="1"/>
    <col min="14" max="14" width="14.85546875" style="134" bestFit="1" customWidth="1"/>
    <col min="15" max="16384" width="11.42578125" style="48"/>
  </cols>
  <sheetData>
    <row r="3" spans="2:14" ht="99" x14ac:dyDescent="0.25">
      <c r="B3" s="119" t="s">
        <v>3</v>
      </c>
      <c r="C3" s="129" t="s">
        <v>88</v>
      </c>
      <c r="D3" s="129" t="str">
        <f>+'Cálculos '!D8</f>
        <v>DESCRIPCIÓN</v>
      </c>
      <c r="E3" s="129" t="str">
        <f>+'Cálculos '!E8</f>
        <v>ESPECIFICACIONES TECNICAS</v>
      </c>
      <c r="F3" s="120" t="s">
        <v>17</v>
      </c>
      <c r="G3" s="120" t="s">
        <v>19</v>
      </c>
      <c r="H3" s="120" t="s">
        <v>20</v>
      </c>
      <c r="I3" s="120" t="str">
        <f>+'Cálculos '!AT8</f>
        <v>Mediana</v>
      </c>
      <c r="J3" s="120" t="str">
        <f>+'Variación '!BV2</f>
        <v>% de variación promedio por Ítem</v>
      </c>
      <c r="K3" s="120" t="s">
        <v>89</v>
      </c>
      <c r="L3" s="120" t="s">
        <v>44</v>
      </c>
      <c r="M3" s="120" t="s">
        <v>91</v>
      </c>
      <c r="N3" s="120" t="s">
        <v>93</v>
      </c>
    </row>
    <row r="4" spans="2:14" x14ac:dyDescent="0.25">
      <c r="B4" s="53">
        <f>+IF('Cálculos '!B9="","",'Cálculos '!B9)</f>
        <v>1</v>
      </c>
      <c r="C4" s="130" t="str">
        <f>+IF('Cálculos '!C9="","",'Cálculos '!C9)</f>
        <v>calibración a los equipos del laboratorio</v>
      </c>
      <c r="D4" s="130" t="str">
        <f>+IF('Cálculos '!D9="","",'Cálculos '!D9)</f>
        <v>Analizador de flujo continuo-segmentado</v>
      </c>
      <c r="E4" s="130" t="str">
        <f>+IF('Cálculos '!E9="","",'Cálculos '!E9)</f>
        <v/>
      </c>
      <c r="F4" s="131">
        <f>+IF(C4="","",'Cálculos '!AR9)</f>
        <v>1788666.6666666667</v>
      </c>
      <c r="G4" s="131">
        <f>IF(C4="","",'Cálculos '!AU9)</f>
        <v>1733379.7185154287</v>
      </c>
      <c r="H4" s="131">
        <f>+IF(C4="","",'Cálculos '!AV9)</f>
        <v>1685482.8562441019</v>
      </c>
      <c r="I4" s="131">
        <f>+IF(C4="","",'Cálculos '!AT9)</f>
        <v>1458000</v>
      </c>
      <c r="J4" s="131">
        <v>0</v>
      </c>
      <c r="K4" s="131">
        <f>+IF(C4="","",'Precio unitario '!F3)</f>
        <v>1788666.6666666667</v>
      </c>
      <c r="L4" s="145">
        <f>IF(C4="","",+'Valor total'!H7)</f>
        <v>339846.66666666669</v>
      </c>
      <c r="M4" s="145">
        <f>+IF(C4="","",+'Valor total'!I7)</f>
        <v>0</v>
      </c>
      <c r="N4" s="145">
        <f>+IF(C4="","",SUM(K4+L4+M4))</f>
        <v>2128513.3333333335</v>
      </c>
    </row>
    <row r="5" spans="2:14" x14ac:dyDescent="0.25">
      <c r="B5" s="53">
        <f t="shared" ref="B5:B69" si="0">+B4+1</f>
        <v>2</v>
      </c>
      <c r="C5" s="130" t="str">
        <f>+IF('Cálculos '!C10="","",'Cálculos '!C10)</f>
        <v>calibración a los equipos del laboratorio</v>
      </c>
      <c r="D5" s="130" t="str">
        <f>+IF('Cálculos '!D10="","",'Cálculos '!D10)</f>
        <v>Autoclave</v>
      </c>
      <c r="E5" s="130" t="str">
        <f>+IF('Cálculos '!E10="","",'Cálculos '!E10)</f>
        <v/>
      </c>
      <c r="F5" s="131">
        <f>+IF(C5="","",'Cálculos '!AR10)</f>
        <v>1150840.5333333334</v>
      </c>
      <c r="G5" s="131">
        <f>IF(C5="","",'Cálculos '!AU10)</f>
        <v>1147050.1516430071</v>
      </c>
      <c r="H5" s="131">
        <f>+IF(C5="","",'Cálculos '!AV10)</f>
        <v>1143168.6282505372</v>
      </c>
      <c r="I5" s="131">
        <f>+IF(C5="","",'Cálculos '!AT10)</f>
        <v>1181721.6000000001</v>
      </c>
      <c r="J5" s="131">
        <v>0</v>
      </c>
      <c r="K5" s="131">
        <f>+IF(C5="","",'Precio unitario '!F4)</f>
        <v>1150840.5333333334</v>
      </c>
      <c r="L5" s="145">
        <f>IF(C5="","",+'Valor total'!H8)</f>
        <v>218659.70133333336</v>
      </c>
      <c r="M5" s="145">
        <f>+IF(C5="","",+'Valor total'!I8)</f>
        <v>0</v>
      </c>
      <c r="N5" s="145">
        <f t="shared" ref="N5:N68" si="1">+IF(C5="","",SUM(K5+L5+M5))</f>
        <v>1369500.2346666667</v>
      </c>
    </row>
    <row r="6" spans="2:14" x14ac:dyDescent="0.25">
      <c r="B6" s="53">
        <f t="shared" si="0"/>
        <v>3</v>
      </c>
      <c r="C6" s="130" t="str">
        <f>+IF('Cálculos '!C11="","",'Cálculos '!C11)</f>
        <v>calibración a los equipos del laboratorio</v>
      </c>
      <c r="D6" s="130" t="str">
        <f>+IF('Cálculos '!D11="","",'Cálculos '!D11)</f>
        <v>Balanza</v>
      </c>
      <c r="E6" s="130" t="str">
        <f>+IF('Cálculos '!E11="","",'Cálculos '!E11)</f>
        <v/>
      </c>
      <c r="F6" s="131">
        <f>+IF(C6="","",'Cálculos '!AR11)</f>
        <v>756724</v>
      </c>
      <c r="G6" s="131">
        <f>IF(C6="","",'Cálculos '!AU11)</f>
        <v>730022.66347102786</v>
      </c>
      <c r="H6" s="131">
        <f>+IF(C6="","",'Cálculos '!AV11)</f>
        <v>701513.76778883836</v>
      </c>
      <c r="I6" s="131">
        <f>+IF(C6="","",'Cálculos '!AT11)</f>
        <v>823500</v>
      </c>
      <c r="J6" s="131">
        <v>0</v>
      </c>
      <c r="K6" s="131">
        <f>+IF(C6="","",'Precio unitario '!F5)</f>
        <v>756724</v>
      </c>
      <c r="L6" s="145">
        <f>IF(C6="","",+'Valor total'!H9)</f>
        <v>143777.56</v>
      </c>
      <c r="M6" s="145">
        <f>+IF(C6="","",+'Valor total'!I9)</f>
        <v>0</v>
      </c>
      <c r="N6" s="145">
        <f t="shared" si="1"/>
        <v>900501.56</v>
      </c>
    </row>
    <row r="7" spans="2:14" x14ac:dyDescent="0.25">
      <c r="B7" s="53">
        <f t="shared" si="0"/>
        <v>4</v>
      </c>
      <c r="C7" s="130" t="str">
        <f>+IF('Cálculos '!C12="","",'Cálculos '!C12)</f>
        <v>calibración a los equipos del laboratorio</v>
      </c>
      <c r="D7" s="130" t="str">
        <f>+IF('Cálculos '!D12="","",'Cálculos '!D12)</f>
        <v>Balanza Analitica</v>
      </c>
      <c r="E7" s="130" t="str">
        <f>+IF('Cálculos '!E12="","",'Cálculos '!E12)</f>
        <v/>
      </c>
      <c r="F7" s="131">
        <f>+IF(C7="","",'Cálculos '!AR12)</f>
        <v>765724</v>
      </c>
      <c r="G7" s="131">
        <f>IF(C7="","",'Cálculos '!AU12)</f>
        <v>742984.34514190617</v>
      </c>
      <c r="H7" s="131">
        <f>+IF(C7="","",'Cálculos '!AV12)</f>
        <v>718873.4801334826</v>
      </c>
      <c r="I7" s="131">
        <f>+IF(C7="","",'Cálculos '!AT12)</f>
        <v>823500</v>
      </c>
      <c r="J7" s="131">
        <v>0</v>
      </c>
      <c r="K7" s="131">
        <f>+IF(C7="","",'Precio unitario '!F6)</f>
        <v>765724</v>
      </c>
      <c r="L7" s="145">
        <f>IF(C7="","",+'Valor total'!H10)</f>
        <v>145487.56</v>
      </c>
      <c r="M7" s="145">
        <f>+IF(C7="","",+'Valor total'!I10)</f>
        <v>0</v>
      </c>
      <c r="N7" s="145">
        <f t="shared" si="1"/>
        <v>911211.56</v>
      </c>
    </row>
    <row r="8" spans="2:14" x14ac:dyDescent="0.25">
      <c r="B8" s="53">
        <f t="shared" si="0"/>
        <v>5</v>
      </c>
      <c r="C8" s="130" t="str">
        <f>+IF('Cálculos '!C13="","",'Cálculos '!C13)</f>
        <v>calibración a los equipos del laboratorio</v>
      </c>
      <c r="D8" s="130" t="str">
        <f>+IF('Cálculos '!D13="","",'Cálculos '!D13)</f>
        <v>Bloque de calentamiento seco</v>
      </c>
      <c r="E8" s="130" t="str">
        <f>+IF('Cálculos '!E13="","",'Cálculos '!E13)</f>
        <v/>
      </c>
      <c r="F8" s="131">
        <f>+IF(C8="","",'Cálculos '!AR13)</f>
        <v>1268003.7333333334</v>
      </c>
      <c r="G8" s="131">
        <f>IF(C8="","",'Cálculos '!AU13)</f>
        <v>1262809.7363515543</v>
      </c>
      <c r="H8" s="131">
        <f>+IF(C8="","",'Cálculos '!AV13)</f>
        <v>1257743.7556000703</v>
      </c>
      <c r="I8" s="131">
        <f>+IF(C8="","",'Cálculos '!AT13)</f>
        <v>1235600</v>
      </c>
      <c r="J8" s="131">
        <v>0</v>
      </c>
      <c r="K8" s="131">
        <f>+IF(C8="","",'Precio unitario '!F7)</f>
        <v>1268003.7333333334</v>
      </c>
      <c r="L8" s="145">
        <f>IF(C8="","",+'Valor total'!H11)</f>
        <v>240920.70933333336</v>
      </c>
      <c r="M8" s="145">
        <f>+IF(C8="","",+'Valor total'!I11)</f>
        <v>0</v>
      </c>
      <c r="N8" s="145">
        <f t="shared" si="1"/>
        <v>1508924.4426666668</v>
      </c>
    </row>
    <row r="9" spans="2:14" x14ac:dyDescent="0.25">
      <c r="B9" s="53">
        <f t="shared" si="0"/>
        <v>6</v>
      </c>
      <c r="C9" s="130" t="str">
        <f>+IF('Cálculos '!C14="","",'Cálculos '!C14)</f>
        <v>calibración a los equipos del laboratorio</v>
      </c>
      <c r="D9" s="130" t="str">
        <f>+IF('Cálculos '!D14="","",'Cálculos '!D14)</f>
        <v>Bloque de calentamiento seco</v>
      </c>
      <c r="E9" s="130" t="str">
        <f>+IF('Cálculos '!E14="","",'Cálculos '!E14)</f>
        <v/>
      </c>
      <c r="F9" s="131">
        <f>+IF(C9="","",'Cálculos '!AR14)</f>
        <v>1268003.7333333334</v>
      </c>
      <c r="G9" s="131">
        <f>IF(C9="","",'Cálculos '!AU14)</f>
        <v>1262809.7363515543</v>
      </c>
      <c r="H9" s="131">
        <f>+IF(C9="","",'Cálculos '!AV14)</f>
        <v>1257743.7556000703</v>
      </c>
      <c r="I9" s="131">
        <f>+IF(C9="","",'Cálculos '!AT14)</f>
        <v>1235600</v>
      </c>
      <c r="J9" s="131">
        <v>0</v>
      </c>
      <c r="K9" s="131">
        <f>+IF(C9="","",'Precio unitario '!F8)</f>
        <v>1268003.7333333334</v>
      </c>
      <c r="L9" s="145">
        <f>IF(C9="","",+'Valor total'!H12)</f>
        <v>240920.70933333336</v>
      </c>
      <c r="M9" s="145">
        <f>+IF(C9="","",+'Valor total'!I12)</f>
        <v>0</v>
      </c>
      <c r="N9" s="145">
        <f t="shared" si="1"/>
        <v>1508924.4426666668</v>
      </c>
    </row>
    <row r="10" spans="2:14" x14ac:dyDescent="0.25">
      <c r="B10" s="53">
        <f t="shared" si="0"/>
        <v>7</v>
      </c>
      <c r="C10" s="130" t="str">
        <f>+IF('Cálculos '!C15="","",'Cálculos '!C15)</f>
        <v>calibración a los equipos del laboratorio</v>
      </c>
      <c r="D10" s="130" t="str">
        <f>+IF('Cálculos '!D15="","",'Cálculos '!D15)</f>
        <v>Bureta digital</v>
      </c>
      <c r="E10" s="130" t="str">
        <f>+IF('Cálculos '!E15="","",'Cálculos '!E15)</f>
        <v/>
      </c>
      <c r="F10" s="131">
        <f>+IF(C10="","",'Cálculos '!AR15)</f>
        <v>444184.26666666666</v>
      </c>
      <c r="G10" s="131">
        <f>IF(C10="","",'Cálculos '!AU15)</f>
        <v>437423.95521376177</v>
      </c>
      <c r="H10" s="131">
        <f>+IF(C10="","",'Cálculos '!AV15)</f>
        <v>430460.81922578742</v>
      </c>
      <c r="I10" s="131">
        <f>+IF(C10="","",'Cálculos '!AT15)</f>
        <v>458900</v>
      </c>
      <c r="J10" s="131">
        <v>0</v>
      </c>
      <c r="K10" s="131">
        <f>+IF(C10="","",'Precio unitario '!F9)</f>
        <v>444184.26666666666</v>
      </c>
      <c r="L10" s="145">
        <f>IF(C10="","",+'Valor total'!H13)</f>
        <v>84395.010666666669</v>
      </c>
      <c r="M10" s="145">
        <f>+IF(C10="","",+'Valor total'!I13)</f>
        <v>0</v>
      </c>
      <c r="N10" s="145">
        <f t="shared" si="1"/>
        <v>528579.27733333339</v>
      </c>
    </row>
    <row r="11" spans="2:14" x14ac:dyDescent="0.25">
      <c r="B11" s="53">
        <f t="shared" si="0"/>
        <v>8</v>
      </c>
      <c r="C11" s="130" t="str">
        <f>+IF('Cálculos '!C16="","",'Cálculos '!C16)</f>
        <v>calibración a los equipos del laboratorio</v>
      </c>
      <c r="D11" s="130" t="str">
        <f>+IF('Cálculos '!D16="","",'Cálculos '!D16)</f>
        <v>Centrifuga Refrigerada</v>
      </c>
      <c r="E11" s="130" t="str">
        <f>+IF('Cálculos '!E16="","",'Cálculos '!E16)</f>
        <v/>
      </c>
      <c r="F11" s="131">
        <f>+IF(C11="","",'Cálculos '!AR16)</f>
        <v>1749553.5999999999</v>
      </c>
      <c r="G11" s="131">
        <f>IF(C11="","",'Cálculos '!AU16)</f>
        <v>1614190.1728478076</v>
      </c>
      <c r="H11" s="131">
        <f>+IF(C11="","",'Cálculos '!AV16)</f>
        <v>1466340.2399242581</v>
      </c>
      <c r="I11" s="131">
        <f>+IF(C11="","",'Cálculos '!AT16)</f>
        <v>2025400</v>
      </c>
      <c r="J11" s="131">
        <v>0</v>
      </c>
      <c r="K11" s="131">
        <f>+IF(C11="","",'Precio unitario '!F10)</f>
        <v>1749553.5999999999</v>
      </c>
      <c r="L11" s="145">
        <f>IF(C11="","",+'Valor total'!H14)</f>
        <v>332415.18399999995</v>
      </c>
      <c r="M11" s="145">
        <f>+IF(C11="","",+'Valor total'!I14)</f>
        <v>0</v>
      </c>
      <c r="N11" s="145">
        <f t="shared" si="1"/>
        <v>2081968.7839999998</v>
      </c>
    </row>
    <row r="12" spans="2:14" x14ac:dyDescent="0.25">
      <c r="B12" s="53">
        <f t="shared" si="0"/>
        <v>9</v>
      </c>
      <c r="C12" s="130" t="str">
        <f>+IF('Cálculos '!C17="","",'Cálculos '!C17)</f>
        <v>calibración a los equipos del laboratorio</v>
      </c>
      <c r="D12" s="130" t="str">
        <f>+IF('Cálculos '!D17="","",'Cálculos '!D17)</f>
        <v>Congelador</v>
      </c>
      <c r="E12" s="130" t="str">
        <f>+IF('Cálculos '!E17="","",'Cálculos '!E17)</f>
        <v/>
      </c>
      <c r="F12" s="131">
        <f>+IF(C12="","",'Cálculos '!AR17)</f>
        <v>1371184.2666666666</v>
      </c>
      <c r="G12" s="131">
        <f>IF(C12="","",'Cálculos '!AU17)</f>
        <v>1336659.6194107351</v>
      </c>
      <c r="H12" s="131">
        <f>+IF(C12="","",'Cálculos '!AV17)</f>
        <v>1300306.204187528</v>
      </c>
      <c r="I12" s="131">
        <f>+IF(C12="","",'Cálculos '!AT17)</f>
        <v>1458900</v>
      </c>
      <c r="J12" s="131">
        <v>0</v>
      </c>
      <c r="K12" s="131">
        <f>+IF(C12="","",'Precio unitario '!F11)</f>
        <v>1371184.2666666666</v>
      </c>
      <c r="L12" s="145">
        <f>IF(C12="","",+'Valor total'!H15)</f>
        <v>260525.01066666667</v>
      </c>
      <c r="M12" s="145">
        <f>+IF(C12="","",+'Valor total'!I15)</f>
        <v>0</v>
      </c>
      <c r="N12" s="145">
        <f t="shared" si="1"/>
        <v>1631709.2773333332</v>
      </c>
    </row>
    <row r="13" spans="2:14" x14ac:dyDescent="0.25">
      <c r="B13" s="53">
        <f t="shared" si="0"/>
        <v>10</v>
      </c>
      <c r="C13" s="130" t="str">
        <f>+IF('Cálculos '!C18="","",'Cálculos '!C18)</f>
        <v>calibración a los equipos del laboratorio</v>
      </c>
      <c r="D13" s="130" t="str">
        <f>+IF('Cálculos '!D18="","",'Cálculos '!D18)</f>
        <v>Congelador</v>
      </c>
      <c r="E13" s="130" t="str">
        <f>+IF('Cálculos '!E18="","",'Cálculos '!E18)</f>
        <v/>
      </c>
      <c r="F13" s="131">
        <f>+IF(C13="","",'Cálculos '!AR18)</f>
        <v>1371184.2666666666</v>
      </c>
      <c r="G13" s="131">
        <f>IF(C13="","",'Cálculos '!AU18)</f>
        <v>1336659.6194107351</v>
      </c>
      <c r="H13" s="131">
        <f>+IF(C13="","",'Cálculos '!AV18)</f>
        <v>1300306.204187528</v>
      </c>
      <c r="I13" s="131">
        <f>+IF(C13="","",'Cálculos '!AT18)</f>
        <v>1458900</v>
      </c>
      <c r="J13" s="131">
        <v>0</v>
      </c>
      <c r="K13" s="131">
        <f>+IF(C13="","",'Precio unitario '!F12)</f>
        <v>1371184.2666666666</v>
      </c>
      <c r="L13" s="145">
        <f>IF(C13="","",+'Valor total'!H16)</f>
        <v>260525.01066666667</v>
      </c>
      <c r="M13" s="145">
        <f>+IF(C13="","",+'Valor total'!I16)</f>
        <v>0</v>
      </c>
      <c r="N13" s="145">
        <f t="shared" si="1"/>
        <v>1631709.2773333332</v>
      </c>
    </row>
    <row r="14" spans="2:14" x14ac:dyDescent="0.25">
      <c r="B14" s="53">
        <f t="shared" si="0"/>
        <v>11</v>
      </c>
      <c r="C14" s="130" t="str">
        <f>+IF('Cálculos '!C19="","",'Cálculos '!C19)</f>
        <v>calibración a los equipos del laboratorio</v>
      </c>
      <c r="D14" s="130" t="str">
        <f>+IF('Cálculos '!D19="","",'Cálculos '!D19)</f>
        <v>Congelador</v>
      </c>
      <c r="E14" s="130" t="str">
        <f>+IF('Cálculos '!E19="","",'Cálculos '!E19)</f>
        <v/>
      </c>
      <c r="F14" s="131">
        <f>+IF(C14="","",'Cálculos '!AR19)</f>
        <v>1371184.2666666666</v>
      </c>
      <c r="G14" s="131">
        <f>IF(C14="","",'Cálculos '!AU19)</f>
        <v>1336659.6194107351</v>
      </c>
      <c r="H14" s="131">
        <f>+IF(C14="","",'Cálculos '!AV19)</f>
        <v>1300306.204187528</v>
      </c>
      <c r="I14" s="131">
        <f>+IF(C14="","",'Cálculos '!AT19)</f>
        <v>1458900</v>
      </c>
      <c r="J14" s="131">
        <v>0</v>
      </c>
      <c r="K14" s="131">
        <f>+IF(C14="","",'Precio unitario '!F13)</f>
        <v>1371184.2666666666</v>
      </c>
      <c r="L14" s="145">
        <f>IF(C14="","",+'Valor total'!H17)</f>
        <v>260525.01066666667</v>
      </c>
      <c r="M14" s="145">
        <f>+IF(C14="","",+'Valor total'!I17)</f>
        <v>0</v>
      </c>
      <c r="N14" s="145">
        <f t="shared" si="1"/>
        <v>1631709.2773333332</v>
      </c>
    </row>
    <row r="15" spans="2:14" x14ac:dyDescent="0.25">
      <c r="B15" s="53">
        <f t="shared" si="0"/>
        <v>12</v>
      </c>
      <c r="C15" s="130" t="str">
        <f>+IF('Cálculos '!C20="","",'Cálculos '!C20)</f>
        <v>calibración a los equipos del laboratorio</v>
      </c>
      <c r="D15" s="130" t="str">
        <f>+IF('Cálculos '!D20="","",'Cálculos '!D20)</f>
        <v>Cuarto frío</v>
      </c>
      <c r="E15" s="130" t="str">
        <f>+IF('Cálculos '!E20="","",'Cálculos '!E20)</f>
        <v/>
      </c>
      <c r="F15" s="131">
        <f>+IF(C15="","",'Cálculos '!AR20)</f>
        <v>1853850.9333333333</v>
      </c>
      <c r="G15" s="131">
        <f>IF(C15="","",'Cálculos '!AU20)</f>
        <v>1810892.0222790423</v>
      </c>
      <c r="H15" s="131">
        <f>+IF(C15="","",'Cálculos '!AV20)</f>
        <v>1771649.9701253343</v>
      </c>
      <c r="I15" s="131">
        <f>+IF(C15="","",'Cálculos '!AT20)</f>
        <v>1680652.8</v>
      </c>
      <c r="J15" s="131">
        <v>0</v>
      </c>
      <c r="K15" s="131">
        <f>+IF(C15="","",'Precio unitario '!F14)</f>
        <v>1853850.9333333333</v>
      </c>
      <c r="L15" s="145">
        <f>IF(C15="","",+'Valor total'!H18)</f>
        <v>352231.67733333335</v>
      </c>
      <c r="M15" s="145">
        <f>+IF(C15="","",+'Valor total'!I18)</f>
        <v>0</v>
      </c>
      <c r="N15" s="145">
        <f t="shared" si="1"/>
        <v>2206082.6106666666</v>
      </c>
    </row>
    <row r="16" spans="2:14" x14ac:dyDescent="0.25">
      <c r="B16" s="53">
        <f t="shared" si="0"/>
        <v>13</v>
      </c>
      <c r="C16" s="130" t="str">
        <f>+IF('Cálculos '!C21="","",'Cálculos '!C21)</f>
        <v>calibración a los equipos del laboratorio</v>
      </c>
      <c r="D16" s="130" t="str">
        <f>+IF('Cálculos '!D21="","",'Cálculos '!D21)</f>
        <v>Datalogger</v>
      </c>
      <c r="E16" s="130" t="str">
        <f>+IF('Cálculos '!E21="","",'Cálculos '!E21)</f>
        <v/>
      </c>
      <c r="F16" s="131">
        <f>+IF(C16="","",'Cálculos '!AR21)</f>
        <v>978620.2666666666</v>
      </c>
      <c r="G16" s="131">
        <f>IF(C16="","",'Cálculos '!AU21)</f>
        <v>908538.09063567221</v>
      </c>
      <c r="H16" s="131">
        <f>+IF(C16="","",'Cálculos '!AV21)</f>
        <v>832078.52862712089</v>
      </c>
      <c r="I16" s="131">
        <f>+IF(C16="","",'Cálculos '!AT21)</f>
        <v>1125400</v>
      </c>
      <c r="J16" s="131">
        <v>0</v>
      </c>
      <c r="K16" s="131">
        <f>+IF(C16="","",'Precio unitario '!F15)</f>
        <v>978620.2666666666</v>
      </c>
      <c r="L16" s="145">
        <f>IF(C16="","",+'Valor total'!H19)</f>
        <v>185937.85066666667</v>
      </c>
      <c r="M16" s="145">
        <f>+IF(C16="","",+'Valor total'!I19)</f>
        <v>0</v>
      </c>
      <c r="N16" s="145">
        <f t="shared" si="1"/>
        <v>1164558.1173333332</v>
      </c>
    </row>
    <row r="17" spans="2:14" x14ac:dyDescent="0.25">
      <c r="B17" s="53">
        <f t="shared" si="0"/>
        <v>14</v>
      </c>
      <c r="C17" s="130" t="str">
        <f>+IF('Cálculos '!C22="","",'Cálculos '!C22)</f>
        <v>calibración a los equipos del laboratorio</v>
      </c>
      <c r="D17" s="130" t="str">
        <f>+IF('Cálculos '!D22="","",'Cálculos '!D22)</f>
        <v>Datalogger</v>
      </c>
      <c r="E17" s="130" t="str">
        <f>+IF('Cálculos '!E22="","",'Cálculos '!E22)</f>
        <v/>
      </c>
      <c r="F17" s="131">
        <f>+IF(C17="","",'Cálculos '!AR22)</f>
        <v>978620.2666666666</v>
      </c>
      <c r="G17" s="131">
        <f>IF(C17="","",'Cálculos '!AU22)</f>
        <v>908538.09063567221</v>
      </c>
      <c r="H17" s="131">
        <f>+IF(C17="","",'Cálculos '!AV22)</f>
        <v>832078.52862712089</v>
      </c>
      <c r="I17" s="131">
        <f>+IF(C17="","",'Cálculos '!AT22)</f>
        <v>1125400</v>
      </c>
      <c r="J17" s="131">
        <v>0</v>
      </c>
      <c r="K17" s="131">
        <f>+IF(C17="","",'Precio unitario '!F16)</f>
        <v>978620.2666666666</v>
      </c>
      <c r="L17" s="145">
        <f>IF(C17="","",+'Valor total'!H20)</f>
        <v>185937.85066666667</v>
      </c>
      <c r="M17" s="145">
        <f>+IF(C17="","",+'Valor total'!I20)</f>
        <v>0</v>
      </c>
      <c r="N17" s="145">
        <f t="shared" si="1"/>
        <v>1164558.1173333332</v>
      </c>
    </row>
    <row r="18" spans="2:14" x14ac:dyDescent="0.25">
      <c r="B18" s="53">
        <f t="shared" si="0"/>
        <v>15</v>
      </c>
      <c r="C18" s="130" t="str">
        <f>+IF('Cálculos '!C23="","",'Cálculos '!C23)</f>
        <v>calibración a los equipos del laboratorio</v>
      </c>
      <c r="D18" s="130" t="str">
        <f>+IF('Cálculos '!D23="","",'Cálculos '!D23)</f>
        <v>Dispensador</v>
      </c>
      <c r="E18" s="130" t="str">
        <f>+IF('Cálculos '!E23="","",'Cálculos '!E23)</f>
        <v/>
      </c>
      <c r="F18" s="131">
        <f>+IF(C18="","",'Cálculos '!AR23)</f>
        <v>444184.26666666666</v>
      </c>
      <c r="G18" s="131">
        <f>IF(C18="","",'Cálculos '!AU23)</f>
        <v>437423.95521376177</v>
      </c>
      <c r="H18" s="131">
        <f>+IF(C18="","",'Cálculos '!AV23)</f>
        <v>430460.81922578742</v>
      </c>
      <c r="I18" s="131">
        <f>+IF(C18="","",'Cálculos '!AT23)</f>
        <v>458900</v>
      </c>
      <c r="J18" s="131">
        <v>0</v>
      </c>
      <c r="K18" s="131">
        <f>+IF(C18="","",'Precio unitario '!F17)</f>
        <v>444184.26666666666</v>
      </c>
      <c r="L18" s="145">
        <f>IF(C18="","",+'Valor total'!H21)</f>
        <v>84395.010666666669</v>
      </c>
      <c r="M18" s="145">
        <f>+IF(C18="","",+'Valor total'!I21)</f>
        <v>0</v>
      </c>
      <c r="N18" s="145">
        <f t="shared" si="1"/>
        <v>528579.27733333339</v>
      </c>
    </row>
    <row r="19" spans="2:14" x14ac:dyDescent="0.25">
      <c r="B19" s="53">
        <f t="shared" si="0"/>
        <v>16</v>
      </c>
      <c r="C19" s="130" t="str">
        <f>+IF('Cálculos '!C24="","",'Cálculos '!C24)</f>
        <v>calibración a los equipos del laboratorio</v>
      </c>
      <c r="D19" s="130" t="str">
        <f>+IF('Cálculos '!D24="","",'Cálculos '!D24)</f>
        <v>Incubadora</v>
      </c>
      <c r="E19" s="130" t="str">
        <f>+IF('Cálculos '!E24="","",'Cálculos '!E24)</f>
        <v/>
      </c>
      <c r="F19" s="131">
        <f>+IF(C19="","",'Cálculos '!AR24)</f>
        <v>1060840.5333333334</v>
      </c>
      <c r="G19" s="131">
        <f>IF(C19="","",'Cálculos '!AU24)</f>
        <v>1057290.089609286</v>
      </c>
      <c r="H19" s="131">
        <f>+IF(C19="","",'Cálculos '!AV24)</f>
        <v>1053847.043173227</v>
      </c>
      <c r="I19" s="131">
        <f>+IF(C19="","",'Cálculos '!AT24)</f>
        <v>1025800</v>
      </c>
      <c r="J19" s="131">
        <v>0</v>
      </c>
      <c r="K19" s="131">
        <f>+IF(C19="","",'Precio unitario '!F18)</f>
        <v>1060840.5333333334</v>
      </c>
      <c r="L19" s="145">
        <f>IF(C19="","",+'Valor total'!H22)</f>
        <v>201559.70133333336</v>
      </c>
      <c r="M19" s="145">
        <f>+IF(C19="","",+'Valor total'!I22)</f>
        <v>0</v>
      </c>
      <c r="N19" s="145">
        <f t="shared" si="1"/>
        <v>1262400.2346666667</v>
      </c>
    </row>
    <row r="20" spans="2:14" x14ac:dyDescent="0.25">
      <c r="B20" s="53">
        <f t="shared" si="0"/>
        <v>17</v>
      </c>
      <c r="C20" s="130" t="str">
        <f>+IF('Cálculos '!C25="","",'Cálculos '!C25)</f>
        <v>calibración a los equipos del laboratorio</v>
      </c>
      <c r="D20" s="130" t="str">
        <f>+IF('Cálculos '!D25="","",'Cálculos '!D25)</f>
        <v>Incubadora</v>
      </c>
      <c r="E20" s="130" t="str">
        <f>+IF('Cálculos '!E25="","",'Cálculos '!E25)</f>
        <v/>
      </c>
      <c r="F20" s="131">
        <f>+IF(C20="","",'Cálculos '!AR25)</f>
        <v>1060840.5333333334</v>
      </c>
      <c r="G20" s="131">
        <f>IF(C20="","",'Cálculos '!AU25)</f>
        <v>1057290.089609286</v>
      </c>
      <c r="H20" s="131">
        <f>+IF(C20="","",'Cálculos '!AV25)</f>
        <v>1053847.043173227</v>
      </c>
      <c r="I20" s="131">
        <f>+IF(C20="","",'Cálculos '!AT25)</f>
        <v>1025800</v>
      </c>
      <c r="J20" s="131">
        <v>0</v>
      </c>
      <c r="K20" s="131">
        <f>+IF(C20="","",'Precio unitario '!F19)</f>
        <v>1060840.5333333334</v>
      </c>
      <c r="L20" s="145">
        <f>IF(C20="","",+'Valor total'!H23)</f>
        <v>201559.70133333336</v>
      </c>
      <c r="M20" s="145">
        <f>+IF(C20="","",+'Valor total'!I23)</f>
        <v>0</v>
      </c>
      <c r="N20" s="145">
        <f t="shared" si="1"/>
        <v>1262400.2346666667</v>
      </c>
    </row>
    <row r="21" spans="2:14" x14ac:dyDescent="0.25">
      <c r="B21" s="53">
        <f t="shared" si="0"/>
        <v>18</v>
      </c>
      <c r="C21" s="130" t="str">
        <f>+IF('Cálculos '!C26="","",'Cálculos '!C26)</f>
        <v>calibración a los equipos del laboratorio</v>
      </c>
      <c r="D21" s="130" t="str">
        <f>+IF('Cálculos '!D26="","",'Cálculos '!D26)</f>
        <v>Incubadora</v>
      </c>
      <c r="E21" s="130" t="str">
        <f>+IF('Cálculos '!E26="","",'Cálculos '!E26)</f>
        <v/>
      </c>
      <c r="F21" s="131">
        <f>+IF(C21="","",'Cálculos '!AR26)</f>
        <v>1060840.5333333334</v>
      </c>
      <c r="G21" s="131">
        <f>IF(C21="","",'Cálculos '!AU26)</f>
        <v>1057290.089609286</v>
      </c>
      <c r="H21" s="131">
        <f>+IF(C21="","",'Cálculos '!AV26)</f>
        <v>1053847.043173227</v>
      </c>
      <c r="I21" s="131">
        <f>+IF(C21="","",'Cálculos '!AT26)</f>
        <v>1025800</v>
      </c>
      <c r="J21" s="131">
        <v>0</v>
      </c>
      <c r="K21" s="131">
        <f>+IF(C21="","",'Precio unitario '!F20)</f>
        <v>1060840.5333333334</v>
      </c>
      <c r="L21" s="145">
        <f>IF(C21="","",+'Valor total'!H24)</f>
        <v>201559.70133333336</v>
      </c>
      <c r="M21" s="145">
        <f>+IF(C21="","",+'Valor total'!I24)</f>
        <v>0</v>
      </c>
      <c r="N21" s="145">
        <f t="shared" si="1"/>
        <v>1262400.2346666667</v>
      </c>
    </row>
    <row r="22" spans="2:14" x14ac:dyDescent="0.25">
      <c r="B22" s="53">
        <f t="shared" si="0"/>
        <v>19</v>
      </c>
      <c r="C22" s="130" t="str">
        <f>+IF('Cálculos '!C27="","",'Cálculos '!C27)</f>
        <v>calibración a los equipos del laboratorio</v>
      </c>
      <c r="D22" s="130" t="str">
        <f>+IF('Cálculos '!D27="","",'Cálculos '!D27)</f>
        <v>Incubadora</v>
      </c>
      <c r="E22" s="130" t="str">
        <f>+IF('Cálculos '!E27="","",'Cálculos '!E27)</f>
        <v/>
      </c>
      <c r="F22" s="131">
        <f>+IF(C22="","",'Cálculos '!AR27)</f>
        <v>1060840.5333333334</v>
      </c>
      <c r="G22" s="131">
        <f>IF(C22="","",'Cálculos '!AU27)</f>
        <v>1057290.089609286</v>
      </c>
      <c r="H22" s="131">
        <f>+IF(C22="","",'Cálculos '!AV27)</f>
        <v>1053847.043173227</v>
      </c>
      <c r="I22" s="131">
        <f>+IF(C22="","",'Cálculos '!AT27)</f>
        <v>1025800</v>
      </c>
      <c r="J22" s="131">
        <v>0</v>
      </c>
      <c r="K22" s="131">
        <f>+IF(C22="","",'Precio unitario '!F21)</f>
        <v>1060840.5333333334</v>
      </c>
      <c r="L22" s="145">
        <f>IF(C22="","",+'Valor total'!H25)</f>
        <v>201559.70133333336</v>
      </c>
      <c r="M22" s="145">
        <f>+IF(C22="","",+'Valor total'!I25)</f>
        <v>0</v>
      </c>
      <c r="N22" s="145">
        <f t="shared" si="1"/>
        <v>1262400.2346666667</v>
      </c>
    </row>
    <row r="23" spans="2:14" x14ac:dyDescent="0.25">
      <c r="B23" s="53">
        <f t="shared" si="0"/>
        <v>20</v>
      </c>
      <c r="C23" s="130" t="str">
        <f>+IF('Cálculos '!C28="","",'Cálculos '!C28)</f>
        <v>calibración a los equipos del laboratorio</v>
      </c>
      <c r="D23" s="130" t="str">
        <f>+IF('Cálculos '!D28="","",'Cálculos '!D28)</f>
        <v>Incubadora</v>
      </c>
      <c r="E23" s="130" t="str">
        <f>+IF('Cálculos '!E28="","",'Cálculos '!E28)</f>
        <v/>
      </c>
      <c r="F23" s="131">
        <f>+IF(C23="","",'Cálculos '!AR28)</f>
        <v>1060840.5333333334</v>
      </c>
      <c r="G23" s="131">
        <f>IF(C23="","",'Cálculos '!AU28)</f>
        <v>1057290.089609286</v>
      </c>
      <c r="H23" s="131">
        <f>+IF(C23="","",'Cálculos '!AV28)</f>
        <v>1053847.043173227</v>
      </c>
      <c r="I23" s="131">
        <f>+IF(C23="","",'Cálculos '!AT28)</f>
        <v>1025800</v>
      </c>
      <c r="J23" s="131">
        <v>0</v>
      </c>
      <c r="K23" s="131">
        <f>+IF(C23="","",'Precio unitario '!F22)</f>
        <v>1060840.5333333334</v>
      </c>
      <c r="L23" s="145">
        <f>IF(C23="","",+'Valor total'!H26)</f>
        <v>201559.70133333336</v>
      </c>
      <c r="M23" s="145">
        <f>+IF(C23="","",+'Valor total'!I26)</f>
        <v>0</v>
      </c>
      <c r="N23" s="145">
        <f t="shared" si="1"/>
        <v>1262400.2346666667</v>
      </c>
    </row>
    <row r="24" spans="2:14" x14ac:dyDescent="0.25">
      <c r="B24" s="53">
        <f t="shared" si="0"/>
        <v>21</v>
      </c>
      <c r="C24" s="130" t="str">
        <f>+IF('Cálculos '!C29="","",'Cálculos '!C29)</f>
        <v>calibración a los equipos del laboratorio</v>
      </c>
      <c r="D24" s="130" t="str">
        <f>+IF('Cálculos '!D29="","",'Cálculos '!D29)</f>
        <v>Incubadora</v>
      </c>
      <c r="E24" s="130" t="str">
        <f>+IF('Cálculos '!E29="","",'Cálculos '!E29)</f>
        <v/>
      </c>
      <c r="F24" s="131">
        <f>+IF(C24="","",'Cálculos '!AR29)</f>
        <v>1060840.5333333334</v>
      </c>
      <c r="G24" s="131">
        <f>IF(C24="","",'Cálculos '!AU29)</f>
        <v>1057290.089609286</v>
      </c>
      <c r="H24" s="131">
        <f>+IF(C24="","",'Cálculos '!AV29)</f>
        <v>1053847.043173227</v>
      </c>
      <c r="I24" s="131">
        <f>+IF(C24="","",'Cálculos '!AT29)</f>
        <v>1025800</v>
      </c>
      <c r="J24" s="131">
        <v>0</v>
      </c>
      <c r="K24" s="131">
        <f>+IF(C24="","",'Precio unitario '!F23)</f>
        <v>1060840.5333333334</v>
      </c>
      <c r="L24" s="145">
        <f>IF(C24="","",+'Valor total'!H27)</f>
        <v>201559.70133333336</v>
      </c>
      <c r="M24" s="145">
        <f>+IF(C24="","",+'Valor total'!I27)</f>
        <v>0</v>
      </c>
      <c r="N24" s="145">
        <f t="shared" si="1"/>
        <v>1262400.2346666667</v>
      </c>
    </row>
    <row r="25" spans="2:14" x14ac:dyDescent="0.25">
      <c r="B25" s="53">
        <f t="shared" si="0"/>
        <v>22</v>
      </c>
      <c r="C25" s="130" t="str">
        <f>+IF('Cálculos '!C30="","",'Cálculos '!C30)</f>
        <v>calibración a los equipos del laboratorio</v>
      </c>
      <c r="D25" s="130" t="str">
        <f>+IF('Cálculos '!D30="","",'Cálculos '!D30)</f>
        <v>Micropipeta</v>
      </c>
      <c r="E25" s="130" t="str">
        <f>+IF('Cálculos '!E30="","",'Cálculos '!E30)</f>
        <v/>
      </c>
      <c r="F25" s="131">
        <f>+IF(C25="","",'Cálculos '!AR30)</f>
        <v>433184.26666666666</v>
      </c>
      <c r="G25" s="131">
        <f>IF(C25="","",'Cálculos '!AU30)</f>
        <v>423007.17072095373</v>
      </c>
      <c r="H25" s="131">
        <f>+IF(C25="","",'Cálculos '!AV30)</f>
        <v>412322.79534109816</v>
      </c>
      <c r="I25" s="131">
        <f>+IF(C25="","",'Cálculos '!AT30)</f>
        <v>458900</v>
      </c>
      <c r="J25" s="131">
        <v>0</v>
      </c>
      <c r="K25" s="131">
        <f>+IF(C25="","",'Precio unitario '!F24)</f>
        <v>433184.26666666666</v>
      </c>
      <c r="L25" s="145">
        <f>IF(C25="","",+'Valor total'!H28)</f>
        <v>82305.010666666669</v>
      </c>
      <c r="M25" s="145">
        <f>+IF(C25="","",+'Valor total'!I28)</f>
        <v>0</v>
      </c>
      <c r="N25" s="145">
        <f t="shared" si="1"/>
        <v>515489.27733333333</v>
      </c>
    </row>
    <row r="26" spans="2:14" x14ac:dyDescent="0.25">
      <c r="B26" s="53">
        <f t="shared" si="0"/>
        <v>23</v>
      </c>
      <c r="C26" s="130" t="str">
        <f>+IF('Cálculos '!C31="","",'Cálculos '!C31)</f>
        <v>calibración a los equipos del laboratorio</v>
      </c>
      <c r="D26" s="130" t="str">
        <f>+IF('Cálculos '!D31="","",'Cálculos '!D31)</f>
        <v>Micropipeta</v>
      </c>
      <c r="E26" s="130" t="str">
        <f>+IF('Cálculos '!E31="","",'Cálculos '!E31)</f>
        <v/>
      </c>
      <c r="F26" s="131">
        <f>+IF(C26="","",'Cálculos '!AR31)</f>
        <v>433184.26666666666</v>
      </c>
      <c r="G26" s="131">
        <f>IF(C26="","",'Cálculos '!AU31)</f>
        <v>423007.17072095373</v>
      </c>
      <c r="H26" s="131">
        <f>+IF(C26="","",'Cálculos '!AV31)</f>
        <v>412322.79534109816</v>
      </c>
      <c r="I26" s="131">
        <f>+IF(C26="","",'Cálculos '!AT31)</f>
        <v>458900</v>
      </c>
      <c r="J26" s="131">
        <v>0</v>
      </c>
      <c r="K26" s="131">
        <f>+IF(C26="","",'Precio unitario '!F25)</f>
        <v>433184.26666666666</v>
      </c>
      <c r="L26" s="145">
        <f>IF(C26="","",+'Valor total'!H29)</f>
        <v>82305.010666666669</v>
      </c>
      <c r="M26" s="145">
        <f>+IF(C26="","",+'Valor total'!I29)</f>
        <v>0</v>
      </c>
      <c r="N26" s="145">
        <f t="shared" si="1"/>
        <v>515489.27733333333</v>
      </c>
    </row>
    <row r="27" spans="2:14" x14ac:dyDescent="0.25">
      <c r="B27" s="53">
        <f t="shared" si="0"/>
        <v>24</v>
      </c>
      <c r="C27" s="130" t="str">
        <f>+IF('Cálculos '!C32="","",'Cálculos '!C32)</f>
        <v>calibración a los equipos del laboratorio</v>
      </c>
      <c r="D27" s="130" t="str">
        <f>+IF('Cálculos '!D32="","",'Cálculos '!D32)</f>
        <v>Micropipeta</v>
      </c>
      <c r="E27" s="130" t="str">
        <f>+IF('Cálculos '!E32="","",'Cálculos '!E32)</f>
        <v/>
      </c>
      <c r="F27" s="131">
        <f>+IF(C27="","",'Cálculos '!AR32)</f>
        <v>433184.26666666666</v>
      </c>
      <c r="G27" s="131">
        <f>IF(C27="","",'Cálculos '!AU32)</f>
        <v>423007.17072095373</v>
      </c>
      <c r="H27" s="131">
        <f>+IF(C27="","",'Cálculos '!AV32)</f>
        <v>412322.79534109816</v>
      </c>
      <c r="I27" s="131">
        <f>+IF(C27="","",'Cálculos '!AT32)</f>
        <v>458900</v>
      </c>
      <c r="J27" s="131">
        <v>0</v>
      </c>
      <c r="K27" s="131">
        <f>+IF(C27="","",'Precio unitario '!F26)</f>
        <v>433184.26666666666</v>
      </c>
      <c r="L27" s="145">
        <f>IF(C27="","",+'Valor total'!H30)</f>
        <v>82305.010666666669</v>
      </c>
      <c r="M27" s="145">
        <f>+IF(C27="","",+'Valor total'!I30)</f>
        <v>0</v>
      </c>
      <c r="N27" s="145">
        <f t="shared" si="1"/>
        <v>515489.27733333333</v>
      </c>
    </row>
    <row r="28" spans="2:14" x14ac:dyDescent="0.25">
      <c r="B28" s="53">
        <f t="shared" si="0"/>
        <v>25</v>
      </c>
      <c r="C28" s="130" t="str">
        <f>+IF('Cálculos '!C33="","",'Cálculos '!C33)</f>
        <v>calibración a los equipos del laboratorio</v>
      </c>
      <c r="D28" s="130" t="str">
        <f>+IF('Cálculos '!D33="","",'Cálculos '!D33)</f>
        <v xml:space="preserve">Micropipeta </v>
      </c>
      <c r="E28" s="130" t="str">
        <f>+IF('Cálculos '!E33="","",'Cálculos '!E33)</f>
        <v/>
      </c>
      <c r="F28" s="131">
        <f>+IF(C28="","",'Cálculos '!AR33)</f>
        <v>433184.26666666666</v>
      </c>
      <c r="G28" s="131">
        <f>IF(C28="","",'Cálculos '!AU33)</f>
        <v>423007.17072095373</v>
      </c>
      <c r="H28" s="131">
        <f>+IF(C28="","",'Cálculos '!AV33)</f>
        <v>412322.79534109816</v>
      </c>
      <c r="I28" s="131">
        <f>+IF(C28="","",'Cálculos '!AT33)</f>
        <v>458900</v>
      </c>
      <c r="J28" s="131">
        <v>0</v>
      </c>
      <c r="K28" s="131">
        <f>+IF(C28="","",'Precio unitario '!F27)</f>
        <v>433184.26666666666</v>
      </c>
      <c r="L28" s="145">
        <f>IF(C28="","",+'Valor total'!H31)</f>
        <v>82305.010666666669</v>
      </c>
      <c r="M28" s="145">
        <f>+IF(C28="","",+'Valor total'!I31)</f>
        <v>0</v>
      </c>
      <c r="N28" s="145">
        <f t="shared" si="1"/>
        <v>515489.27733333333</v>
      </c>
    </row>
    <row r="29" spans="2:14" x14ac:dyDescent="0.25">
      <c r="B29" s="53">
        <f t="shared" si="0"/>
        <v>26</v>
      </c>
      <c r="C29" s="130" t="str">
        <f>+IF('Cálculos '!C34="","",'Cálculos '!C34)</f>
        <v>calibración a los equipos del laboratorio</v>
      </c>
      <c r="D29" s="130" t="str">
        <f>+IF('Cálculos '!D34="","",'Cálculos '!D34)</f>
        <v>Pipeta multicanal 5 µL  a 50 µL  (8 canales)</v>
      </c>
      <c r="E29" s="130" t="str">
        <f>+IF('Cálculos '!E34="","",'Cálculos '!E34)</f>
        <v/>
      </c>
      <c r="F29" s="131">
        <f>+IF(C29="","",'Cálculos '!AR34)</f>
        <v>1262987.2</v>
      </c>
      <c r="G29" s="131">
        <f>IF(C29="","",'Cálculos '!AU34)</f>
        <v>1255922.8563943643</v>
      </c>
      <c r="H29" s="131">
        <f>+IF(C29="","",'Cálculos '!AV34)</f>
        <v>1248954.1142978743</v>
      </c>
      <c r="I29" s="131">
        <f>+IF(C29="","",'Cálculos '!AT34)</f>
        <v>1245800</v>
      </c>
      <c r="J29" s="131">
        <v>0</v>
      </c>
      <c r="K29" s="131">
        <f>+IF(C29="","",'Precio unitario '!F28)</f>
        <v>1262987.2</v>
      </c>
      <c r="L29" s="145">
        <f>IF(C29="","",+'Valor total'!H32)</f>
        <v>239967.568</v>
      </c>
      <c r="M29" s="145">
        <f>+IF(C29="","",+'Valor total'!I32)</f>
        <v>0</v>
      </c>
      <c r="N29" s="145">
        <f t="shared" si="1"/>
        <v>1502954.7679999999</v>
      </c>
    </row>
    <row r="30" spans="2:14" x14ac:dyDescent="0.25">
      <c r="B30" s="53">
        <f t="shared" si="0"/>
        <v>27</v>
      </c>
      <c r="C30" s="130" t="str">
        <f>+IF('Cálculos '!C35="","",'Cálculos '!C35)</f>
        <v>calibración a los equipos del laboratorio</v>
      </c>
      <c r="D30" s="130" t="str">
        <f>+IF('Cálculos '!D35="","",'Cálculos '!D35)</f>
        <v>Pesas Patron (9)</v>
      </c>
      <c r="E30" s="130" t="str">
        <f>+IF('Cálculos '!E35="","",'Cálculos '!E35)</f>
        <v/>
      </c>
      <c r="F30" s="131">
        <f>+IF(C30="","",'Cálculos '!AR35)</f>
        <v>1014618.1333333333</v>
      </c>
      <c r="G30" s="131">
        <f>IF(C30="","",'Cálculos '!AU35)</f>
        <v>758504.93180372892</v>
      </c>
      <c r="H30" s="131">
        <f>+IF(C30="","",'Cálculos '!AV35)</f>
        <v>502591.66717713774</v>
      </c>
      <c r="I30" s="131">
        <f>+IF(C30="","",'Cálculos '!AT35)</f>
        <v>1312200</v>
      </c>
      <c r="J30" s="131">
        <v>0</v>
      </c>
      <c r="K30" s="131">
        <f>+IF(C30="","",'Precio unitario '!F29)</f>
        <v>1014618.1333333333</v>
      </c>
      <c r="L30" s="145">
        <f>IF(C30="","",+'Valor total'!H33)</f>
        <v>192777.44533333334</v>
      </c>
      <c r="M30" s="145">
        <f>+IF(C30="","",+'Valor total'!I33)</f>
        <v>0</v>
      </c>
      <c r="N30" s="145">
        <f t="shared" si="1"/>
        <v>1207395.5786666665</v>
      </c>
    </row>
    <row r="31" spans="2:14" x14ac:dyDescent="0.25">
      <c r="B31" s="53">
        <f t="shared" si="0"/>
        <v>28</v>
      </c>
      <c r="C31" s="130" t="str">
        <f>+IF('Cálculos '!C36="","",'Cálculos '!C36)</f>
        <v>calibración a los equipos del laboratorio</v>
      </c>
      <c r="D31" s="130" t="str">
        <f>+IF('Cálculos '!D36="","",'Cálculos '!D36)</f>
        <v>Pipeta repetidora</v>
      </c>
      <c r="E31" s="130" t="str">
        <f>+IF('Cálculos '!E36="","",'Cálculos '!E36)</f>
        <v/>
      </c>
      <c r="F31" s="131">
        <f>+IF(C31="","",'Cálculos '!AR36)</f>
        <v>433184.26666666666</v>
      </c>
      <c r="G31" s="131">
        <f>IF(C31="","",'Cálculos '!AU36)</f>
        <v>423007.17072095373</v>
      </c>
      <c r="H31" s="131">
        <f>+IF(C31="","",'Cálculos '!AV36)</f>
        <v>412322.79534109816</v>
      </c>
      <c r="I31" s="131">
        <f>+IF(C31="","",'Cálculos '!AT36)</f>
        <v>458900</v>
      </c>
      <c r="J31" s="131">
        <v>0</v>
      </c>
      <c r="K31" s="131">
        <f>+IF(C31="","",'Precio unitario '!F30)</f>
        <v>433184.26666666666</v>
      </c>
      <c r="L31" s="145">
        <f>IF(C31="","",+'Valor total'!H34)</f>
        <v>82305.010666666669</v>
      </c>
      <c r="M31" s="145">
        <f>+IF(C31="","",+'Valor total'!I34)</f>
        <v>0</v>
      </c>
      <c r="N31" s="145">
        <f t="shared" si="1"/>
        <v>515489.27733333333</v>
      </c>
    </row>
    <row r="32" spans="2:14" x14ac:dyDescent="0.25">
      <c r="B32" s="53">
        <f t="shared" si="0"/>
        <v>29</v>
      </c>
      <c r="C32" s="130" t="str">
        <f>+IF('Cálculos '!C37="","",'Cálculos '!C37)</f>
        <v>calibración a los equipos del laboratorio</v>
      </c>
      <c r="D32" s="130" t="str">
        <f>+IF('Cálculos '!D37="","",'Cálculos '!D37)</f>
        <v>Refrigerador</v>
      </c>
      <c r="E32" s="130" t="str">
        <f>+IF('Cálculos '!E37="","",'Cálculos '!E37)</f>
        <v/>
      </c>
      <c r="F32" s="131">
        <f>+IF(C32="","",'Cálculos '!AR37)</f>
        <v>1060840.5333333334</v>
      </c>
      <c r="G32" s="131">
        <f>IF(C32="","",'Cálculos '!AU37)</f>
        <v>1057290.089609286</v>
      </c>
      <c r="H32" s="131">
        <f>+IF(C32="","",'Cálculos '!AV37)</f>
        <v>1053847.043173227</v>
      </c>
      <c r="I32" s="131">
        <f>+IF(C32="","",'Cálculos '!AT37)</f>
        <v>1025800</v>
      </c>
      <c r="J32" s="131">
        <v>0</v>
      </c>
      <c r="K32" s="131">
        <f>+IF(C32="","",'Precio unitario '!F31)</f>
        <v>1060840.5333333334</v>
      </c>
      <c r="L32" s="145">
        <f>IF(C32="","",+'Valor total'!H35)</f>
        <v>201559.70133333336</v>
      </c>
      <c r="M32" s="145">
        <f>+IF(C32="","",+'Valor total'!I35)</f>
        <v>0</v>
      </c>
      <c r="N32" s="145">
        <f t="shared" si="1"/>
        <v>1262400.2346666667</v>
      </c>
    </row>
    <row r="33" spans="2:14" x14ac:dyDescent="0.25">
      <c r="B33" s="53">
        <f t="shared" si="0"/>
        <v>30</v>
      </c>
      <c r="C33" s="130" t="str">
        <f>+IF('Cálculos '!C38="","",'Cálculos '!C38)</f>
        <v>calibración a los equipos del laboratorio</v>
      </c>
      <c r="D33" s="130" t="str">
        <f>+IF('Cálculos '!D38="","",'Cálculos '!D38)</f>
        <v>Refrigerador</v>
      </c>
      <c r="E33" s="130" t="str">
        <f>+IF('Cálculos '!E38="","",'Cálculos '!E38)</f>
        <v/>
      </c>
      <c r="F33" s="131">
        <f>+IF(C33="","",'Cálculos '!AR38)</f>
        <v>1060840.5333333334</v>
      </c>
      <c r="G33" s="131">
        <f>IF(C33="","",'Cálculos '!AU38)</f>
        <v>1057290.089609286</v>
      </c>
      <c r="H33" s="131">
        <f>+IF(C33="","",'Cálculos '!AV38)</f>
        <v>1053847.043173227</v>
      </c>
      <c r="I33" s="131">
        <f>+IF(C33="","",'Cálculos '!AT38)</f>
        <v>1025800</v>
      </c>
      <c r="J33" s="131">
        <v>0</v>
      </c>
      <c r="K33" s="131">
        <f>+IF(C33="","",'Precio unitario '!F32)</f>
        <v>1060840.5333333334</v>
      </c>
      <c r="L33" s="145">
        <f>IF(C33="","",+'Valor total'!H36)</f>
        <v>201559.70133333336</v>
      </c>
      <c r="M33" s="145">
        <f>+IF(C33="","",+'Valor total'!I36)</f>
        <v>0</v>
      </c>
      <c r="N33" s="145">
        <f t="shared" si="1"/>
        <v>1262400.2346666667</v>
      </c>
    </row>
    <row r="34" spans="2:14" x14ac:dyDescent="0.25">
      <c r="B34" s="53">
        <f t="shared" si="0"/>
        <v>31</v>
      </c>
      <c r="C34" s="130" t="str">
        <f>+IF('Cálculos '!C39="","",'Cálculos '!C39)</f>
        <v>calibración a los equipos del laboratorio</v>
      </c>
      <c r="D34" s="130" t="str">
        <f>+IF('Cálculos '!D39="","",'Cálculos '!D39)</f>
        <v>Refrigerador</v>
      </c>
      <c r="E34" s="130" t="str">
        <f>+IF('Cálculos '!E39="","",'Cálculos '!E39)</f>
        <v/>
      </c>
      <c r="F34" s="131">
        <f>+IF(C34="","",'Cálculos '!AR39)</f>
        <v>1060840.5333333334</v>
      </c>
      <c r="G34" s="131">
        <f>IF(C34="","",'Cálculos '!AU39)</f>
        <v>1057290.089609286</v>
      </c>
      <c r="H34" s="131">
        <f>+IF(C34="","",'Cálculos '!AV39)</f>
        <v>1053847.043173227</v>
      </c>
      <c r="I34" s="131">
        <f>+IF(C34="","",'Cálculos '!AT39)</f>
        <v>1025800</v>
      </c>
      <c r="J34" s="131">
        <v>0</v>
      </c>
      <c r="K34" s="131">
        <f>+IF(C34="","",'Precio unitario '!F33)</f>
        <v>1060840.5333333334</v>
      </c>
      <c r="L34" s="145">
        <f>IF(C34="","",+'Valor total'!H37)</f>
        <v>201559.70133333336</v>
      </c>
      <c r="M34" s="145">
        <f>+IF(C34="","",+'Valor total'!I37)</f>
        <v>0</v>
      </c>
      <c r="N34" s="145">
        <f t="shared" si="1"/>
        <v>1262400.2346666667</v>
      </c>
    </row>
    <row r="35" spans="2:14" x14ac:dyDescent="0.25">
      <c r="B35" s="53">
        <f t="shared" si="0"/>
        <v>32</v>
      </c>
      <c r="C35" s="130" t="str">
        <f>+IF('Cálculos '!C40="","",'Cálculos '!C40)</f>
        <v>calibración a los equipos del laboratorio</v>
      </c>
      <c r="D35" s="130" t="str">
        <f>+IF('Cálculos '!D40="","",'Cálculos '!D40)</f>
        <v>Refrigerador</v>
      </c>
      <c r="E35" s="130" t="str">
        <f>+IF('Cálculos '!E40="","",'Cálculos '!E40)</f>
        <v/>
      </c>
      <c r="F35" s="131">
        <f>+IF(C35="","",'Cálculos '!AR40)</f>
        <v>1060840.5333333334</v>
      </c>
      <c r="G35" s="131">
        <f>IF(C35="","",'Cálculos '!AU40)</f>
        <v>1057290.089609286</v>
      </c>
      <c r="H35" s="131">
        <f>+IF(C35="","",'Cálculos '!AV40)</f>
        <v>1053847.043173227</v>
      </c>
      <c r="I35" s="131">
        <f>+IF(C35="","",'Cálculos '!AT40)</f>
        <v>1025800</v>
      </c>
      <c r="J35" s="131">
        <v>0</v>
      </c>
      <c r="K35" s="131">
        <f>+IF(C35="","",'Precio unitario '!F34)</f>
        <v>1060840.5333333334</v>
      </c>
      <c r="L35" s="145">
        <f>IF(C35="","",+'Valor total'!H38)</f>
        <v>201559.70133333336</v>
      </c>
      <c r="M35" s="145">
        <f>+IF(C35="","",+'Valor total'!I38)</f>
        <v>0</v>
      </c>
      <c r="N35" s="145">
        <f t="shared" si="1"/>
        <v>1262400.2346666667</v>
      </c>
    </row>
    <row r="36" spans="2:14" x14ac:dyDescent="0.25">
      <c r="B36" s="53">
        <f t="shared" si="0"/>
        <v>33</v>
      </c>
      <c r="C36" s="130" t="str">
        <f>+IF('Cálculos '!C41="","",'Cálculos '!C41)</f>
        <v>calibración a los equipos del laboratorio</v>
      </c>
      <c r="D36" s="130" t="str">
        <f>+IF('Cálculos '!D41="","",'Cálculos '!D41)</f>
        <v>Refrigerador vertical</v>
      </c>
      <c r="E36" s="130" t="str">
        <f>+IF('Cálculos '!E41="","",'Cálculos '!E41)</f>
        <v/>
      </c>
      <c r="F36" s="131">
        <f>+IF(C36="","",'Cálculos '!AR41)</f>
        <v>1060840.5333333334</v>
      </c>
      <c r="G36" s="131">
        <f>IF(C36="","",'Cálculos '!AU41)</f>
        <v>1057290.089609286</v>
      </c>
      <c r="H36" s="131">
        <f>+IF(C36="","",'Cálculos '!AV41)</f>
        <v>1053847.043173227</v>
      </c>
      <c r="I36" s="131">
        <f>+IF(C36="","",'Cálculos '!AT41)</f>
        <v>1025800</v>
      </c>
      <c r="J36" s="131">
        <v>0</v>
      </c>
      <c r="K36" s="131">
        <f>+IF(C36="","",'Precio unitario '!F35)</f>
        <v>1060840.5333333334</v>
      </c>
      <c r="L36" s="145">
        <f>IF(C36="","",+'Valor total'!H39)</f>
        <v>201559.70133333336</v>
      </c>
      <c r="M36" s="145">
        <f>+IF(C36="","",+'Valor total'!I39)</f>
        <v>0</v>
      </c>
      <c r="N36" s="145">
        <f t="shared" si="1"/>
        <v>1262400.2346666667</v>
      </c>
    </row>
    <row r="37" spans="2:14" x14ac:dyDescent="0.25">
      <c r="B37" s="53">
        <f t="shared" si="0"/>
        <v>34</v>
      </c>
      <c r="C37" s="130" t="str">
        <f>+IF('Cálculos '!C42="","",'Cálculos '!C42)</f>
        <v>calibración a los equipos del laboratorio</v>
      </c>
      <c r="D37" s="130" t="str">
        <f>+IF('Cálculos '!D42="","",'Cálculos '!D42)</f>
        <v>Refrigerador y congelador</v>
      </c>
      <c r="E37" s="130" t="str">
        <f>+IF('Cálculos '!E42="","",'Cálculos '!E42)</f>
        <v/>
      </c>
      <c r="F37" s="131">
        <f>+IF(C37="","",'Cálculos '!AR42)</f>
        <v>1385840.5333333334</v>
      </c>
      <c r="G37" s="131">
        <f>IF(C37="","",'Cálculos '!AU42)</f>
        <v>1332102.039743976</v>
      </c>
      <c r="H37" s="131">
        <f>+IF(C37="","",'Cálculos '!AV42)</f>
        <v>1285406.2950157169</v>
      </c>
      <c r="I37" s="131">
        <f>+IF(C37="","",'Cálculos '!AT42)</f>
        <v>1181721.6000000001</v>
      </c>
      <c r="J37" s="131">
        <v>0</v>
      </c>
      <c r="K37" s="131">
        <f>+IF(C37="","",'Precio unitario '!F36)</f>
        <v>1385840.5333333334</v>
      </c>
      <c r="L37" s="145">
        <f>IF(C37="","",+'Valor total'!H40)</f>
        <v>263309.70133333333</v>
      </c>
      <c r="M37" s="145">
        <f>+IF(C37="","",+'Valor total'!I40)</f>
        <v>0</v>
      </c>
      <c r="N37" s="145">
        <f t="shared" si="1"/>
        <v>1649150.2346666667</v>
      </c>
    </row>
    <row r="38" spans="2:14" x14ac:dyDescent="0.25">
      <c r="B38" s="53">
        <f t="shared" si="0"/>
        <v>35</v>
      </c>
      <c r="C38" s="130" t="str">
        <f>+IF('Cálculos '!C43="","",'Cálculos '!C43)</f>
        <v>calibración a los equipos del laboratorio</v>
      </c>
      <c r="D38" s="130" t="str">
        <f>+IF('Cálculos '!D43="","",'Cálculos '!D43)</f>
        <v>Semi micro balanza</v>
      </c>
      <c r="E38" s="130" t="str">
        <f>+IF('Cálculos '!E43="","",'Cálculos '!E43)</f>
        <v/>
      </c>
      <c r="F38" s="131">
        <f>+IF(C38="","",'Cálculos '!AR43)</f>
        <v>934173.8666666667</v>
      </c>
      <c r="G38" s="131">
        <f>IF(C38="","",'Cálculos '!AU43)</f>
        <v>896805.53101784782</v>
      </c>
      <c r="H38" s="131">
        <f>+IF(C38="","",'Cálculos '!AV43)</f>
        <v>856715.92636324104</v>
      </c>
      <c r="I38" s="131">
        <f>+IF(C38="","",'Cálculos '!AT43)</f>
        <v>1025800</v>
      </c>
      <c r="J38" s="131">
        <v>0</v>
      </c>
      <c r="K38" s="131">
        <f>+IF(C38="","",'Precio unitario '!F37)</f>
        <v>934173.8666666667</v>
      </c>
      <c r="L38" s="145">
        <f>IF(C38="","",+'Valor total'!H41)</f>
        <v>177493.03466666667</v>
      </c>
      <c r="M38" s="145">
        <f>+IF(C38="","",+'Valor total'!I41)</f>
        <v>0</v>
      </c>
      <c r="N38" s="145">
        <f t="shared" si="1"/>
        <v>1111666.9013333335</v>
      </c>
    </row>
    <row r="39" spans="2:14" x14ac:dyDescent="0.25">
      <c r="B39" s="53">
        <f t="shared" si="0"/>
        <v>36</v>
      </c>
      <c r="C39" s="130" t="str">
        <f>+IF('Cálculos '!C44="","",'Cálculos '!C44)</f>
        <v>calibración a los equipos del laboratorio</v>
      </c>
      <c r="D39" s="130" t="str">
        <f>+IF('Cálculos '!D44="","",'Cálculos '!D44)</f>
        <v>Termobloque</v>
      </c>
      <c r="E39" s="130" t="str">
        <f>+IF('Cálculos '!E44="","",'Cálculos '!E44)</f>
        <v/>
      </c>
      <c r="F39" s="131">
        <f>+IF(C39="","",'Cálculos '!AR44)</f>
        <v>1371517.5999999999</v>
      </c>
      <c r="G39" s="131">
        <f>IF(C39="","",'Cálculos '!AU44)</f>
        <v>1337116.9097712175</v>
      </c>
      <c r="H39" s="131">
        <f>+IF(C39="","",'Cálculos '!AV44)</f>
        <v>1300899.9556690857</v>
      </c>
      <c r="I39" s="131">
        <f>+IF(C39="","",'Cálculos '!AT44)</f>
        <v>1458900</v>
      </c>
      <c r="J39" s="131">
        <v>0</v>
      </c>
      <c r="K39" s="131">
        <f>+IF(C39="","",'Precio unitario '!F38)</f>
        <v>1371517.5999999999</v>
      </c>
      <c r="L39" s="145">
        <f>IF(C39="","",+'Valor total'!H42)</f>
        <v>260588.34399999998</v>
      </c>
      <c r="M39" s="145">
        <f>+IF(C39="","",+'Valor total'!I42)</f>
        <v>0</v>
      </c>
      <c r="N39" s="145">
        <f t="shared" si="1"/>
        <v>1632105.9439999999</v>
      </c>
    </row>
    <row r="40" spans="2:14" x14ac:dyDescent="0.25">
      <c r="B40" s="53">
        <f t="shared" si="0"/>
        <v>37</v>
      </c>
      <c r="C40" s="130" t="str">
        <f>+IF('Cálculos '!C45="","",'Cálculos '!C45)</f>
        <v>calibración a los equipos del laboratorio</v>
      </c>
      <c r="D40" s="130" t="str">
        <f>+IF('Cálculos '!D45="","",'Cálculos '!D45)</f>
        <v>Termobloque</v>
      </c>
      <c r="E40" s="130" t="str">
        <f>+IF('Cálculos '!E45="","",'Cálculos '!E45)</f>
        <v/>
      </c>
      <c r="F40" s="131">
        <f>+IF(C40="","",'Cálculos '!AR45)</f>
        <v>1371517.5999999999</v>
      </c>
      <c r="G40" s="131">
        <f>IF(C40="","",'Cálculos '!AU45)</f>
        <v>1337116.9097712175</v>
      </c>
      <c r="H40" s="131">
        <f>+IF(C40="","",'Cálculos '!AV45)</f>
        <v>1300899.9556690857</v>
      </c>
      <c r="I40" s="131">
        <f>+IF(C40="","",'Cálculos '!AT45)</f>
        <v>1458900</v>
      </c>
      <c r="J40" s="131">
        <v>0</v>
      </c>
      <c r="K40" s="131">
        <f>+IF(C40="","",'Precio unitario '!F39)</f>
        <v>1371517.5999999999</v>
      </c>
      <c r="L40" s="145">
        <f>IF(C40="","",+'Valor total'!H43)</f>
        <v>260588.34399999998</v>
      </c>
      <c r="M40" s="145">
        <f>+IF(C40="","",+'Valor total'!I43)</f>
        <v>0</v>
      </c>
      <c r="N40" s="145">
        <f t="shared" si="1"/>
        <v>1632105.9439999999</v>
      </c>
    </row>
    <row r="41" spans="2:14" x14ac:dyDescent="0.25">
      <c r="B41" s="53">
        <f t="shared" si="0"/>
        <v>38</v>
      </c>
      <c r="C41" s="130" t="str">
        <f>+IF('Cálculos '!C46="","",'Cálculos '!C46)</f>
        <v>calibración a los equipos del laboratorio</v>
      </c>
      <c r="D41" s="130" t="str">
        <f>+IF('Cálculos '!D46="","",'Cálculos '!D46)</f>
        <v>Termómetro infrarrojo</v>
      </c>
      <c r="E41" s="130" t="str">
        <f>+IF('Cálculos '!E46="","",'Cálculos '!E46)</f>
        <v/>
      </c>
      <c r="F41" s="131">
        <f>+IF(C41="","",'Cálculos '!AR46)</f>
        <v>701253.8666666667</v>
      </c>
      <c r="G41" s="131">
        <f>IF(C41="","",'Cálculos '!AU46)</f>
        <v>700028.28900226892</v>
      </c>
      <c r="H41" s="131">
        <f>+IF(C41="","",'Cálculos '!AV46)</f>
        <v>698782.2909606779</v>
      </c>
      <c r="I41" s="131">
        <f>+IF(C41="","",'Cálculos '!AT46)</f>
        <v>714000</v>
      </c>
      <c r="J41" s="131">
        <v>0</v>
      </c>
      <c r="K41" s="131">
        <f>+IF(C41="","",'Precio unitario '!F40)</f>
        <v>701253.8666666667</v>
      </c>
      <c r="L41" s="145">
        <f>IF(C41="","",+'Valor total'!H44)</f>
        <v>133238.23466666669</v>
      </c>
      <c r="M41" s="145">
        <f>+IF(C41="","",+'Valor total'!I44)</f>
        <v>0</v>
      </c>
      <c r="N41" s="145">
        <f t="shared" si="1"/>
        <v>834492.10133333341</v>
      </c>
    </row>
    <row r="42" spans="2:14" x14ac:dyDescent="0.25">
      <c r="B42" s="53">
        <f t="shared" si="0"/>
        <v>39</v>
      </c>
      <c r="C42" s="130" t="str">
        <f>+IF('Cálculos '!C47="","",'Cálculos '!C47)</f>
        <v>calibración a los equipos del laboratorio</v>
      </c>
      <c r="D42" s="130" t="str">
        <f>+IF('Cálculos '!D47="","",'Cálculos '!D47)</f>
        <v>Turbidimetro</v>
      </c>
      <c r="E42" s="130" t="str">
        <f>+IF('Cálculos '!E47="","",'Cálculos '!E47)</f>
        <v/>
      </c>
      <c r="F42" s="131">
        <f>+IF(C42="","",'Cálculos '!AR47)</f>
        <v>1209666.6666666667</v>
      </c>
      <c r="G42" s="131">
        <f>IF(C42="","",'Cálculos '!AU47)</f>
        <v>1189661.5877391314</v>
      </c>
      <c r="H42" s="131">
        <f>+IF(C42="","",'Cálculos '!AV47)</f>
        <v>1168204.1457286433</v>
      </c>
      <c r="I42" s="131">
        <f>+IF(C42="","",'Cálculos '!AT47)</f>
        <v>1358000</v>
      </c>
      <c r="J42" s="131">
        <v>0</v>
      </c>
      <c r="K42" s="131">
        <f>+IF(C42="","",'Precio unitario '!F41)</f>
        <v>1209666.6666666667</v>
      </c>
      <c r="L42" s="145">
        <f>IF(C42="","",+'Valor total'!H45)</f>
        <v>229836.66666666669</v>
      </c>
      <c r="M42" s="145">
        <f>+IF(C42="","",+'Valor total'!I45)</f>
        <v>0</v>
      </c>
      <c r="N42" s="145">
        <f t="shared" si="1"/>
        <v>1439503.3333333335</v>
      </c>
    </row>
    <row r="43" spans="2:14" x14ac:dyDescent="0.25">
      <c r="B43" s="53">
        <f t="shared" si="0"/>
        <v>40</v>
      </c>
      <c r="C43" s="130" t="str">
        <f>+IF('Cálculos '!C48="","",'Cálculos '!C48)</f>
        <v>calibración a los equipos del laboratorio</v>
      </c>
      <c r="D43" s="130" t="str">
        <f>+IF('Cálculos '!D48="","",'Cálculos '!D48)</f>
        <v>Ultracongelador</v>
      </c>
      <c r="E43" s="130" t="str">
        <f>+IF('Cálculos '!E48="","",'Cálculos '!E48)</f>
        <v/>
      </c>
      <c r="F43" s="131">
        <f>+IF(C43="","",'Cálculos '!AR48)</f>
        <v>1461517.5999999999</v>
      </c>
      <c r="G43" s="131">
        <f>IF(C43="","",'Cálculos '!AU48)</f>
        <v>1450633.2454930006</v>
      </c>
      <c r="H43" s="131">
        <f>+IF(C43="","",'Cálculos '!AV48)</f>
        <v>1439768.9337682799</v>
      </c>
      <c r="I43" s="131">
        <f>+IF(C43="","",'Cálculos '!AT48)</f>
        <v>1458900</v>
      </c>
      <c r="J43" s="131">
        <v>0</v>
      </c>
      <c r="K43" s="131">
        <f>+IF(C43="","",'Precio unitario '!F42)</f>
        <v>1461517.5999999999</v>
      </c>
      <c r="L43" s="145">
        <f>IF(C43="","",+'Valor total'!H46)</f>
        <v>277688.34399999998</v>
      </c>
      <c r="M43" s="145">
        <f>+IF(C43="","",+'Valor total'!I46)</f>
        <v>0</v>
      </c>
      <c r="N43" s="145">
        <f t="shared" si="1"/>
        <v>1739205.9439999999</v>
      </c>
    </row>
    <row r="44" spans="2:14" hidden="1" x14ac:dyDescent="0.25">
      <c r="B44" s="53">
        <f t="shared" si="0"/>
        <v>41</v>
      </c>
      <c r="C44" s="130" t="str">
        <f>+IF('Cálculos '!C49="","",'Cálculos '!C49)</f>
        <v/>
      </c>
      <c r="D44" s="130" t="str">
        <f>+IF('Cálculos '!D49="","",'Cálculos '!D49)</f>
        <v/>
      </c>
      <c r="E44" s="130" t="str">
        <f>+IF('Cálculos '!E49="","",'Cálculos '!E49)</f>
        <v/>
      </c>
      <c r="F44" s="131" t="str">
        <f>+IF(C44="","",'Cálculos '!AR49)</f>
        <v/>
      </c>
      <c r="G44" s="131" t="str">
        <f>IF(C44="","",'Cálculos '!AU49)</f>
        <v/>
      </c>
      <c r="H44" s="131" t="str">
        <f>+IF(C44="","",'Cálculos '!AV49)</f>
        <v/>
      </c>
      <c r="I44" s="131" t="str">
        <f>+IF(C44="","",'Cálculos '!AT49)</f>
        <v/>
      </c>
      <c r="J44" s="131">
        <v>0</v>
      </c>
      <c r="K44" s="131" t="str">
        <f>+IF(C44="","",'Precio unitario '!F43)</f>
        <v/>
      </c>
      <c r="L44" s="145" t="str">
        <f>IF(C44="","",+'Valor total'!H47)</f>
        <v/>
      </c>
      <c r="M44" s="145" t="str">
        <f>+IF(C44="","",+'Valor total'!I47)</f>
        <v/>
      </c>
      <c r="N44" s="145" t="str">
        <f t="shared" si="1"/>
        <v/>
      </c>
    </row>
    <row r="45" spans="2:14" hidden="1" x14ac:dyDescent="0.25">
      <c r="B45" s="53">
        <f t="shared" si="0"/>
        <v>42</v>
      </c>
      <c r="C45" s="130" t="str">
        <f>+IF('Cálculos '!C50="","",'Cálculos '!C50)</f>
        <v/>
      </c>
      <c r="D45" s="130" t="str">
        <f>+IF('Cálculos '!D50="","",'Cálculos '!D50)</f>
        <v/>
      </c>
      <c r="E45" s="130" t="str">
        <f>+IF('Cálculos '!E50="","",'Cálculos '!E50)</f>
        <v/>
      </c>
      <c r="F45" s="131" t="str">
        <f>+IF(C45="","",'Cálculos '!AR50)</f>
        <v/>
      </c>
      <c r="G45" s="131" t="str">
        <f>IF(C45="","",'Cálculos '!AU50)</f>
        <v/>
      </c>
      <c r="H45" s="131" t="str">
        <f>+IF(C45="","",'Cálculos '!AV50)</f>
        <v/>
      </c>
      <c r="I45" s="131" t="str">
        <f>+IF(C45="","",'Cálculos '!AT50)</f>
        <v/>
      </c>
      <c r="J45" s="131">
        <v>0</v>
      </c>
      <c r="K45" s="131" t="str">
        <f>+IF(C45="","",'Precio unitario '!F44)</f>
        <v/>
      </c>
      <c r="L45" s="145" t="str">
        <f>IF(C45="","",+'Valor total'!H48)</f>
        <v/>
      </c>
      <c r="M45" s="145" t="str">
        <f>+IF(C45="","",+'Valor total'!I48)</f>
        <v/>
      </c>
      <c r="N45" s="145" t="str">
        <f t="shared" si="1"/>
        <v/>
      </c>
    </row>
    <row r="46" spans="2:14" hidden="1" x14ac:dyDescent="0.25">
      <c r="B46" s="53">
        <f t="shared" si="0"/>
        <v>43</v>
      </c>
      <c r="C46" s="130" t="str">
        <f>+IF('Cálculos '!C51="","",'Cálculos '!C51)</f>
        <v/>
      </c>
      <c r="D46" s="130" t="str">
        <f>+IF('Cálculos '!D51="","",'Cálculos '!D51)</f>
        <v/>
      </c>
      <c r="E46" s="130" t="str">
        <f>+IF('Cálculos '!E51="","",'Cálculos '!E51)</f>
        <v/>
      </c>
      <c r="F46" s="131" t="str">
        <f>+IF(C46="","",'Cálculos '!AR51)</f>
        <v/>
      </c>
      <c r="G46" s="131" t="str">
        <f>IF(C46="","",'Cálculos '!AU51)</f>
        <v/>
      </c>
      <c r="H46" s="131" t="str">
        <f>+IF(C46="","",'Cálculos '!AV51)</f>
        <v/>
      </c>
      <c r="I46" s="131" t="str">
        <f>+IF(C46="","",'Cálculos '!AT51)</f>
        <v/>
      </c>
      <c r="J46" s="131">
        <v>0</v>
      </c>
      <c r="K46" s="131" t="str">
        <f>+IF(C46="","",'Precio unitario '!F45)</f>
        <v/>
      </c>
      <c r="L46" s="145" t="str">
        <f>IF(C46="","",+'Valor total'!H49)</f>
        <v/>
      </c>
      <c r="M46" s="145" t="str">
        <f>+IF(C46="","",+'Valor total'!I49)</f>
        <v/>
      </c>
      <c r="N46" s="145" t="str">
        <f t="shared" si="1"/>
        <v/>
      </c>
    </row>
    <row r="47" spans="2:14" hidden="1" x14ac:dyDescent="0.25">
      <c r="B47" s="53">
        <f t="shared" si="0"/>
        <v>44</v>
      </c>
      <c r="C47" s="130" t="str">
        <f>+IF('Cálculos '!C52="","",'Cálculos '!C52)</f>
        <v/>
      </c>
      <c r="D47" s="130" t="str">
        <f>+IF('Cálculos '!D52="","",'Cálculos '!D52)</f>
        <v/>
      </c>
      <c r="E47" s="130" t="str">
        <f>+IF('Cálculos '!E52="","",'Cálculos '!E52)</f>
        <v/>
      </c>
      <c r="F47" s="131" t="str">
        <f>+IF(C47="","",'Cálculos '!AR52)</f>
        <v/>
      </c>
      <c r="G47" s="131" t="str">
        <f>IF(C47="","",'Cálculos '!AU52)</f>
        <v/>
      </c>
      <c r="H47" s="131" t="str">
        <f>+IF(C47="","",'Cálculos '!AV52)</f>
        <v/>
      </c>
      <c r="I47" s="131" t="str">
        <f>+IF(C47="","",'Cálculos '!AT52)</f>
        <v/>
      </c>
      <c r="J47" s="131">
        <v>0</v>
      </c>
      <c r="K47" s="131" t="str">
        <f>+IF(C47="","",'Precio unitario '!F46)</f>
        <v/>
      </c>
      <c r="L47" s="145" t="str">
        <f>IF(C47="","",+'Valor total'!H50)</f>
        <v/>
      </c>
      <c r="M47" s="145" t="str">
        <f>+IF(C47="","",+'Valor total'!I50)</f>
        <v/>
      </c>
      <c r="N47" s="145" t="str">
        <f t="shared" si="1"/>
        <v/>
      </c>
    </row>
    <row r="48" spans="2:14" hidden="1" x14ac:dyDescent="0.25">
      <c r="B48" s="53">
        <f t="shared" si="0"/>
        <v>45</v>
      </c>
      <c r="C48" s="130" t="str">
        <f>+IF('Cálculos '!C53="","",'Cálculos '!C53)</f>
        <v/>
      </c>
      <c r="D48" s="130" t="str">
        <f>+IF('Cálculos '!D53="","",'Cálculos '!D53)</f>
        <v/>
      </c>
      <c r="E48" s="130" t="str">
        <f>+IF('Cálculos '!E53="","",'Cálculos '!E53)</f>
        <v/>
      </c>
      <c r="F48" s="131" t="str">
        <f>+IF(C48="","",'Cálculos '!AR53)</f>
        <v/>
      </c>
      <c r="G48" s="131" t="str">
        <f>IF(C48="","",'Cálculos '!AU53)</f>
        <v/>
      </c>
      <c r="H48" s="131" t="str">
        <f>+IF(C48="","",'Cálculos '!AV53)</f>
        <v/>
      </c>
      <c r="I48" s="131" t="str">
        <f>+IF(C48="","",'Cálculos '!AT53)</f>
        <v/>
      </c>
      <c r="J48" s="131">
        <v>0</v>
      </c>
      <c r="K48" s="131" t="str">
        <f>+IF(C48="","",'Precio unitario '!F47)</f>
        <v/>
      </c>
      <c r="L48" s="145" t="str">
        <f>IF(C48="","",+'Valor total'!H51)</f>
        <v/>
      </c>
      <c r="M48" s="145" t="str">
        <f>+IF(C48="","",+'Valor total'!I51)</f>
        <v/>
      </c>
      <c r="N48" s="145" t="str">
        <f t="shared" si="1"/>
        <v/>
      </c>
    </row>
    <row r="49" spans="2:14" hidden="1" x14ac:dyDescent="0.25">
      <c r="B49" s="53">
        <f t="shared" si="0"/>
        <v>46</v>
      </c>
      <c r="C49" s="130" t="str">
        <f>+IF('Cálculos '!C54="","",'Cálculos '!C54)</f>
        <v/>
      </c>
      <c r="D49" s="130" t="str">
        <f>+IF('Cálculos '!D54="","",'Cálculos '!D54)</f>
        <v/>
      </c>
      <c r="E49" s="130" t="str">
        <f>+IF('Cálculos '!E54="","",'Cálculos '!E54)</f>
        <v/>
      </c>
      <c r="F49" s="131" t="str">
        <f>+IF(C49="","",'Cálculos '!AR54)</f>
        <v/>
      </c>
      <c r="G49" s="131" t="str">
        <f>IF(C49="","",'Cálculos '!AU54)</f>
        <v/>
      </c>
      <c r="H49" s="131" t="str">
        <f>+IF(C49="","",'Cálculos '!AV54)</f>
        <v/>
      </c>
      <c r="I49" s="131" t="str">
        <f>+IF(C49="","",'Cálculos '!AT54)</f>
        <v/>
      </c>
      <c r="J49" s="131">
        <v>0</v>
      </c>
      <c r="K49" s="131" t="str">
        <f>+IF(C49="","",'Precio unitario '!F48)</f>
        <v/>
      </c>
      <c r="L49" s="145" t="str">
        <f>IF(C49="","",+'Valor total'!H52)</f>
        <v/>
      </c>
      <c r="M49" s="145" t="str">
        <f>+IF(C49="","",+'Valor total'!I52)</f>
        <v/>
      </c>
      <c r="N49" s="145" t="str">
        <f t="shared" si="1"/>
        <v/>
      </c>
    </row>
    <row r="50" spans="2:14" hidden="1" x14ac:dyDescent="0.25">
      <c r="B50" s="53">
        <f t="shared" si="0"/>
        <v>47</v>
      </c>
      <c r="C50" s="130" t="str">
        <f>+IF('Cálculos '!C55="","",'Cálculos '!C55)</f>
        <v/>
      </c>
      <c r="D50" s="130" t="str">
        <f>+IF('Cálculos '!D55="","",'Cálculos '!D55)</f>
        <v/>
      </c>
      <c r="E50" s="130" t="str">
        <f>+IF('Cálculos '!E55="","",'Cálculos '!E55)</f>
        <v/>
      </c>
      <c r="F50" s="131" t="str">
        <f>+IF(C50="","",'Cálculos '!AR55)</f>
        <v/>
      </c>
      <c r="G50" s="131" t="str">
        <f>IF(C50="","",'Cálculos '!AU55)</f>
        <v/>
      </c>
      <c r="H50" s="131" t="str">
        <f>+IF(C50="","",'Cálculos '!AV55)</f>
        <v/>
      </c>
      <c r="I50" s="131" t="str">
        <f>+IF(C50="","",'Cálculos '!AT55)</f>
        <v/>
      </c>
      <c r="J50" s="131">
        <v>0</v>
      </c>
      <c r="K50" s="131" t="str">
        <f>+IF(C50="","",'Precio unitario '!F49)</f>
        <v/>
      </c>
      <c r="L50" s="145" t="str">
        <f>IF(C50="","",+'Valor total'!H53)</f>
        <v/>
      </c>
      <c r="M50" s="145" t="str">
        <f>+IF(C50="","",+'Valor total'!I53)</f>
        <v/>
      </c>
      <c r="N50" s="145" t="str">
        <f t="shared" si="1"/>
        <v/>
      </c>
    </row>
    <row r="51" spans="2:14" hidden="1" x14ac:dyDescent="0.25">
      <c r="B51" s="53">
        <f t="shared" si="0"/>
        <v>48</v>
      </c>
      <c r="C51" s="130" t="str">
        <f>+IF('Cálculos '!C56="","",'Cálculos '!C56)</f>
        <v/>
      </c>
      <c r="D51" s="130" t="str">
        <f>+IF('Cálculos '!D56="","",'Cálculos '!D56)</f>
        <v/>
      </c>
      <c r="E51" s="130" t="str">
        <f>+IF('Cálculos '!E56="","",'Cálculos '!E56)</f>
        <v/>
      </c>
      <c r="F51" s="131" t="str">
        <f>+IF(C51="","",'Cálculos '!AR56)</f>
        <v/>
      </c>
      <c r="G51" s="131" t="str">
        <f>IF(C51="","",'Cálculos '!AU56)</f>
        <v/>
      </c>
      <c r="H51" s="131" t="str">
        <f>+IF(C51="","",'Cálculos '!AV56)</f>
        <v/>
      </c>
      <c r="I51" s="131" t="str">
        <f>+IF(C51="","",'Cálculos '!AT56)</f>
        <v/>
      </c>
      <c r="J51" s="131">
        <v>0</v>
      </c>
      <c r="K51" s="131" t="str">
        <f>+IF(C51="","",'Precio unitario '!F50)</f>
        <v/>
      </c>
      <c r="L51" s="145" t="str">
        <f>IF(C51="","",+'Valor total'!H54)</f>
        <v/>
      </c>
      <c r="M51" s="145" t="str">
        <f>+IF(C51="","",+'Valor total'!I54)</f>
        <v/>
      </c>
      <c r="N51" s="145" t="str">
        <f t="shared" si="1"/>
        <v/>
      </c>
    </row>
    <row r="52" spans="2:14" hidden="1" x14ac:dyDescent="0.25">
      <c r="B52" s="53">
        <f t="shared" si="0"/>
        <v>49</v>
      </c>
      <c r="C52" s="130" t="str">
        <f>+IF('Cálculos '!C57="","",'Cálculos '!C57)</f>
        <v/>
      </c>
      <c r="D52" s="130" t="str">
        <f>+IF('Cálculos '!D57="","",'Cálculos '!D57)</f>
        <v/>
      </c>
      <c r="E52" s="130" t="str">
        <f>+IF('Cálculos '!E57="","",'Cálculos '!E57)</f>
        <v/>
      </c>
      <c r="F52" s="131" t="str">
        <f>+IF(C52="","",'Cálculos '!AR57)</f>
        <v/>
      </c>
      <c r="G52" s="131" t="str">
        <f>IF(C52="","",'Cálculos '!AU57)</f>
        <v/>
      </c>
      <c r="H52" s="131" t="str">
        <f>+IF(C52="","",'Cálculos '!AV57)</f>
        <v/>
      </c>
      <c r="I52" s="131" t="str">
        <f>+IF(C52="","",'Cálculos '!AT57)</f>
        <v/>
      </c>
      <c r="J52" s="131">
        <v>0</v>
      </c>
      <c r="K52" s="131" t="str">
        <f>+IF(C52="","",'Precio unitario '!F51)</f>
        <v/>
      </c>
      <c r="L52" s="145" t="str">
        <f>IF(C52="","",+'Valor total'!H55)</f>
        <v/>
      </c>
      <c r="M52" s="145" t="str">
        <f>+IF(C52="","",+'Valor total'!I55)</f>
        <v/>
      </c>
      <c r="N52" s="145" t="str">
        <f t="shared" si="1"/>
        <v/>
      </c>
    </row>
    <row r="53" spans="2:14" hidden="1" x14ac:dyDescent="0.25">
      <c r="B53" s="53">
        <f t="shared" si="0"/>
        <v>50</v>
      </c>
      <c r="C53" s="130" t="str">
        <f>+IF('Cálculos '!C58="","",'Cálculos '!C58)</f>
        <v/>
      </c>
      <c r="D53" s="130" t="str">
        <f>+IF('Cálculos '!D58="","",'Cálculos '!D58)</f>
        <v/>
      </c>
      <c r="E53" s="130" t="str">
        <f>+IF('Cálculos '!E58="","",'Cálculos '!E58)</f>
        <v/>
      </c>
      <c r="F53" s="131" t="str">
        <f>+IF(C53="","",'Cálculos '!AR58)</f>
        <v/>
      </c>
      <c r="G53" s="131" t="str">
        <f>IF(C53="","",'Cálculos '!AU58)</f>
        <v/>
      </c>
      <c r="H53" s="131" t="str">
        <f>+IF(C53="","",'Cálculos '!AV58)</f>
        <v/>
      </c>
      <c r="I53" s="131" t="str">
        <f>+IF(C53="","",'Cálculos '!AT58)</f>
        <v/>
      </c>
      <c r="J53" s="131">
        <v>0</v>
      </c>
      <c r="K53" s="131" t="str">
        <f>+IF(C53="","",'Precio unitario '!F52)</f>
        <v/>
      </c>
      <c r="L53" s="145" t="str">
        <f>IF(C53="","",+'Valor total'!H56)</f>
        <v/>
      </c>
      <c r="M53" s="145" t="str">
        <f>+IF(C53="","",+'Valor total'!I56)</f>
        <v/>
      </c>
      <c r="N53" s="145" t="str">
        <f t="shared" si="1"/>
        <v/>
      </c>
    </row>
    <row r="54" spans="2:14" hidden="1" x14ac:dyDescent="0.25">
      <c r="B54" s="53">
        <f t="shared" si="0"/>
        <v>51</v>
      </c>
      <c r="C54" s="130" t="str">
        <f>+IF('Cálculos '!C59="","",'Cálculos '!C59)</f>
        <v/>
      </c>
      <c r="D54" s="130" t="str">
        <f>+IF('Cálculos '!D59="","",'Cálculos '!D59)</f>
        <v/>
      </c>
      <c r="E54" s="130" t="str">
        <f>+IF('Cálculos '!E59="","",'Cálculos '!E59)</f>
        <v/>
      </c>
      <c r="F54" s="131" t="str">
        <f>+IF(C54="","",'Cálculos '!AR59)</f>
        <v/>
      </c>
      <c r="G54" s="131" t="str">
        <f>IF(C54="","",'Cálculos '!AU59)</f>
        <v/>
      </c>
      <c r="H54" s="131" t="str">
        <f>+IF(C54="","",'Cálculos '!AV59)</f>
        <v/>
      </c>
      <c r="I54" s="131" t="str">
        <f>+IF(C54="","",'Cálculos '!AT59)</f>
        <v/>
      </c>
      <c r="J54" s="131">
        <v>0</v>
      </c>
      <c r="K54" s="131" t="str">
        <f>+IF(C54="","",'Precio unitario '!F53)</f>
        <v/>
      </c>
      <c r="L54" s="145" t="str">
        <f>IF(C54="","",+'Valor total'!H57)</f>
        <v/>
      </c>
      <c r="M54" s="145" t="str">
        <f>+IF(C54="","",+'Valor total'!I57)</f>
        <v/>
      </c>
      <c r="N54" s="145" t="str">
        <f t="shared" si="1"/>
        <v/>
      </c>
    </row>
    <row r="55" spans="2:14" hidden="1" x14ac:dyDescent="0.25">
      <c r="B55" s="53">
        <f t="shared" si="0"/>
        <v>52</v>
      </c>
      <c r="C55" s="130" t="str">
        <f>+IF('Cálculos '!C60="","",'Cálculos '!C60)</f>
        <v/>
      </c>
      <c r="D55" s="130" t="str">
        <f>+IF('Cálculos '!D60="","",'Cálculos '!D60)</f>
        <v/>
      </c>
      <c r="E55" s="130" t="str">
        <f>+IF('Cálculos '!E60="","",'Cálculos '!E60)</f>
        <v/>
      </c>
      <c r="F55" s="131" t="str">
        <f>+IF(C55="","",'Cálculos '!AR60)</f>
        <v/>
      </c>
      <c r="G55" s="131" t="str">
        <f>IF(C55="","",'Cálculos '!AU60)</f>
        <v/>
      </c>
      <c r="H55" s="131" t="str">
        <f>+IF(C55="","",'Cálculos '!AV60)</f>
        <v/>
      </c>
      <c r="I55" s="131" t="str">
        <f>+IF(C55="","",'Cálculos '!AT60)</f>
        <v/>
      </c>
      <c r="J55" s="131">
        <v>0</v>
      </c>
      <c r="K55" s="131" t="str">
        <f>+IF(C55="","",'Precio unitario '!F54)</f>
        <v/>
      </c>
      <c r="L55" s="145" t="str">
        <f>IF(C55="","",+'Valor total'!H58)</f>
        <v/>
      </c>
      <c r="M55" s="145" t="str">
        <f>+IF(C55="","",+'Valor total'!I58)</f>
        <v/>
      </c>
      <c r="N55" s="145" t="str">
        <f t="shared" si="1"/>
        <v/>
      </c>
    </row>
    <row r="56" spans="2:14" hidden="1" x14ac:dyDescent="0.25">
      <c r="B56" s="53">
        <f t="shared" si="0"/>
        <v>53</v>
      </c>
      <c r="C56" s="130" t="str">
        <f>+IF('Cálculos '!C61="","",'Cálculos '!C61)</f>
        <v/>
      </c>
      <c r="D56" s="130" t="str">
        <f>+IF('Cálculos '!D61="","",'Cálculos '!D61)</f>
        <v/>
      </c>
      <c r="E56" s="130" t="str">
        <f>+IF('Cálculos '!E61="","",'Cálculos '!E61)</f>
        <v/>
      </c>
      <c r="F56" s="131" t="str">
        <f>+IF(C56="","",'Cálculos '!AR61)</f>
        <v/>
      </c>
      <c r="G56" s="131" t="str">
        <f>IF(C56="","",'Cálculos '!AU61)</f>
        <v/>
      </c>
      <c r="H56" s="131" t="str">
        <f>+IF(C56="","",'Cálculos '!AV61)</f>
        <v/>
      </c>
      <c r="I56" s="131" t="str">
        <f>+IF(C56="","",'Cálculos '!AT61)</f>
        <v/>
      </c>
      <c r="J56" s="131">
        <v>0</v>
      </c>
      <c r="K56" s="131" t="str">
        <f>+IF(C56="","",'Precio unitario '!F55)</f>
        <v/>
      </c>
      <c r="L56" s="145" t="str">
        <f>IF(C56="","",+'Valor total'!H59)</f>
        <v/>
      </c>
      <c r="M56" s="145" t="str">
        <f>+IF(C56="","",+'Valor total'!I59)</f>
        <v/>
      </c>
      <c r="N56" s="145" t="str">
        <f t="shared" si="1"/>
        <v/>
      </c>
    </row>
    <row r="57" spans="2:14" hidden="1" x14ac:dyDescent="0.25">
      <c r="B57" s="53">
        <f t="shared" si="0"/>
        <v>54</v>
      </c>
      <c r="C57" s="130" t="str">
        <f>+IF('Cálculos '!C62="","",'Cálculos '!C62)</f>
        <v/>
      </c>
      <c r="D57" s="130" t="str">
        <f>+IF('Cálculos '!D62="","",'Cálculos '!D62)</f>
        <v/>
      </c>
      <c r="E57" s="130" t="str">
        <f>+IF('Cálculos '!E62="","",'Cálculos '!E62)</f>
        <v/>
      </c>
      <c r="F57" s="131" t="str">
        <f>+IF(C57="","",'Cálculos '!AR62)</f>
        <v/>
      </c>
      <c r="G57" s="131" t="str">
        <f>IF(C57="","",'Cálculos '!AU62)</f>
        <v/>
      </c>
      <c r="H57" s="131" t="str">
        <f>+IF(C57="","",'Cálculos '!AV62)</f>
        <v/>
      </c>
      <c r="I57" s="131" t="str">
        <f>+IF(C57="","",'Cálculos '!AT62)</f>
        <v/>
      </c>
      <c r="J57" s="131">
        <v>0</v>
      </c>
      <c r="K57" s="131" t="str">
        <f>+IF(C57="","",'Precio unitario '!F56)</f>
        <v/>
      </c>
      <c r="L57" s="145" t="str">
        <f>IF(C57="","",+'Valor total'!H60)</f>
        <v/>
      </c>
      <c r="M57" s="145" t="str">
        <f>+IF(C57="","",+'Valor total'!I60)</f>
        <v/>
      </c>
      <c r="N57" s="145" t="str">
        <f t="shared" si="1"/>
        <v/>
      </c>
    </row>
    <row r="58" spans="2:14" hidden="1" x14ac:dyDescent="0.25">
      <c r="B58" s="53">
        <f t="shared" si="0"/>
        <v>55</v>
      </c>
      <c r="C58" s="130" t="str">
        <f>+IF('Cálculos '!C63="","",'Cálculos '!C63)</f>
        <v/>
      </c>
      <c r="D58" s="130" t="str">
        <f>+IF('Cálculos '!D63="","",'Cálculos '!D63)</f>
        <v/>
      </c>
      <c r="E58" s="130" t="str">
        <f>+IF('Cálculos '!E63="","",'Cálculos '!E63)</f>
        <v/>
      </c>
      <c r="F58" s="131" t="str">
        <f>+IF(C58="","",'Cálculos '!AR63)</f>
        <v/>
      </c>
      <c r="G58" s="131" t="str">
        <f>IF(C58="","",'Cálculos '!AU63)</f>
        <v/>
      </c>
      <c r="H58" s="131" t="str">
        <f>+IF(C58="","",'Cálculos '!AV63)</f>
        <v/>
      </c>
      <c r="I58" s="131" t="str">
        <f>+IF(C58="","",'Cálculos '!AT63)</f>
        <v/>
      </c>
      <c r="J58" s="131">
        <v>0</v>
      </c>
      <c r="K58" s="131" t="str">
        <f>+IF(C58="","",'Precio unitario '!F57)</f>
        <v/>
      </c>
      <c r="L58" s="145" t="str">
        <f>IF(C58="","",+'Valor total'!H61)</f>
        <v/>
      </c>
      <c r="M58" s="145" t="str">
        <f>+IF(C58="","",+'Valor total'!I61)</f>
        <v/>
      </c>
      <c r="N58" s="145" t="str">
        <f t="shared" si="1"/>
        <v/>
      </c>
    </row>
    <row r="59" spans="2:14" hidden="1" x14ac:dyDescent="0.25">
      <c r="B59" s="53">
        <f t="shared" si="0"/>
        <v>56</v>
      </c>
      <c r="C59" s="130" t="str">
        <f>+IF('Cálculos '!C64="","",'Cálculos '!C64)</f>
        <v/>
      </c>
      <c r="D59" s="130" t="str">
        <f>+IF('Cálculos '!D64="","",'Cálculos '!D64)</f>
        <v/>
      </c>
      <c r="E59" s="130" t="str">
        <f>+IF('Cálculos '!E64="","",'Cálculos '!E64)</f>
        <v/>
      </c>
      <c r="F59" s="131" t="str">
        <f>+IF(C59="","",'Cálculos '!AR64)</f>
        <v/>
      </c>
      <c r="G59" s="131" t="str">
        <f>IF(C59="","",'Cálculos '!AU64)</f>
        <v/>
      </c>
      <c r="H59" s="131" t="str">
        <f>+IF(C59="","",'Cálculos '!AV64)</f>
        <v/>
      </c>
      <c r="I59" s="131" t="str">
        <f>+IF(C59="","",'Cálculos '!AT64)</f>
        <v/>
      </c>
      <c r="J59" s="131">
        <v>0</v>
      </c>
      <c r="K59" s="131" t="str">
        <f>+IF(C59="","",'Precio unitario '!F58)</f>
        <v/>
      </c>
      <c r="L59" s="145" t="str">
        <f>IF(C59="","",+'Valor total'!H62)</f>
        <v/>
      </c>
      <c r="M59" s="145" t="str">
        <f>+IF(C59="","",+'Valor total'!I62)</f>
        <v/>
      </c>
      <c r="N59" s="145" t="str">
        <f t="shared" si="1"/>
        <v/>
      </c>
    </row>
    <row r="60" spans="2:14" hidden="1" x14ac:dyDescent="0.25">
      <c r="B60" s="53">
        <f t="shared" si="0"/>
        <v>57</v>
      </c>
      <c r="C60" s="130" t="str">
        <f>+IF('Cálculos '!C65="","",'Cálculos '!C65)</f>
        <v/>
      </c>
      <c r="D60" s="130" t="str">
        <f>+IF('Cálculos '!D65="","",'Cálculos '!D65)</f>
        <v/>
      </c>
      <c r="E60" s="130" t="str">
        <f>+IF('Cálculos '!E65="","",'Cálculos '!E65)</f>
        <v/>
      </c>
      <c r="F60" s="131" t="str">
        <f>+IF(C60="","",'Cálculos '!AR65)</f>
        <v/>
      </c>
      <c r="G60" s="131" t="str">
        <f>IF(C60="","",'Cálculos '!AU65)</f>
        <v/>
      </c>
      <c r="H60" s="131" t="str">
        <f>+IF(C60="","",'Cálculos '!AV65)</f>
        <v/>
      </c>
      <c r="I60" s="131" t="str">
        <f>+IF(C60="","",'Cálculos '!AT65)</f>
        <v/>
      </c>
      <c r="J60" s="131">
        <v>0</v>
      </c>
      <c r="K60" s="131" t="str">
        <f>+IF(C60="","",'Precio unitario '!F59)</f>
        <v/>
      </c>
      <c r="L60" s="145" t="str">
        <f>IF(C60="","",+'Valor total'!H63)</f>
        <v/>
      </c>
      <c r="M60" s="145" t="str">
        <f>+IF(C60="","",+'Valor total'!I63)</f>
        <v/>
      </c>
      <c r="N60" s="145" t="str">
        <f t="shared" si="1"/>
        <v/>
      </c>
    </row>
    <row r="61" spans="2:14" hidden="1" x14ac:dyDescent="0.25">
      <c r="B61" s="53">
        <f t="shared" si="0"/>
        <v>58</v>
      </c>
      <c r="C61" s="130" t="str">
        <f>+IF('Cálculos '!C66="","",'Cálculos '!C66)</f>
        <v/>
      </c>
      <c r="D61" s="130" t="str">
        <f>+IF('Cálculos '!D66="","",'Cálculos '!D66)</f>
        <v/>
      </c>
      <c r="E61" s="130" t="str">
        <f>+IF('Cálculos '!E66="","",'Cálculos '!E66)</f>
        <v/>
      </c>
      <c r="F61" s="131" t="str">
        <f>+IF(C61="","",'Cálculos '!AR66)</f>
        <v/>
      </c>
      <c r="G61" s="131" t="str">
        <f>IF(C61="","",'Cálculos '!AU66)</f>
        <v/>
      </c>
      <c r="H61" s="131" t="str">
        <f>+IF(C61="","",'Cálculos '!AV66)</f>
        <v/>
      </c>
      <c r="I61" s="131" t="str">
        <f>+IF(C61="","",'Cálculos '!AT66)</f>
        <v/>
      </c>
      <c r="J61" s="131">
        <v>0</v>
      </c>
      <c r="K61" s="131" t="str">
        <f>+IF(C61="","",'Precio unitario '!F60)</f>
        <v/>
      </c>
      <c r="L61" s="145" t="str">
        <f>IF(C61="","",+'Valor total'!H64)</f>
        <v/>
      </c>
      <c r="M61" s="145" t="str">
        <f>+IF(C61="","",+'Valor total'!I64)</f>
        <v/>
      </c>
      <c r="N61" s="145" t="str">
        <f t="shared" si="1"/>
        <v/>
      </c>
    </row>
    <row r="62" spans="2:14" hidden="1" x14ac:dyDescent="0.25">
      <c r="B62" s="53">
        <f t="shared" si="0"/>
        <v>59</v>
      </c>
      <c r="C62" s="130" t="str">
        <f>+IF('Cálculos '!C67="","",'Cálculos '!C67)</f>
        <v/>
      </c>
      <c r="D62" s="130" t="str">
        <f>+IF('Cálculos '!D67="","",'Cálculos '!D67)</f>
        <v/>
      </c>
      <c r="E62" s="130" t="str">
        <f>+IF('Cálculos '!E67="","",'Cálculos '!E67)</f>
        <v/>
      </c>
      <c r="F62" s="131" t="str">
        <f>+IF(C62="","",'Cálculos '!AR67)</f>
        <v/>
      </c>
      <c r="G62" s="131" t="str">
        <f>IF(C62="","",'Cálculos '!AU67)</f>
        <v/>
      </c>
      <c r="H62" s="131" t="str">
        <f>+IF(C62="","",'Cálculos '!AV67)</f>
        <v/>
      </c>
      <c r="I62" s="131" t="str">
        <f>+IF(C62="","",'Cálculos '!AT67)</f>
        <v/>
      </c>
      <c r="J62" s="131">
        <v>0</v>
      </c>
      <c r="K62" s="131" t="str">
        <f>+IF(C62="","",'Precio unitario '!F61)</f>
        <v/>
      </c>
      <c r="L62" s="145" t="str">
        <f>IF(C62="","",+'Valor total'!H65)</f>
        <v/>
      </c>
      <c r="M62" s="145" t="str">
        <f>+IF(C62="","",+'Valor total'!I65)</f>
        <v/>
      </c>
      <c r="N62" s="145" t="str">
        <f t="shared" si="1"/>
        <v/>
      </c>
    </row>
    <row r="63" spans="2:14" hidden="1" x14ac:dyDescent="0.25">
      <c r="B63" s="53">
        <f t="shared" si="0"/>
        <v>60</v>
      </c>
      <c r="C63" s="130" t="str">
        <f>+IF('Cálculos '!C68="","",'Cálculos '!C68)</f>
        <v/>
      </c>
      <c r="D63" s="130" t="str">
        <f>+IF('Cálculos '!D68="","",'Cálculos '!D68)</f>
        <v/>
      </c>
      <c r="E63" s="130" t="str">
        <f>+IF('Cálculos '!E68="","",'Cálculos '!E68)</f>
        <v/>
      </c>
      <c r="F63" s="131" t="str">
        <f>+IF(C63="","",'Cálculos '!AR68)</f>
        <v/>
      </c>
      <c r="G63" s="131" t="str">
        <f>IF(C63="","",'Cálculos '!AU68)</f>
        <v/>
      </c>
      <c r="H63" s="131" t="str">
        <f>+IF(C63="","",'Cálculos '!AV68)</f>
        <v/>
      </c>
      <c r="I63" s="131" t="str">
        <f>+IF(C63="","",'Cálculos '!AT68)</f>
        <v/>
      </c>
      <c r="J63" s="131">
        <v>0</v>
      </c>
      <c r="K63" s="131" t="str">
        <f>+IF(C63="","",'Precio unitario '!F62)</f>
        <v/>
      </c>
      <c r="L63" s="145" t="str">
        <f>IF(C63="","",+'Valor total'!H66)</f>
        <v/>
      </c>
      <c r="M63" s="145" t="str">
        <f>+IF(C63="","",+'Valor total'!I66)</f>
        <v/>
      </c>
      <c r="N63" s="145" t="str">
        <f t="shared" si="1"/>
        <v/>
      </c>
    </row>
    <row r="64" spans="2:14" hidden="1" x14ac:dyDescent="0.25">
      <c r="B64" s="53">
        <f t="shared" si="0"/>
        <v>61</v>
      </c>
      <c r="C64" s="130" t="str">
        <f>+IF('Cálculos '!C69="","",'Cálculos '!C69)</f>
        <v/>
      </c>
      <c r="D64" s="130" t="str">
        <f>+IF('Cálculos '!D69="","",'Cálculos '!D69)</f>
        <v/>
      </c>
      <c r="E64" s="130" t="str">
        <f>+IF('Cálculos '!E69="","",'Cálculos '!E69)</f>
        <v/>
      </c>
      <c r="F64" s="131" t="str">
        <f>+IF(C64="","",'Cálculos '!AR69)</f>
        <v/>
      </c>
      <c r="G64" s="131" t="str">
        <f>IF(C64="","",'Cálculos '!AU69)</f>
        <v/>
      </c>
      <c r="H64" s="131" t="str">
        <f>+IF(C64="","",'Cálculos '!AV69)</f>
        <v/>
      </c>
      <c r="I64" s="131" t="str">
        <f>+IF(C64="","",'Cálculos '!AT69)</f>
        <v/>
      </c>
      <c r="J64" s="131">
        <v>0</v>
      </c>
      <c r="K64" s="131" t="str">
        <f>+IF(C64="","",'Precio unitario '!F63)</f>
        <v/>
      </c>
      <c r="L64" s="145" t="str">
        <f>IF(C64="","",+'Valor total'!H67)</f>
        <v/>
      </c>
      <c r="M64" s="145" t="str">
        <f>+IF(C64="","",+'Valor total'!I67)</f>
        <v/>
      </c>
      <c r="N64" s="145" t="str">
        <f t="shared" si="1"/>
        <v/>
      </c>
    </row>
    <row r="65" spans="2:14" hidden="1" x14ac:dyDescent="0.25">
      <c r="B65" s="53">
        <f t="shared" si="0"/>
        <v>62</v>
      </c>
      <c r="C65" s="130" t="str">
        <f>+IF('Cálculos '!C70="","",'Cálculos '!C70)</f>
        <v/>
      </c>
      <c r="D65" s="130" t="str">
        <f>+IF('Cálculos '!D70="","",'Cálculos '!D70)</f>
        <v/>
      </c>
      <c r="E65" s="130" t="str">
        <f>+IF('Cálculos '!E70="","",'Cálculos '!E70)</f>
        <v/>
      </c>
      <c r="F65" s="131" t="str">
        <f>+IF(C65="","",'Cálculos '!AR70)</f>
        <v/>
      </c>
      <c r="G65" s="131" t="str">
        <f>IF(C65="","",'Cálculos '!AU70)</f>
        <v/>
      </c>
      <c r="H65" s="131" t="str">
        <f>+IF(C65="","",'Cálculos '!AV70)</f>
        <v/>
      </c>
      <c r="I65" s="131" t="str">
        <f>+IF(C65="","",'Cálculos '!AT70)</f>
        <v/>
      </c>
      <c r="J65" s="131">
        <v>0</v>
      </c>
      <c r="K65" s="131" t="str">
        <f>+IF(C65="","",'Precio unitario '!F64)</f>
        <v/>
      </c>
      <c r="L65" s="145" t="str">
        <f>IF(C65="","",+'Valor total'!H68)</f>
        <v/>
      </c>
      <c r="M65" s="145" t="str">
        <f>+IF(C65="","",+'Valor total'!I68)</f>
        <v/>
      </c>
      <c r="N65" s="145" t="str">
        <f t="shared" si="1"/>
        <v/>
      </c>
    </row>
    <row r="66" spans="2:14" hidden="1" x14ac:dyDescent="0.25">
      <c r="B66" s="53">
        <f t="shared" si="0"/>
        <v>63</v>
      </c>
      <c r="C66" s="130" t="str">
        <f>+IF('Cálculos '!C71="","",'Cálculos '!C71)</f>
        <v/>
      </c>
      <c r="D66" s="130" t="str">
        <f>+IF('Cálculos '!D71="","",'Cálculos '!D71)</f>
        <v/>
      </c>
      <c r="E66" s="130" t="str">
        <f>+IF('Cálculos '!E71="","",'Cálculos '!E71)</f>
        <v/>
      </c>
      <c r="F66" s="131" t="str">
        <f>+IF(C66="","",'Cálculos '!AR71)</f>
        <v/>
      </c>
      <c r="G66" s="131" t="str">
        <f>IF(C66="","",'Cálculos '!AU71)</f>
        <v/>
      </c>
      <c r="H66" s="131" t="str">
        <f>+IF(C66="","",'Cálculos '!AV71)</f>
        <v/>
      </c>
      <c r="I66" s="131" t="str">
        <f>+IF(C66="","",'Cálculos '!AT71)</f>
        <v/>
      </c>
      <c r="J66" s="131">
        <v>0</v>
      </c>
      <c r="K66" s="131" t="str">
        <f>+IF(C66="","",'Precio unitario '!F65)</f>
        <v/>
      </c>
      <c r="L66" s="145" t="str">
        <f>IF(C66="","",+'Valor total'!H69)</f>
        <v/>
      </c>
      <c r="M66" s="145" t="str">
        <f>+IF(C66="","",+'Valor total'!I69)</f>
        <v/>
      </c>
      <c r="N66" s="145" t="str">
        <f t="shared" si="1"/>
        <v/>
      </c>
    </row>
    <row r="67" spans="2:14" hidden="1" x14ac:dyDescent="0.25">
      <c r="B67" s="53">
        <f t="shared" si="0"/>
        <v>64</v>
      </c>
      <c r="C67" s="130" t="str">
        <f>+IF('Cálculos '!C72="","",'Cálculos '!C72)</f>
        <v/>
      </c>
      <c r="D67" s="130" t="str">
        <f>+IF('Cálculos '!D72="","",'Cálculos '!D72)</f>
        <v/>
      </c>
      <c r="E67" s="130" t="str">
        <f>+IF('Cálculos '!E72="","",'Cálculos '!E72)</f>
        <v/>
      </c>
      <c r="F67" s="131" t="str">
        <f>+IF(C67="","",'Cálculos '!AR72)</f>
        <v/>
      </c>
      <c r="G67" s="131" t="str">
        <f>IF(C67="","",'Cálculos '!AU72)</f>
        <v/>
      </c>
      <c r="H67" s="131" t="str">
        <f>+IF(C67="","",'Cálculos '!AV72)</f>
        <v/>
      </c>
      <c r="I67" s="131" t="str">
        <f>+IF(C67="","",'Cálculos '!AT72)</f>
        <v/>
      </c>
      <c r="J67" s="131">
        <v>0</v>
      </c>
      <c r="K67" s="131" t="str">
        <f>+IF(C67="","",'Precio unitario '!F66)</f>
        <v/>
      </c>
      <c r="L67" s="145" t="str">
        <f>IF(C67="","",+'Valor total'!H70)</f>
        <v/>
      </c>
      <c r="M67" s="145" t="str">
        <f>+IF(C67="","",+'Valor total'!I70)</f>
        <v/>
      </c>
      <c r="N67" s="145" t="str">
        <f t="shared" si="1"/>
        <v/>
      </c>
    </row>
    <row r="68" spans="2:14" hidden="1" x14ac:dyDescent="0.25">
      <c r="B68" s="53">
        <f t="shared" si="0"/>
        <v>65</v>
      </c>
      <c r="C68" s="130" t="str">
        <f>+IF('Cálculos '!C73="","",'Cálculos '!C73)</f>
        <v/>
      </c>
      <c r="D68" s="130" t="str">
        <f>+IF('Cálculos '!D73="","",'Cálculos '!D73)</f>
        <v/>
      </c>
      <c r="E68" s="130" t="str">
        <f>+IF('Cálculos '!E73="","",'Cálculos '!E73)</f>
        <v/>
      </c>
      <c r="F68" s="131" t="str">
        <f>+IF(C68="","",'Cálculos '!AR73)</f>
        <v/>
      </c>
      <c r="G68" s="131" t="str">
        <f>IF(C68="","",'Cálculos '!AU73)</f>
        <v/>
      </c>
      <c r="H68" s="131" t="str">
        <f>+IF(C68="","",'Cálculos '!AV73)</f>
        <v/>
      </c>
      <c r="I68" s="131" t="str">
        <f>+IF(C68="","",'Cálculos '!AT73)</f>
        <v/>
      </c>
      <c r="J68" s="131">
        <v>0</v>
      </c>
      <c r="K68" s="131" t="str">
        <f>+IF(C68="","",'Precio unitario '!F67)</f>
        <v/>
      </c>
      <c r="L68" s="145" t="str">
        <f>IF(C68="","",+'Valor total'!H71)</f>
        <v/>
      </c>
      <c r="M68" s="145" t="str">
        <f>+IF(C68="","",+'Valor total'!I71)</f>
        <v/>
      </c>
      <c r="N68" s="145" t="str">
        <f t="shared" si="1"/>
        <v/>
      </c>
    </row>
    <row r="69" spans="2:14" hidden="1" x14ac:dyDescent="0.25">
      <c r="B69" s="53">
        <f t="shared" si="0"/>
        <v>66</v>
      </c>
      <c r="C69" s="130" t="str">
        <f>+IF('Cálculos '!C74="","",'Cálculos '!C74)</f>
        <v/>
      </c>
      <c r="D69" s="130" t="str">
        <f>+IF('Cálculos '!D74="","",'Cálculos '!D74)</f>
        <v/>
      </c>
      <c r="E69" s="130" t="str">
        <f>+IF('Cálculos '!E74="","",'Cálculos '!E74)</f>
        <v/>
      </c>
      <c r="F69" s="131" t="str">
        <f>+IF(C69="","",'Cálculos '!AR74)</f>
        <v/>
      </c>
      <c r="G69" s="131" t="str">
        <f>IF(C69="","",'Cálculos '!AU74)</f>
        <v/>
      </c>
      <c r="H69" s="131" t="str">
        <f>+IF(C69="","",'Cálculos '!AV74)</f>
        <v/>
      </c>
      <c r="I69" s="131" t="str">
        <f>+IF(C69="","",'Cálculos '!AT74)</f>
        <v/>
      </c>
      <c r="J69" s="131" t="str">
        <f>+IF(C69="","",'Variación '!BV68)</f>
        <v/>
      </c>
      <c r="K69" s="131" t="str">
        <f>+IF(C69="","",'Precio unitario '!F68)</f>
        <v/>
      </c>
      <c r="L69" s="145" t="str">
        <f>IF(C69="","",+'Valor total'!H72)</f>
        <v/>
      </c>
      <c r="M69" s="145" t="str">
        <f t="shared" ref="M69:M132" si="2">+IF(C69="","",SUM(J69+K69+L69))</f>
        <v/>
      </c>
      <c r="N69" s="145" t="str">
        <f t="shared" ref="N69:N132" si="3">+IF(C69="","",SUM(K69+L69+M69))</f>
        <v/>
      </c>
    </row>
    <row r="70" spans="2:14" hidden="1" x14ac:dyDescent="0.25">
      <c r="B70" s="53">
        <f t="shared" ref="B70:B133" si="4">+B69+1</f>
        <v>67</v>
      </c>
      <c r="C70" s="130" t="str">
        <f>+IF('Cálculos '!C75="","",'Cálculos '!C75)</f>
        <v/>
      </c>
      <c r="D70" s="130" t="str">
        <f>+IF('Cálculos '!D75="","",'Cálculos '!D75)</f>
        <v/>
      </c>
      <c r="E70" s="130" t="str">
        <f>+IF('Cálculos '!E75="","",'Cálculos '!E75)</f>
        <v/>
      </c>
      <c r="F70" s="131" t="str">
        <f>+IF(C70="","",'Cálculos '!AR75)</f>
        <v/>
      </c>
      <c r="G70" s="131" t="str">
        <f>IF(C70="","",'Cálculos '!AU75)</f>
        <v/>
      </c>
      <c r="H70" s="131" t="str">
        <f>+IF(C70="","",'Cálculos '!AV75)</f>
        <v/>
      </c>
      <c r="I70" s="131" t="str">
        <f>+IF(C70="","",'Cálculos '!AT75)</f>
        <v/>
      </c>
      <c r="J70" s="131" t="str">
        <f>+IF(C70="","",'Variación '!BV69)</f>
        <v/>
      </c>
      <c r="K70" s="131" t="str">
        <f>+IF(C70="","",'Precio unitario '!F69)</f>
        <v/>
      </c>
      <c r="L70" s="145" t="str">
        <f>IF(C70="","",+'Valor total'!H73)</f>
        <v/>
      </c>
      <c r="M70" s="145" t="str">
        <f t="shared" si="2"/>
        <v/>
      </c>
      <c r="N70" s="145" t="str">
        <f t="shared" si="3"/>
        <v/>
      </c>
    </row>
    <row r="71" spans="2:14" hidden="1" x14ac:dyDescent="0.25">
      <c r="B71" s="53">
        <f t="shared" si="4"/>
        <v>68</v>
      </c>
      <c r="C71" s="130" t="str">
        <f>+IF('Cálculos '!C76="","",'Cálculos '!C76)</f>
        <v/>
      </c>
      <c r="D71" s="130" t="str">
        <f>+IF('Cálculos '!D76="","",'Cálculos '!D76)</f>
        <v/>
      </c>
      <c r="E71" s="130" t="str">
        <f>+IF('Cálculos '!E76="","",'Cálculos '!E76)</f>
        <v/>
      </c>
      <c r="F71" s="131" t="str">
        <f>+IF(C71="","",'Cálculos '!AR76)</f>
        <v/>
      </c>
      <c r="G71" s="131" t="str">
        <f>IF(C71="","",'Cálculos '!AU76)</f>
        <v/>
      </c>
      <c r="H71" s="131" t="str">
        <f>+IF(C71="","",'Cálculos '!AV76)</f>
        <v/>
      </c>
      <c r="I71" s="131" t="str">
        <f>+IF(C71="","",'Cálculos '!AT76)</f>
        <v/>
      </c>
      <c r="J71" s="131" t="str">
        <f>+IF(C71="","",'Variación '!BV70)</f>
        <v/>
      </c>
      <c r="K71" s="131" t="str">
        <f>+IF(C71="","",'Precio unitario '!F70)</f>
        <v/>
      </c>
      <c r="L71" s="145" t="str">
        <f>IF(C71="","",+'Valor total'!H74)</f>
        <v/>
      </c>
      <c r="M71" s="145" t="str">
        <f t="shared" si="2"/>
        <v/>
      </c>
      <c r="N71" s="145" t="str">
        <f t="shared" si="3"/>
        <v/>
      </c>
    </row>
    <row r="72" spans="2:14" hidden="1" x14ac:dyDescent="0.25">
      <c r="B72" s="53">
        <f t="shared" si="4"/>
        <v>69</v>
      </c>
      <c r="C72" s="130" t="str">
        <f>+IF('Cálculos '!C77="","",'Cálculos '!C77)</f>
        <v/>
      </c>
      <c r="D72" s="130" t="str">
        <f>+IF('Cálculos '!D77="","",'Cálculos '!D77)</f>
        <v/>
      </c>
      <c r="E72" s="130" t="str">
        <f>+IF('Cálculos '!E77="","",'Cálculos '!E77)</f>
        <v/>
      </c>
      <c r="F72" s="131" t="str">
        <f>+IF(C72="","",'Cálculos '!AR77)</f>
        <v/>
      </c>
      <c r="G72" s="131" t="str">
        <f>IF(C72="","",'Cálculos '!AU77)</f>
        <v/>
      </c>
      <c r="H72" s="131" t="str">
        <f>+IF(C72="","",'Cálculos '!AV77)</f>
        <v/>
      </c>
      <c r="I72" s="131" t="str">
        <f>+IF(C72="","",'Cálculos '!AT77)</f>
        <v/>
      </c>
      <c r="J72" s="131" t="str">
        <f>+IF(C72="","",'Variación '!BV71)</f>
        <v/>
      </c>
      <c r="K72" s="131" t="str">
        <f>+IF(C72="","",'Precio unitario '!F71)</f>
        <v/>
      </c>
      <c r="L72" s="145" t="str">
        <f>IF(C72="","",+'Valor total'!H75)</f>
        <v/>
      </c>
      <c r="M72" s="145" t="str">
        <f t="shared" si="2"/>
        <v/>
      </c>
      <c r="N72" s="145" t="str">
        <f t="shared" si="3"/>
        <v/>
      </c>
    </row>
    <row r="73" spans="2:14" hidden="1" x14ac:dyDescent="0.25">
      <c r="B73" s="53">
        <f t="shared" si="4"/>
        <v>70</v>
      </c>
      <c r="C73" s="130" t="str">
        <f>+IF('Cálculos '!C78="","",'Cálculos '!C78)</f>
        <v/>
      </c>
      <c r="D73" s="130" t="str">
        <f>+IF('Cálculos '!D78="","",'Cálculos '!D78)</f>
        <v/>
      </c>
      <c r="E73" s="130" t="str">
        <f>+IF('Cálculos '!E78="","",'Cálculos '!E78)</f>
        <v/>
      </c>
      <c r="F73" s="131" t="str">
        <f>+IF(C73="","",'Cálculos '!AR78)</f>
        <v/>
      </c>
      <c r="G73" s="131" t="str">
        <f>IF(C73="","",'Cálculos '!AU78)</f>
        <v/>
      </c>
      <c r="H73" s="131" t="str">
        <f>+IF(C73="","",'Cálculos '!AV78)</f>
        <v/>
      </c>
      <c r="I73" s="131" t="str">
        <f>+IF(C73="","",'Cálculos '!AT78)</f>
        <v/>
      </c>
      <c r="J73" s="131" t="str">
        <f>+IF(C73="","",'Variación '!BV72)</f>
        <v/>
      </c>
      <c r="K73" s="131" t="str">
        <f>+IF(C73="","",'Precio unitario '!F72)</f>
        <v/>
      </c>
      <c r="L73" s="145" t="str">
        <f>IF(C73="","",+'Valor total'!H76)</f>
        <v/>
      </c>
      <c r="M73" s="145" t="str">
        <f t="shared" si="2"/>
        <v/>
      </c>
      <c r="N73" s="145" t="str">
        <f t="shared" si="3"/>
        <v/>
      </c>
    </row>
    <row r="74" spans="2:14" hidden="1" x14ac:dyDescent="0.25">
      <c r="B74" s="53">
        <f t="shared" si="4"/>
        <v>71</v>
      </c>
      <c r="C74" s="130" t="str">
        <f>+IF('Cálculos '!C79="","",'Cálculos '!C79)</f>
        <v/>
      </c>
      <c r="D74" s="130" t="str">
        <f>+IF('Cálculos '!D79="","",'Cálculos '!D79)</f>
        <v/>
      </c>
      <c r="E74" s="130" t="str">
        <f>+IF('Cálculos '!E79="","",'Cálculos '!E79)</f>
        <v/>
      </c>
      <c r="F74" s="131" t="str">
        <f>+IF(C74="","",'Cálculos '!AR79)</f>
        <v/>
      </c>
      <c r="G74" s="131" t="str">
        <f>IF(C74="","",'Cálculos '!AU79)</f>
        <v/>
      </c>
      <c r="H74" s="131" t="str">
        <f>+IF(C74="","",'Cálculos '!AV79)</f>
        <v/>
      </c>
      <c r="I74" s="131" t="str">
        <f>+IF(C74="","",'Cálculos '!AT79)</f>
        <v/>
      </c>
      <c r="J74" s="131" t="str">
        <f>+IF(C74="","",'Variación '!BV73)</f>
        <v/>
      </c>
      <c r="K74" s="131" t="str">
        <f>+IF(C74="","",'Precio unitario '!F73)</f>
        <v/>
      </c>
      <c r="L74" s="145" t="str">
        <f>IF(C74="","",+'Valor total'!H77)</f>
        <v/>
      </c>
      <c r="M74" s="145" t="str">
        <f t="shared" si="2"/>
        <v/>
      </c>
      <c r="N74" s="145" t="str">
        <f t="shared" si="3"/>
        <v/>
      </c>
    </row>
    <row r="75" spans="2:14" hidden="1" x14ac:dyDescent="0.25">
      <c r="B75" s="53">
        <f t="shared" si="4"/>
        <v>72</v>
      </c>
      <c r="C75" s="130" t="str">
        <f>+IF('Cálculos '!C80="","",'Cálculos '!C80)</f>
        <v/>
      </c>
      <c r="D75" s="130" t="str">
        <f>+IF('Cálculos '!D80="","",'Cálculos '!D80)</f>
        <v/>
      </c>
      <c r="E75" s="130" t="str">
        <f>+IF('Cálculos '!E80="","",'Cálculos '!E80)</f>
        <v/>
      </c>
      <c r="F75" s="131" t="str">
        <f>+IF(C75="","",'Cálculos '!AR80)</f>
        <v/>
      </c>
      <c r="G75" s="131" t="str">
        <f>IF(C75="","",'Cálculos '!AU80)</f>
        <v/>
      </c>
      <c r="H75" s="131" t="str">
        <f>+IF(C75="","",'Cálculos '!AV80)</f>
        <v/>
      </c>
      <c r="I75" s="131" t="str">
        <f>+IF(C75="","",'Cálculos '!AT80)</f>
        <v/>
      </c>
      <c r="J75" s="131" t="str">
        <f>+IF(C75="","",'Variación '!BV74)</f>
        <v/>
      </c>
      <c r="K75" s="131" t="str">
        <f>+IF(C75="","",'Precio unitario '!F74)</f>
        <v/>
      </c>
      <c r="L75" s="145" t="str">
        <f>IF(C75="","",+'Valor total'!H78)</f>
        <v/>
      </c>
      <c r="M75" s="145" t="str">
        <f t="shared" si="2"/>
        <v/>
      </c>
      <c r="N75" s="145" t="str">
        <f t="shared" si="3"/>
        <v/>
      </c>
    </row>
    <row r="76" spans="2:14" hidden="1" x14ac:dyDescent="0.25">
      <c r="B76" s="53">
        <f t="shared" si="4"/>
        <v>73</v>
      </c>
      <c r="C76" s="130" t="str">
        <f>+IF('Cálculos '!C81="","",'Cálculos '!C81)</f>
        <v/>
      </c>
      <c r="D76" s="130" t="str">
        <f>+IF('Cálculos '!D81="","",'Cálculos '!D81)</f>
        <v/>
      </c>
      <c r="E76" s="130" t="str">
        <f>+IF('Cálculos '!E81="","",'Cálculos '!E81)</f>
        <v/>
      </c>
      <c r="F76" s="131" t="str">
        <f>+IF(C76="","",'Cálculos '!AR81)</f>
        <v/>
      </c>
      <c r="G76" s="131" t="str">
        <f>IF(C76="","",'Cálculos '!AU81)</f>
        <v/>
      </c>
      <c r="H76" s="131" t="str">
        <f>+IF(C76="","",'Cálculos '!AV81)</f>
        <v/>
      </c>
      <c r="I76" s="131" t="str">
        <f>+IF(C76="","",'Cálculos '!AT81)</f>
        <v/>
      </c>
      <c r="J76" s="131" t="str">
        <f>+IF(C76="","",'Variación '!BV75)</f>
        <v/>
      </c>
      <c r="K76" s="131" t="str">
        <f>+IF(C76="","",'Precio unitario '!F75)</f>
        <v/>
      </c>
      <c r="L76" s="145" t="str">
        <f>IF(C76="","",+'Valor total'!H79)</f>
        <v/>
      </c>
      <c r="M76" s="145" t="str">
        <f t="shared" si="2"/>
        <v/>
      </c>
      <c r="N76" s="145" t="str">
        <f t="shared" si="3"/>
        <v/>
      </c>
    </row>
    <row r="77" spans="2:14" hidden="1" x14ac:dyDescent="0.25">
      <c r="B77" s="53">
        <f t="shared" si="4"/>
        <v>74</v>
      </c>
      <c r="C77" s="130" t="str">
        <f>+IF('Cálculos '!C82="","",'Cálculos '!C82)</f>
        <v/>
      </c>
      <c r="D77" s="130" t="str">
        <f>+IF('Cálculos '!D82="","",'Cálculos '!D82)</f>
        <v/>
      </c>
      <c r="E77" s="130" t="str">
        <f>+IF('Cálculos '!E82="","",'Cálculos '!E82)</f>
        <v/>
      </c>
      <c r="F77" s="131" t="str">
        <f>+IF(C77="","",'Cálculos '!AR82)</f>
        <v/>
      </c>
      <c r="G77" s="131" t="str">
        <f>IF(C77="","",'Cálculos '!AU82)</f>
        <v/>
      </c>
      <c r="H77" s="131" t="str">
        <f>+IF(C77="","",'Cálculos '!AV82)</f>
        <v/>
      </c>
      <c r="I77" s="131" t="str">
        <f>+IF(C77="","",'Cálculos '!AT82)</f>
        <v/>
      </c>
      <c r="J77" s="131" t="str">
        <f>+IF(C77="","",'Variación '!BV76)</f>
        <v/>
      </c>
      <c r="K77" s="131" t="str">
        <f>+IF(C77="","",'Precio unitario '!F76)</f>
        <v/>
      </c>
      <c r="L77" s="145" t="str">
        <f>IF(C77="","",+'Valor total'!H80)</f>
        <v/>
      </c>
      <c r="M77" s="145" t="str">
        <f t="shared" si="2"/>
        <v/>
      </c>
      <c r="N77" s="145" t="str">
        <f t="shared" si="3"/>
        <v/>
      </c>
    </row>
    <row r="78" spans="2:14" hidden="1" x14ac:dyDescent="0.25">
      <c r="B78" s="53">
        <f t="shared" si="4"/>
        <v>75</v>
      </c>
      <c r="C78" s="130" t="str">
        <f>+IF('Cálculos '!C83="","",'Cálculos '!C83)</f>
        <v/>
      </c>
      <c r="D78" s="130" t="str">
        <f>+IF('Cálculos '!D83="","",'Cálculos '!D83)</f>
        <v/>
      </c>
      <c r="E78" s="130" t="str">
        <f>+IF('Cálculos '!E83="","",'Cálculos '!E83)</f>
        <v/>
      </c>
      <c r="F78" s="131" t="str">
        <f>+IF(C78="","",'Cálculos '!AR83)</f>
        <v/>
      </c>
      <c r="G78" s="131" t="str">
        <f>IF(C78="","",'Cálculos '!AU83)</f>
        <v/>
      </c>
      <c r="H78" s="131" t="str">
        <f>+IF(C78="","",'Cálculos '!AV83)</f>
        <v/>
      </c>
      <c r="I78" s="131" t="str">
        <f>+IF(C78="","",'Cálculos '!AT83)</f>
        <v/>
      </c>
      <c r="J78" s="131" t="str">
        <f>+IF(C78="","",'Variación '!BV77)</f>
        <v/>
      </c>
      <c r="K78" s="131" t="str">
        <f>+IF(C78="","",'Precio unitario '!F77)</f>
        <v/>
      </c>
      <c r="L78" s="145" t="str">
        <f>IF(C78="","",+'Valor total'!H81)</f>
        <v/>
      </c>
      <c r="M78" s="145" t="str">
        <f t="shared" si="2"/>
        <v/>
      </c>
      <c r="N78" s="145" t="str">
        <f t="shared" si="3"/>
        <v/>
      </c>
    </row>
    <row r="79" spans="2:14" hidden="1" x14ac:dyDescent="0.25">
      <c r="B79" s="53">
        <f t="shared" si="4"/>
        <v>76</v>
      </c>
      <c r="C79" s="130" t="str">
        <f>+IF('Cálculos '!C84="","",'Cálculos '!C84)</f>
        <v/>
      </c>
      <c r="D79" s="130" t="str">
        <f>+IF('Cálculos '!D84="","",'Cálculos '!D84)</f>
        <v/>
      </c>
      <c r="E79" s="130" t="str">
        <f>+IF('Cálculos '!E84="","",'Cálculos '!E84)</f>
        <v/>
      </c>
      <c r="F79" s="131" t="str">
        <f>+IF(C79="","",'Cálculos '!AR84)</f>
        <v/>
      </c>
      <c r="G79" s="131" t="str">
        <f>IF(C79="","",'Cálculos '!AU84)</f>
        <v/>
      </c>
      <c r="H79" s="131" t="str">
        <f>+IF(C79="","",'Cálculos '!AV84)</f>
        <v/>
      </c>
      <c r="I79" s="131" t="str">
        <f>+IF(C79="","",'Cálculos '!AT84)</f>
        <v/>
      </c>
      <c r="J79" s="131" t="str">
        <f>+IF(C79="","",'Variación '!BV78)</f>
        <v/>
      </c>
      <c r="K79" s="131" t="str">
        <f>+IF(C79="","",'Precio unitario '!F78)</f>
        <v/>
      </c>
      <c r="L79" s="145" t="str">
        <f>IF(C79="","",+'Valor total'!H82)</f>
        <v/>
      </c>
      <c r="M79" s="145" t="str">
        <f t="shared" si="2"/>
        <v/>
      </c>
      <c r="N79" s="145" t="str">
        <f t="shared" si="3"/>
        <v/>
      </c>
    </row>
    <row r="80" spans="2:14" hidden="1" x14ac:dyDescent="0.25">
      <c r="B80" s="53">
        <f t="shared" si="4"/>
        <v>77</v>
      </c>
      <c r="C80" s="130" t="str">
        <f>+IF('Cálculos '!C85="","",'Cálculos '!C85)</f>
        <v/>
      </c>
      <c r="D80" s="130" t="str">
        <f>+IF('Cálculos '!D85="","",'Cálculos '!D85)</f>
        <v/>
      </c>
      <c r="E80" s="130" t="str">
        <f>+IF('Cálculos '!E85="","",'Cálculos '!E85)</f>
        <v/>
      </c>
      <c r="F80" s="131" t="str">
        <f>+IF(C80="","",'Cálculos '!AR85)</f>
        <v/>
      </c>
      <c r="G80" s="131" t="str">
        <f>IF(C80="","",'Cálculos '!AU85)</f>
        <v/>
      </c>
      <c r="H80" s="131" t="str">
        <f>+IF(C80="","",'Cálculos '!AV85)</f>
        <v/>
      </c>
      <c r="I80" s="131" t="str">
        <f>+IF(C80="","",'Cálculos '!AT85)</f>
        <v/>
      </c>
      <c r="J80" s="131" t="str">
        <f>+IF(C80="","",'Variación '!BV79)</f>
        <v/>
      </c>
      <c r="K80" s="131" t="str">
        <f>+IF(C80="","",'Precio unitario '!F79)</f>
        <v/>
      </c>
      <c r="L80" s="145" t="str">
        <f>IF(C80="","",+'Valor total'!H83)</f>
        <v/>
      </c>
      <c r="M80" s="145" t="str">
        <f t="shared" si="2"/>
        <v/>
      </c>
      <c r="N80" s="145" t="str">
        <f t="shared" si="3"/>
        <v/>
      </c>
    </row>
    <row r="81" spans="2:14" hidden="1" x14ac:dyDescent="0.25">
      <c r="B81" s="53">
        <f t="shared" si="4"/>
        <v>78</v>
      </c>
      <c r="C81" s="130" t="str">
        <f>+IF('Cálculos '!C86="","",'Cálculos '!C86)</f>
        <v/>
      </c>
      <c r="D81" s="130" t="str">
        <f>+IF('Cálculos '!D86="","",'Cálculos '!D86)</f>
        <v/>
      </c>
      <c r="E81" s="130" t="str">
        <f>+IF('Cálculos '!E86="","",'Cálculos '!E86)</f>
        <v/>
      </c>
      <c r="F81" s="131" t="str">
        <f>+IF(C81="","",'Cálculos '!AR86)</f>
        <v/>
      </c>
      <c r="G81" s="131" t="str">
        <f>IF(C81="","",'Cálculos '!AU86)</f>
        <v/>
      </c>
      <c r="H81" s="131" t="str">
        <f>+IF(C81="","",'Cálculos '!AV86)</f>
        <v/>
      </c>
      <c r="I81" s="131" t="str">
        <f>+IF(C81="","",'Cálculos '!AT86)</f>
        <v/>
      </c>
      <c r="J81" s="131" t="str">
        <f>+IF(C81="","",'Variación '!BV80)</f>
        <v/>
      </c>
      <c r="K81" s="131" t="str">
        <f>+IF(C81="","",'Precio unitario '!F80)</f>
        <v/>
      </c>
      <c r="L81" s="145" t="str">
        <f>IF(C81="","",+'Valor total'!H84)</f>
        <v/>
      </c>
      <c r="M81" s="145" t="str">
        <f t="shared" si="2"/>
        <v/>
      </c>
      <c r="N81" s="145" t="str">
        <f t="shared" si="3"/>
        <v/>
      </c>
    </row>
    <row r="82" spans="2:14" hidden="1" x14ac:dyDescent="0.25">
      <c r="B82" s="53">
        <f t="shared" si="4"/>
        <v>79</v>
      </c>
      <c r="C82" s="130" t="str">
        <f>+IF('Cálculos '!C87="","",'Cálculos '!C87)</f>
        <v/>
      </c>
      <c r="D82" s="130" t="str">
        <f>+IF('Cálculos '!D87="","",'Cálculos '!D87)</f>
        <v/>
      </c>
      <c r="E82" s="130" t="str">
        <f>+IF('Cálculos '!E87="","",'Cálculos '!E87)</f>
        <v/>
      </c>
      <c r="F82" s="131" t="str">
        <f>+IF(C82="","",'Cálculos '!AR87)</f>
        <v/>
      </c>
      <c r="G82" s="131" t="str">
        <f>IF(C82="","",'Cálculos '!AU87)</f>
        <v/>
      </c>
      <c r="H82" s="131" t="str">
        <f>+IF(C82="","",'Cálculos '!AV87)</f>
        <v/>
      </c>
      <c r="I82" s="131" t="str">
        <f>+IF(C82="","",'Cálculos '!AT87)</f>
        <v/>
      </c>
      <c r="J82" s="131" t="str">
        <f>+IF(C82="","",'Variación '!BV81)</f>
        <v/>
      </c>
      <c r="K82" s="131" t="str">
        <f>+IF(C82="","",'Precio unitario '!F81)</f>
        <v/>
      </c>
      <c r="L82" s="145" t="str">
        <f>IF(C82="","",+'Valor total'!H85)</f>
        <v/>
      </c>
      <c r="M82" s="145" t="str">
        <f t="shared" si="2"/>
        <v/>
      </c>
      <c r="N82" s="145" t="str">
        <f t="shared" si="3"/>
        <v/>
      </c>
    </row>
    <row r="83" spans="2:14" hidden="1" x14ac:dyDescent="0.25">
      <c r="B83" s="53">
        <f t="shared" si="4"/>
        <v>80</v>
      </c>
      <c r="C83" s="130" t="str">
        <f>+IF('Cálculos '!C88="","",'Cálculos '!C88)</f>
        <v/>
      </c>
      <c r="D83" s="130" t="str">
        <f>+IF('Cálculos '!D88="","",'Cálculos '!D88)</f>
        <v/>
      </c>
      <c r="E83" s="130" t="str">
        <f>+IF('Cálculos '!E88="","",'Cálculos '!E88)</f>
        <v/>
      </c>
      <c r="F83" s="131" t="str">
        <f>+IF(C83="","",'Cálculos '!AR88)</f>
        <v/>
      </c>
      <c r="G83" s="131" t="str">
        <f>IF(C83="","",'Cálculos '!AU88)</f>
        <v/>
      </c>
      <c r="H83" s="131" t="str">
        <f>+IF(C83="","",'Cálculos '!AV88)</f>
        <v/>
      </c>
      <c r="I83" s="131" t="str">
        <f>+IF(C83="","",'Cálculos '!AT88)</f>
        <v/>
      </c>
      <c r="J83" s="131" t="str">
        <f>+IF(C83="","",'Variación '!BV82)</f>
        <v/>
      </c>
      <c r="K83" s="131" t="str">
        <f>+IF(C83="","",'Precio unitario '!F82)</f>
        <v/>
      </c>
      <c r="L83" s="145" t="str">
        <f>IF(C83="","",+'Valor total'!H86)</f>
        <v/>
      </c>
      <c r="M83" s="145" t="str">
        <f t="shared" si="2"/>
        <v/>
      </c>
      <c r="N83" s="145" t="str">
        <f t="shared" si="3"/>
        <v/>
      </c>
    </row>
    <row r="84" spans="2:14" hidden="1" x14ac:dyDescent="0.25">
      <c r="B84" s="53">
        <f t="shared" si="4"/>
        <v>81</v>
      </c>
      <c r="C84" s="130" t="str">
        <f>+IF('Cálculos '!C89="","",'Cálculos '!C89)</f>
        <v/>
      </c>
      <c r="D84" s="130" t="str">
        <f>+IF('Cálculos '!D89="","",'Cálculos '!D89)</f>
        <v/>
      </c>
      <c r="E84" s="130" t="str">
        <f>+IF('Cálculos '!E89="","",'Cálculos '!E89)</f>
        <v/>
      </c>
      <c r="F84" s="131" t="str">
        <f>+IF(C84="","",'Cálculos '!AR89)</f>
        <v/>
      </c>
      <c r="G84" s="131" t="str">
        <f>IF(C84="","",'Cálculos '!AU89)</f>
        <v/>
      </c>
      <c r="H84" s="131" t="str">
        <f>+IF(C84="","",'Cálculos '!AV89)</f>
        <v/>
      </c>
      <c r="I84" s="131" t="str">
        <f>+IF(C84="","",'Cálculos '!AT89)</f>
        <v/>
      </c>
      <c r="J84" s="131" t="str">
        <f>+IF(C84="","",'Variación '!BV83)</f>
        <v/>
      </c>
      <c r="K84" s="131" t="str">
        <f>+IF(C84="","",'Precio unitario '!F83)</f>
        <v/>
      </c>
      <c r="L84" s="145" t="str">
        <f>IF(C84="","",+'Valor total'!H87)</f>
        <v/>
      </c>
      <c r="M84" s="145" t="str">
        <f t="shared" si="2"/>
        <v/>
      </c>
      <c r="N84" s="145" t="str">
        <f t="shared" si="3"/>
        <v/>
      </c>
    </row>
    <row r="85" spans="2:14" hidden="1" x14ac:dyDescent="0.25">
      <c r="B85" s="53">
        <f t="shared" si="4"/>
        <v>82</v>
      </c>
      <c r="C85" s="130" t="str">
        <f>+IF('Cálculos '!C90="","",'Cálculos '!C90)</f>
        <v/>
      </c>
      <c r="D85" s="130" t="str">
        <f>+IF('Cálculos '!D90="","",'Cálculos '!D90)</f>
        <v/>
      </c>
      <c r="E85" s="130" t="str">
        <f>+IF('Cálculos '!E90="","",'Cálculos '!E90)</f>
        <v/>
      </c>
      <c r="F85" s="131" t="str">
        <f>+IF(C85="","",'Cálculos '!AR90)</f>
        <v/>
      </c>
      <c r="G85" s="131" t="str">
        <f>IF(C85="","",'Cálculos '!AU90)</f>
        <v/>
      </c>
      <c r="H85" s="131" t="str">
        <f>+IF(C85="","",'Cálculos '!AV90)</f>
        <v/>
      </c>
      <c r="I85" s="131" t="str">
        <f>+IF(C85="","",'Cálculos '!AT90)</f>
        <v/>
      </c>
      <c r="J85" s="131" t="str">
        <f>+IF(C85="","",'Variación '!BV84)</f>
        <v/>
      </c>
      <c r="K85" s="131" t="str">
        <f>+IF(C85="","",'Precio unitario '!F84)</f>
        <v/>
      </c>
      <c r="L85" s="145" t="str">
        <f>IF(C85="","",+'Valor total'!H88)</f>
        <v/>
      </c>
      <c r="M85" s="145" t="str">
        <f t="shared" si="2"/>
        <v/>
      </c>
      <c r="N85" s="145" t="str">
        <f t="shared" si="3"/>
        <v/>
      </c>
    </row>
    <row r="86" spans="2:14" hidden="1" x14ac:dyDescent="0.25">
      <c r="B86" s="53">
        <f t="shared" si="4"/>
        <v>83</v>
      </c>
      <c r="C86" s="130" t="str">
        <f>+IF('Cálculos '!C91="","",'Cálculos '!C91)</f>
        <v/>
      </c>
      <c r="D86" s="130" t="str">
        <f>+IF('Cálculos '!D91="","",'Cálculos '!D91)</f>
        <v/>
      </c>
      <c r="E86" s="130" t="str">
        <f>+IF('Cálculos '!E91="","",'Cálculos '!E91)</f>
        <v/>
      </c>
      <c r="F86" s="131" t="str">
        <f>+IF(C86="","",'Cálculos '!AR91)</f>
        <v/>
      </c>
      <c r="G86" s="131" t="str">
        <f>IF(C86="","",'Cálculos '!AU91)</f>
        <v/>
      </c>
      <c r="H86" s="131" t="str">
        <f>+IF(C86="","",'Cálculos '!AV91)</f>
        <v/>
      </c>
      <c r="I86" s="131" t="str">
        <f>+IF(C86="","",'Cálculos '!AT91)</f>
        <v/>
      </c>
      <c r="J86" s="131" t="str">
        <f>+IF(C86="","",'Variación '!BV85)</f>
        <v/>
      </c>
      <c r="K86" s="131" t="str">
        <f>+IF(C86="","",'Precio unitario '!F85)</f>
        <v/>
      </c>
      <c r="L86" s="145" t="str">
        <f>IF(C86="","",+'Valor total'!H89)</f>
        <v/>
      </c>
      <c r="M86" s="145" t="str">
        <f t="shared" si="2"/>
        <v/>
      </c>
      <c r="N86" s="145" t="str">
        <f t="shared" si="3"/>
        <v/>
      </c>
    </row>
    <row r="87" spans="2:14" hidden="1" x14ac:dyDescent="0.25">
      <c r="B87" s="53">
        <f t="shared" si="4"/>
        <v>84</v>
      </c>
      <c r="C87" s="130" t="str">
        <f>+IF('Cálculos '!C92="","",'Cálculos '!C92)</f>
        <v/>
      </c>
      <c r="D87" s="130" t="str">
        <f>+IF('Cálculos '!D92="","",'Cálculos '!D92)</f>
        <v/>
      </c>
      <c r="E87" s="130" t="str">
        <f>+IF('Cálculos '!E92="","",'Cálculos '!E92)</f>
        <v/>
      </c>
      <c r="F87" s="131" t="str">
        <f>+IF(C87="","",'Cálculos '!AR92)</f>
        <v/>
      </c>
      <c r="G87" s="131" t="str">
        <f>IF(C87="","",'Cálculos '!AU92)</f>
        <v/>
      </c>
      <c r="H87" s="131" t="str">
        <f>+IF(C87="","",'Cálculos '!AV92)</f>
        <v/>
      </c>
      <c r="I87" s="131" t="str">
        <f>+IF(C87="","",'Cálculos '!AT92)</f>
        <v/>
      </c>
      <c r="J87" s="131" t="str">
        <f>+IF(C87="","",'Variación '!BV86)</f>
        <v/>
      </c>
      <c r="K87" s="131" t="str">
        <f>+IF(C87="","",'Precio unitario '!F86)</f>
        <v/>
      </c>
      <c r="L87" s="145" t="str">
        <f>IF(C87="","",+'Valor total'!H90)</f>
        <v/>
      </c>
      <c r="M87" s="145" t="str">
        <f t="shared" si="2"/>
        <v/>
      </c>
      <c r="N87" s="145" t="str">
        <f t="shared" si="3"/>
        <v/>
      </c>
    </row>
    <row r="88" spans="2:14" hidden="1" x14ac:dyDescent="0.25">
      <c r="B88" s="53">
        <f t="shared" si="4"/>
        <v>85</v>
      </c>
      <c r="C88" s="130" t="str">
        <f>+IF('Cálculos '!C93="","",'Cálculos '!C93)</f>
        <v/>
      </c>
      <c r="D88" s="130" t="str">
        <f>+IF('Cálculos '!D93="","",'Cálculos '!D93)</f>
        <v/>
      </c>
      <c r="E88" s="130" t="str">
        <f>+IF('Cálculos '!E93="","",'Cálculos '!E93)</f>
        <v/>
      </c>
      <c r="F88" s="131" t="str">
        <f>+IF(C88="","",'Cálculos '!AR93)</f>
        <v/>
      </c>
      <c r="G88" s="131" t="str">
        <f>IF(C88="","",'Cálculos '!AU93)</f>
        <v/>
      </c>
      <c r="H88" s="131" t="str">
        <f>+IF(C88="","",'Cálculos '!AV93)</f>
        <v/>
      </c>
      <c r="I88" s="131" t="str">
        <f>+IF(C88="","",'Cálculos '!AT93)</f>
        <v/>
      </c>
      <c r="J88" s="131" t="str">
        <f>+IF(C88="","",'Variación '!BV87)</f>
        <v/>
      </c>
      <c r="K88" s="131" t="str">
        <f>+IF(C88="","",'Precio unitario '!F87)</f>
        <v/>
      </c>
      <c r="L88" s="145" t="str">
        <f>IF(C88="","",+'Valor total'!H91)</f>
        <v/>
      </c>
      <c r="M88" s="145" t="str">
        <f t="shared" si="2"/>
        <v/>
      </c>
      <c r="N88" s="145" t="str">
        <f t="shared" si="3"/>
        <v/>
      </c>
    </row>
    <row r="89" spans="2:14" hidden="1" x14ac:dyDescent="0.25">
      <c r="B89" s="53">
        <f t="shared" si="4"/>
        <v>86</v>
      </c>
      <c r="C89" s="130" t="str">
        <f>+IF('Cálculos '!C94="","",'Cálculos '!C94)</f>
        <v/>
      </c>
      <c r="D89" s="130" t="str">
        <f>+IF('Cálculos '!D94="","",'Cálculos '!D94)</f>
        <v/>
      </c>
      <c r="E89" s="130" t="str">
        <f>+IF('Cálculos '!E94="","",'Cálculos '!E94)</f>
        <v/>
      </c>
      <c r="F89" s="131" t="str">
        <f>+IF(C89="","",'Cálculos '!AR94)</f>
        <v/>
      </c>
      <c r="G89" s="131" t="str">
        <f>IF(C89="","",'Cálculos '!AU94)</f>
        <v/>
      </c>
      <c r="H89" s="131" t="str">
        <f>+IF(C89="","",'Cálculos '!AV94)</f>
        <v/>
      </c>
      <c r="I89" s="131" t="str">
        <f>+IF(C89="","",'Cálculos '!AT94)</f>
        <v/>
      </c>
      <c r="J89" s="131" t="str">
        <f>+IF(C89="","",'Variación '!BV88)</f>
        <v/>
      </c>
      <c r="K89" s="131" t="str">
        <f>+IF(C89="","",'Precio unitario '!F88)</f>
        <v/>
      </c>
      <c r="L89" s="145" t="str">
        <f>IF(C89="","",+'Valor total'!H92)</f>
        <v/>
      </c>
      <c r="M89" s="145" t="str">
        <f t="shared" si="2"/>
        <v/>
      </c>
      <c r="N89" s="145" t="str">
        <f t="shared" si="3"/>
        <v/>
      </c>
    </row>
    <row r="90" spans="2:14" hidden="1" x14ac:dyDescent="0.25">
      <c r="B90" s="53">
        <f t="shared" si="4"/>
        <v>87</v>
      </c>
      <c r="C90" s="130" t="str">
        <f>+IF('Cálculos '!C95="","",'Cálculos '!C95)</f>
        <v/>
      </c>
      <c r="D90" s="130" t="str">
        <f>+IF('Cálculos '!D95="","",'Cálculos '!D95)</f>
        <v/>
      </c>
      <c r="E90" s="130" t="str">
        <f>+IF('Cálculos '!E95="","",'Cálculos '!E95)</f>
        <v/>
      </c>
      <c r="F90" s="131" t="str">
        <f>+IF(C90="","",'Cálculos '!AR95)</f>
        <v/>
      </c>
      <c r="G90" s="131" t="str">
        <f>IF(C90="","",'Cálculos '!AU95)</f>
        <v/>
      </c>
      <c r="H90" s="131" t="str">
        <f>+IF(C90="","",'Cálculos '!AV95)</f>
        <v/>
      </c>
      <c r="I90" s="131" t="str">
        <f>+IF(C90="","",'Cálculos '!AT95)</f>
        <v/>
      </c>
      <c r="J90" s="131" t="str">
        <f>+IF(C90="","",'Variación '!BV89)</f>
        <v/>
      </c>
      <c r="K90" s="131" t="str">
        <f>+IF(C90="","",'Precio unitario '!F89)</f>
        <v/>
      </c>
      <c r="L90" s="145" t="str">
        <f>IF(C90="","",+'Valor total'!H93)</f>
        <v/>
      </c>
      <c r="M90" s="145" t="str">
        <f t="shared" si="2"/>
        <v/>
      </c>
      <c r="N90" s="145" t="str">
        <f t="shared" si="3"/>
        <v/>
      </c>
    </row>
    <row r="91" spans="2:14" hidden="1" x14ac:dyDescent="0.25">
      <c r="B91" s="53">
        <f t="shared" si="4"/>
        <v>88</v>
      </c>
      <c r="C91" s="130" t="str">
        <f>+IF('Cálculos '!C96="","",'Cálculos '!C96)</f>
        <v/>
      </c>
      <c r="D91" s="130" t="str">
        <f>+IF('Cálculos '!D96="","",'Cálculos '!D96)</f>
        <v/>
      </c>
      <c r="E91" s="130" t="str">
        <f>+IF('Cálculos '!E96="","",'Cálculos '!E96)</f>
        <v/>
      </c>
      <c r="F91" s="131" t="str">
        <f>+IF(C91="","",'Cálculos '!AR96)</f>
        <v/>
      </c>
      <c r="G91" s="131" t="str">
        <f>IF(C91="","",'Cálculos '!AU96)</f>
        <v/>
      </c>
      <c r="H91" s="131" t="str">
        <f>+IF(C91="","",'Cálculos '!AV96)</f>
        <v/>
      </c>
      <c r="I91" s="131" t="str">
        <f>+IF(C91="","",'Cálculos '!AT96)</f>
        <v/>
      </c>
      <c r="J91" s="131" t="str">
        <f>+IF(C91="","",'Variación '!BV90)</f>
        <v/>
      </c>
      <c r="K91" s="131" t="str">
        <f>+IF(C91="","",'Precio unitario '!F90)</f>
        <v/>
      </c>
      <c r="L91" s="145" t="str">
        <f>IF(C91="","",+'Valor total'!H94)</f>
        <v/>
      </c>
      <c r="M91" s="145" t="str">
        <f t="shared" si="2"/>
        <v/>
      </c>
      <c r="N91" s="145" t="str">
        <f t="shared" si="3"/>
        <v/>
      </c>
    </row>
    <row r="92" spans="2:14" hidden="1" x14ac:dyDescent="0.25">
      <c r="B92" s="53">
        <f t="shared" si="4"/>
        <v>89</v>
      </c>
      <c r="C92" s="130" t="str">
        <f>+IF('Cálculos '!C97="","",'Cálculos '!C97)</f>
        <v/>
      </c>
      <c r="D92" s="130" t="str">
        <f>+IF('Cálculos '!D97="","",'Cálculos '!D97)</f>
        <v/>
      </c>
      <c r="E92" s="130" t="str">
        <f>+IF('Cálculos '!E97="","",'Cálculos '!E97)</f>
        <v/>
      </c>
      <c r="F92" s="131" t="str">
        <f>+IF(C92="","",'Cálculos '!AR97)</f>
        <v/>
      </c>
      <c r="G92" s="131" t="str">
        <f>IF(C92="","",'Cálculos '!AU97)</f>
        <v/>
      </c>
      <c r="H92" s="131" t="str">
        <f>+IF(C92="","",'Cálculos '!AV97)</f>
        <v/>
      </c>
      <c r="I92" s="131" t="str">
        <f>+IF(C92="","",'Cálculos '!AT97)</f>
        <v/>
      </c>
      <c r="J92" s="131" t="str">
        <f>+IF(C92="","",'Variación '!BV91)</f>
        <v/>
      </c>
      <c r="K92" s="131" t="str">
        <f>+IF(C92="","",'Precio unitario '!F91)</f>
        <v/>
      </c>
      <c r="L92" s="145" t="str">
        <f>IF(C92="","",+'Valor total'!H95)</f>
        <v/>
      </c>
      <c r="M92" s="145" t="str">
        <f t="shared" si="2"/>
        <v/>
      </c>
      <c r="N92" s="145" t="str">
        <f t="shared" si="3"/>
        <v/>
      </c>
    </row>
    <row r="93" spans="2:14" hidden="1" x14ac:dyDescent="0.25">
      <c r="B93" s="53">
        <f t="shared" si="4"/>
        <v>90</v>
      </c>
      <c r="C93" s="130" t="str">
        <f>+IF('Cálculos '!C98="","",'Cálculos '!C98)</f>
        <v/>
      </c>
      <c r="D93" s="130" t="str">
        <f>+IF('Cálculos '!D98="","",'Cálculos '!D98)</f>
        <v/>
      </c>
      <c r="E93" s="130" t="str">
        <f>+IF('Cálculos '!E98="","",'Cálculos '!E98)</f>
        <v/>
      </c>
      <c r="F93" s="131" t="str">
        <f>+IF(C93="","",'Cálculos '!AR98)</f>
        <v/>
      </c>
      <c r="G93" s="131" t="str">
        <f>IF(C93="","",'Cálculos '!AU98)</f>
        <v/>
      </c>
      <c r="H93" s="131" t="str">
        <f>+IF(C93="","",'Cálculos '!AV98)</f>
        <v/>
      </c>
      <c r="I93" s="131" t="str">
        <f>+IF(C93="","",'Cálculos '!AT98)</f>
        <v/>
      </c>
      <c r="J93" s="131" t="str">
        <f>+IF(C93="","",'Variación '!BV92)</f>
        <v/>
      </c>
      <c r="K93" s="131" t="str">
        <f>+IF(C93="","",'Precio unitario '!F92)</f>
        <v/>
      </c>
      <c r="L93" s="145" t="str">
        <f>IF(C93="","",+'Valor total'!H96)</f>
        <v/>
      </c>
      <c r="M93" s="145" t="str">
        <f t="shared" si="2"/>
        <v/>
      </c>
      <c r="N93" s="145" t="str">
        <f t="shared" si="3"/>
        <v/>
      </c>
    </row>
    <row r="94" spans="2:14" hidden="1" x14ac:dyDescent="0.25">
      <c r="B94" s="53">
        <f t="shared" si="4"/>
        <v>91</v>
      </c>
      <c r="C94" s="130" t="str">
        <f>+IF('Cálculos '!C99="","",'Cálculos '!C99)</f>
        <v/>
      </c>
      <c r="D94" s="130" t="str">
        <f>+IF('Cálculos '!D99="","",'Cálculos '!D99)</f>
        <v/>
      </c>
      <c r="E94" s="130" t="str">
        <f>+IF('Cálculos '!E99="","",'Cálculos '!E99)</f>
        <v/>
      </c>
      <c r="F94" s="131" t="str">
        <f>+IF(C94="","",'Cálculos '!AR99)</f>
        <v/>
      </c>
      <c r="G94" s="131" t="str">
        <f>IF(C94="","",'Cálculos '!AU99)</f>
        <v/>
      </c>
      <c r="H94" s="131" t="str">
        <f>+IF(C94="","",'Cálculos '!AV99)</f>
        <v/>
      </c>
      <c r="I94" s="131" t="str">
        <f>+IF(C94="","",'Cálculos '!AT99)</f>
        <v/>
      </c>
      <c r="J94" s="131" t="str">
        <f>+IF(C94="","",'Variación '!BV93)</f>
        <v/>
      </c>
      <c r="K94" s="131" t="str">
        <f>+IF(C94="","",'Precio unitario '!F93)</f>
        <v/>
      </c>
      <c r="L94" s="145" t="str">
        <f>IF(C94="","",+'Valor total'!H97)</f>
        <v/>
      </c>
      <c r="M94" s="145" t="str">
        <f t="shared" si="2"/>
        <v/>
      </c>
      <c r="N94" s="145" t="str">
        <f t="shared" si="3"/>
        <v/>
      </c>
    </row>
    <row r="95" spans="2:14" hidden="1" x14ac:dyDescent="0.25">
      <c r="B95" s="53">
        <f t="shared" si="4"/>
        <v>92</v>
      </c>
      <c r="C95" s="130" t="str">
        <f>+IF('Cálculos '!C100="","",'Cálculos '!C100)</f>
        <v/>
      </c>
      <c r="D95" s="130" t="str">
        <f>+IF('Cálculos '!D100="","",'Cálculos '!D100)</f>
        <v/>
      </c>
      <c r="E95" s="130" t="str">
        <f>+IF('Cálculos '!E100="","",'Cálculos '!E100)</f>
        <v/>
      </c>
      <c r="F95" s="131" t="str">
        <f>+IF(C95="","",'Cálculos '!AR100)</f>
        <v/>
      </c>
      <c r="G95" s="131" t="str">
        <f>IF(C95="","",'Cálculos '!AU100)</f>
        <v/>
      </c>
      <c r="H95" s="131" t="str">
        <f>+IF(C95="","",'Cálculos '!AV100)</f>
        <v/>
      </c>
      <c r="I95" s="131" t="str">
        <f>+IF(C95="","",'Cálculos '!AT100)</f>
        <v/>
      </c>
      <c r="J95" s="131" t="str">
        <f>+IF(C95="","",'Variación '!BV94)</f>
        <v/>
      </c>
      <c r="K95" s="131" t="str">
        <f>+IF(C95="","",'Precio unitario '!F94)</f>
        <v/>
      </c>
      <c r="L95" s="145" t="str">
        <f>IF(C95="","",+'Valor total'!H98)</f>
        <v/>
      </c>
      <c r="M95" s="145" t="str">
        <f t="shared" si="2"/>
        <v/>
      </c>
      <c r="N95" s="145" t="str">
        <f t="shared" si="3"/>
        <v/>
      </c>
    </row>
    <row r="96" spans="2:14" hidden="1" x14ac:dyDescent="0.25">
      <c r="B96" s="53">
        <f t="shared" si="4"/>
        <v>93</v>
      </c>
      <c r="C96" s="130" t="str">
        <f>+IF('Cálculos '!C101="","",'Cálculos '!C101)</f>
        <v/>
      </c>
      <c r="D96" s="130" t="str">
        <f>+IF('Cálculos '!D101="","",'Cálculos '!D101)</f>
        <v/>
      </c>
      <c r="E96" s="130" t="str">
        <f>+IF('Cálculos '!E101="","",'Cálculos '!E101)</f>
        <v/>
      </c>
      <c r="F96" s="131" t="str">
        <f>+IF(C96="","",'Cálculos '!AR101)</f>
        <v/>
      </c>
      <c r="G96" s="131" t="str">
        <f>IF(C96="","",'Cálculos '!AU101)</f>
        <v/>
      </c>
      <c r="H96" s="131" t="str">
        <f>+IF(C96="","",'Cálculos '!AV101)</f>
        <v/>
      </c>
      <c r="I96" s="131" t="str">
        <f>+IF(C96="","",'Cálculos '!AT101)</f>
        <v/>
      </c>
      <c r="J96" s="131" t="str">
        <f>+IF(C96="","",'Variación '!BV95)</f>
        <v/>
      </c>
      <c r="K96" s="131" t="str">
        <f>+IF(C96="","",'Precio unitario '!F95)</f>
        <v/>
      </c>
      <c r="L96" s="145" t="str">
        <f>IF(C96="","",+'Valor total'!H99)</f>
        <v/>
      </c>
      <c r="M96" s="145" t="str">
        <f t="shared" si="2"/>
        <v/>
      </c>
      <c r="N96" s="145" t="str">
        <f t="shared" si="3"/>
        <v/>
      </c>
    </row>
    <row r="97" spans="2:14" hidden="1" x14ac:dyDescent="0.25">
      <c r="B97" s="53">
        <f t="shared" si="4"/>
        <v>94</v>
      </c>
      <c r="C97" s="130" t="str">
        <f>+IF('Cálculos '!C102="","",'Cálculos '!C102)</f>
        <v/>
      </c>
      <c r="D97" s="130" t="str">
        <f>+IF('Cálculos '!D102="","",'Cálculos '!D102)</f>
        <v/>
      </c>
      <c r="E97" s="130" t="str">
        <f>+IF('Cálculos '!E102="","",'Cálculos '!E102)</f>
        <v/>
      </c>
      <c r="F97" s="131" t="str">
        <f>+IF(C97="","",'Cálculos '!AR102)</f>
        <v/>
      </c>
      <c r="G97" s="131" t="str">
        <f>IF(C97="","",'Cálculos '!AU102)</f>
        <v/>
      </c>
      <c r="H97" s="131" t="str">
        <f>+IF(C97="","",'Cálculos '!AV102)</f>
        <v/>
      </c>
      <c r="I97" s="131" t="str">
        <f>+IF(C97="","",'Cálculos '!AT102)</f>
        <v/>
      </c>
      <c r="J97" s="131" t="str">
        <f>+IF(C97="","",'Variación '!BV96)</f>
        <v/>
      </c>
      <c r="K97" s="131" t="str">
        <f>+IF(C97="","",'Precio unitario '!F96)</f>
        <v/>
      </c>
      <c r="L97" s="145" t="str">
        <f>IF(C97="","",+'Valor total'!H100)</f>
        <v/>
      </c>
      <c r="M97" s="145" t="str">
        <f t="shared" si="2"/>
        <v/>
      </c>
      <c r="N97" s="145" t="str">
        <f t="shared" si="3"/>
        <v/>
      </c>
    </row>
    <row r="98" spans="2:14" hidden="1" x14ac:dyDescent="0.25">
      <c r="B98" s="53">
        <f t="shared" si="4"/>
        <v>95</v>
      </c>
      <c r="C98" s="130" t="str">
        <f>+IF('Cálculos '!C103="","",'Cálculos '!C103)</f>
        <v/>
      </c>
      <c r="D98" s="130" t="str">
        <f>+IF('Cálculos '!D103="","",'Cálculos '!D103)</f>
        <v/>
      </c>
      <c r="E98" s="130" t="str">
        <f>+IF('Cálculos '!E103="","",'Cálculos '!E103)</f>
        <v/>
      </c>
      <c r="F98" s="131" t="str">
        <f>+IF(C98="","",'Cálculos '!AR103)</f>
        <v/>
      </c>
      <c r="G98" s="131" t="str">
        <f>IF(C98="","",'Cálculos '!AU103)</f>
        <v/>
      </c>
      <c r="H98" s="131" t="str">
        <f>+IF(C98="","",'Cálculos '!AV103)</f>
        <v/>
      </c>
      <c r="I98" s="131" t="str">
        <f>+IF(C98="","",'Cálculos '!AT103)</f>
        <v/>
      </c>
      <c r="J98" s="131" t="str">
        <f>+IF(C98="","",'Variación '!BV97)</f>
        <v/>
      </c>
      <c r="K98" s="131" t="str">
        <f>+IF(C98="","",'Precio unitario '!F97)</f>
        <v/>
      </c>
      <c r="L98" s="145" t="str">
        <f>IF(C98="","",+'Valor total'!H101)</f>
        <v/>
      </c>
      <c r="M98" s="145" t="str">
        <f t="shared" si="2"/>
        <v/>
      </c>
      <c r="N98" s="145" t="str">
        <f t="shared" si="3"/>
        <v/>
      </c>
    </row>
    <row r="99" spans="2:14" hidden="1" x14ac:dyDescent="0.25">
      <c r="B99" s="53">
        <f t="shared" si="4"/>
        <v>96</v>
      </c>
      <c r="C99" s="130" t="str">
        <f>+IF('Cálculos '!C104="","",'Cálculos '!C104)</f>
        <v/>
      </c>
      <c r="D99" s="130" t="str">
        <f>+IF('Cálculos '!D104="","",'Cálculos '!D104)</f>
        <v/>
      </c>
      <c r="E99" s="130" t="str">
        <f>+IF('Cálculos '!E104="","",'Cálculos '!E104)</f>
        <v/>
      </c>
      <c r="F99" s="131" t="str">
        <f>+IF(C99="","",'Cálculos '!AR104)</f>
        <v/>
      </c>
      <c r="G99" s="131" t="str">
        <f>IF(C99="","",'Cálculos '!AU104)</f>
        <v/>
      </c>
      <c r="H99" s="131" t="str">
        <f>+IF(C99="","",'Cálculos '!AV104)</f>
        <v/>
      </c>
      <c r="I99" s="131" t="str">
        <f>+IF(C99="","",'Cálculos '!AT104)</f>
        <v/>
      </c>
      <c r="J99" s="131" t="str">
        <f>+IF(C99="","",'Variación '!BV98)</f>
        <v/>
      </c>
      <c r="K99" s="131" t="str">
        <f>+IF(C99="","",'Precio unitario '!F98)</f>
        <v/>
      </c>
      <c r="L99" s="145" t="str">
        <f>IF(C99="","",+'Valor total'!H102)</f>
        <v/>
      </c>
      <c r="M99" s="145" t="str">
        <f t="shared" si="2"/>
        <v/>
      </c>
      <c r="N99" s="145" t="str">
        <f t="shared" si="3"/>
        <v/>
      </c>
    </row>
    <row r="100" spans="2:14" hidden="1" x14ac:dyDescent="0.25">
      <c r="B100" s="53">
        <f t="shared" si="4"/>
        <v>97</v>
      </c>
      <c r="C100" s="130" t="str">
        <f>+IF('Cálculos '!C105="","",'Cálculos '!C105)</f>
        <v/>
      </c>
      <c r="D100" s="130" t="str">
        <f>+IF('Cálculos '!D105="","",'Cálculos '!D105)</f>
        <v/>
      </c>
      <c r="E100" s="130" t="str">
        <f>+IF('Cálculos '!E105="","",'Cálculos '!E105)</f>
        <v/>
      </c>
      <c r="F100" s="131" t="str">
        <f>+IF(C100="","",'Cálculos '!AR105)</f>
        <v/>
      </c>
      <c r="G100" s="131" t="str">
        <f>IF(C100="","",'Cálculos '!AU105)</f>
        <v/>
      </c>
      <c r="H100" s="131" t="str">
        <f>+IF(C100="","",'Cálculos '!AV105)</f>
        <v/>
      </c>
      <c r="I100" s="131" t="str">
        <f>+IF(C100="","",'Cálculos '!AT105)</f>
        <v/>
      </c>
      <c r="J100" s="131" t="str">
        <f>+IF(C100="","",'Variación '!BV99)</f>
        <v/>
      </c>
      <c r="K100" s="131" t="str">
        <f>+IF(C100="","",'Precio unitario '!F99)</f>
        <v/>
      </c>
      <c r="L100" s="145" t="str">
        <f>IF(C100="","",+'Valor total'!H103)</f>
        <v/>
      </c>
      <c r="M100" s="145" t="str">
        <f t="shared" si="2"/>
        <v/>
      </c>
      <c r="N100" s="145" t="str">
        <f t="shared" si="3"/>
        <v/>
      </c>
    </row>
    <row r="101" spans="2:14" hidden="1" x14ac:dyDescent="0.25">
      <c r="B101" s="53">
        <f t="shared" si="4"/>
        <v>98</v>
      </c>
      <c r="C101" s="130" t="str">
        <f>+IF('Cálculos '!C106="","",'Cálculos '!C106)</f>
        <v/>
      </c>
      <c r="D101" s="130" t="str">
        <f>+IF('Cálculos '!D106="","",'Cálculos '!D106)</f>
        <v/>
      </c>
      <c r="E101" s="130" t="str">
        <f>+IF('Cálculos '!E106="","",'Cálculos '!E106)</f>
        <v/>
      </c>
      <c r="F101" s="131" t="str">
        <f>+IF(C101="","",'Cálculos '!AR106)</f>
        <v/>
      </c>
      <c r="G101" s="131" t="str">
        <f>IF(C101="","",'Cálculos '!AU106)</f>
        <v/>
      </c>
      <c r="H101" s="131" t="str">
        <f>+IF(C101="","",'Cálculos '!AV106)</f>
        <v/>
      </c>
      <c r="I101" s="131" t="str">
        <f>+IF(C101="","",'Cálculos '!AT106)</f>
        <v/>
      </c>
      <c r="J101" s="131" t="str">
        <f>+IF(C101="","",'Variación '!BV100)</f>
        <v/>
      </c>
      <c r="K101" s="131" t="str">
        <f>+IF(C101="","",'Precio unitario '!F100)</f>
        <v/>
      </c>
      <c r="L101" s="145" t="str">
        <f>IF(C101="","",+'Valor total'!H104)</f>
        <v/>
      </c>
      <c r="M101" s="145" t="str">
        <f t="shared" si="2"/>
        <v/>
      </c>
      <c r="N101" s="145" t="str">
        <f t="shared" si="3"/>
        <v/>
      </c>
    </row>
    <row r="102" spans="2:14" hidden="1" x14ac:dyDescent="0.25">
      <c r="B102" s="53">
        <f t="shared" si="4"/>
        <v>99</v>
      </c>
      <c r="C102" s="130" t="str">
        <f>+IF('Cálculos '!C107="","",'Cálculos '!C107)</f>
        <v/>
      </c>
      <c r="D102" s="130" t="str">
        <f>+IF('Cálculos '!D107="","",'Cálculos '!D107)</f>
        <v/>
      </c>
      <c r="E102" s="130" t="str">
        <f>+IF('Cálculos '!E107="","",'Cálculos '!E107)</f>
        <v/>
      </c>
      <c r="F102" s="131" t="str">
        <f>+IF(C102="","",'Cálculos '!AR107)</f>
        <v/>
      </c>
      <c r="G102" s="131" t="str">
        <f>IF(C102="","",'Cálculos '!AU107)</f>
        <v/>
      </c>
      <c r="H102" s="131" t="str">
        <f>+IF(C102="","",'Cálculos '!AV107)</f>
        <v/>
      </c>
      <c r="I102" s="131" t="str">
        <f>+IF(C102="","",'Cálculos '!AT107)</f>
        <v/>
      </c>
      <c r="J102" s="131" t="str">
        <f>+IF(C102="","",'Variación '!BV101)</f>
        <v/>
      </c>
      <c r="K102" s="131" t="str">
        <f>+IF(C102="","",'Precio unitario '!F101)</f>
        <v/>
      </c>
      <c r="L102" s="145" t="str">
        <f>IF(C102="","",+'Valor total'!H105)</f>
        <v/>
      </c>
      <c r="M102" s="145" t="str">
        <f t="shared" si="2"/>
        <v/>
      </c>
      <c r="N102" s="145" t="str">
        <f t="shared" si="3"/>
        <v/>
      </c>
    </row>
    <row r="103" spans="2:14" hidden="1" x14ac:dyDescent="0.25">
      <c r="B103" s="53">
        <f t="shared" si="4"/>
        <v>100</v>
      </c>
      <c r="C103" s="130" t="str">
        <f>+IF('Cálculos '!C108="","",'Cálculos '!C108)</f>
        <v/>
      </c>
      <c r="D103" s="130" t="str">
        <f>+IF('Cálculos '!D108="","",'Cálculos '!D108)</f>
        <v/>
      </c>
      <c r="E103" s="130" t="str">
        <f>+IF('Cálculos '!E108="","",'Cálculos '!E108)</f>
        <v/>
      </c>
      <c r="F103" s="131" t="str">
        <f>+IF(C103="","",'Cálculos '!AR108)</f>
        <v/>
      </c>
      <c r="G103" s="131" t="str">
        <f>IF(C103="","",'Cálculos '!AU108)</f>
        <v/>
      </c>
      <c r="H103" s="131" t="str">
        <f>+IF(C103="","",'Cálculos '!AV108)</f>
        <v/>
      </c>
      <c r="I103" s="131" t="str">
        <f>+IF(C103="","",'Cálculos '!AT108)</f>
        <v/>
      </c>
      <c r="J103" s="131" t="str">
        <f>+IF(C103="","",'Variación '!BV102)</f>
        <v/>
      </c>
      <c r="K103" s="131" t="str">
        <f>+IF(C103="","",'Precio unitario '!F102)</f>
        <v/>
      </c>
      <c r="L103" s="145" t="str">
        <f>IF(C103="","",+'Valor total'!H106)</f>
        <v/>
      </c>
      <c r="M103" s="145" t="str">
        <f t="shared" si="2"/>
        <v/>
      </c>
      <c r="N103" s="145" t="str">
        <f t="shared" si="3"/>
        <v/>
      </c>
    </row>
    <row r="104" spans="2:14" hidden="1" x14ac:dyDescent="0.25">
      <c r="B104" s="53">
        <f t="shared" si="4"/>
        <v>101</v>
      </c>
      <c r="C104" s="130" t="str">
        <f>+IF('Cálculos '!C109="","",'Cálculos '!C109)</f>
        <v/>
      </c>
      <c r="D104" s="130" t="str">
        <f>+IF('Cálculos '!D109="","",'Cálculos '!D109)</f>
        <v/>
      </c>
      <c r="E104" s="130" t="str">
        <f>+IF('Cálculos '!E109="","",'Cálculos '!E109)</f>
        <v/>
      </c>
      <c r="F104" s="131" t="str">
        <f>+IF(C104="","",'Cálculos '!AR109)</f>
        <v/>
      </c>
      <c r="G104" s="131" t="str">
        <f>IF(C104="","",'Cálculos '!AU109)</f>
        <v/>
      </c>
      <c r="H104" s="131" t="str">
        <f>+IF(C104="","",'Cálculos '!AV109)</f>
        <v/>
      </c>
      <c r="I104" s="131" t="str">
        <f>+IF(C104="","",'Cálculos '!AT109)</f>
        <v/>
      </c>
      <c r="J104" s="131" t="str">
        <f>+IF(C104="","",'Variación '!BV103)</f>
        <v/>
      </c>
      <c r="K104" s="131" t="str">
        <f>+IF(C104="","",'Precio unitario '!F103)</f>
        <v/>
      </c>
      <c r="L104" s="145" t="str">
        <f>IF(C104="","",+'Valor total'!H107)</f>
        <v/>
      </c>
      <c r="M104" s="145" t="str">
        <f t="shared" si="2"/>
        <v/>
      </c>
      <c r="N104" s="145" t="str">
        <f t="shared" si="3"/>
        <v/>
      </c>
    </row>
    <row r="105" spans="2:14" hidden="1" x14ac:dyDescent="0.25">
      <c r="B105" s="53">
        <f t="shared" si="4"/>
        <v>102</v>
      </c>
      <c r="C105" s="130" t="str">
        <f>+IF('Cálculos '!C110="","",'Cálculos '!C110)</f>
        <v/>
      </c>
      <c r="D105" s="130" t="str">
        <f>+IF('Cálculos '!D110="","",'Cálculos '!D110)</f>
        <v/>
      </c>
      <c r="E105" s="130" t="str">
        <f>+IF('Cálculos '!E110="","",'Cálculos '!E110)</f>
        <v/>
      </c>
      <c r="F105" s="131" t="str">
        <f>+IF(C105="","",'Cálculos '!AR110)</f>
        <v/>
      </c>
      <c r="G105" s="131" t="str">
        <f>IF(C105="","",'Cálculos '!AU110)</f>
        <v/>
      </c>
      <c r="H105" s="131" t="str">
        <f>+IF(C105="","",'Cálculos '!AV110)</f>
        <v/>
      </c>
      <c r="I105" s="131" t="str">
        <f>+IF(C105="","",'Cálculos '!AT110)</f>
        <v/>
      </c>
      <c r="J105" s="131" t="str">
        <f>+IF(C105="","",'Variación '!BV104)</f>
        <v/>
      </c>
      <c r="K105" s="131" t="str">
        <f>+IF(C105="","",'Precio unitario '!F104)</f>
        <v/>
      </c>
      <c r="L105" s="145" t="str">
        <f>IF(C105="","",+'Valor total'!H108)</f>
        <v/>
      </c>
      <c r="M105" s="145" t="str">
        <f t="shared" si="2"/>
        <v/>
      </c>
      <c r="N105" s="145" t="str">
        <f t="shared" si="3"/>
        <v/>
      </c>
    </row>
    <row r="106" spans="2:14" hidden="1" x14ac:dyDescent="0.25">
      <c r="B106" s="53">
        <f t="shared" si="4"/>
        <v>103</v>
      </c>
      <c r="C106" s="130" t="str">
        <f>+IF('Cálculos '!C111="","",'Cálculos '!C111)</f>
        <v/>
      </c>
      <c r="D106" s="130" t="str">
        <f>+IF('Cálculos '!D111="","",'Cálculos '!D111)</f>
        <v/>
      </c>
      <c r="E106" s="130" t="str">
        <f>+IF('Cálculos '!E111="","",'Cálculos '!E111)</f>
        <v/>
      </c>
      <c r="F106" s="131" t="str">
        <f>+IF(C106="","",'Cálculos '!AR111)</f>
        <v/>
      </c>
      <c r="G106" s="131" t="str">
        <f>IF(C106="","",'Cálculos '!AU111)</f>
        <v/>
      </c>
      <c r="H106" s="131" t="str">
        <f>+IF(C106="","",'Cálculos '!AV111)</f>
        <v/>
      </c>
      <c r="I106" s="131" t="str">
        <f>+IF(C106="","",'Cálculos '!AT111)</f>
        <v/>
      </c>
      <c r="J106" s="131" t="str">
        <f>+IF(C106="","",'Variación '!BV105)</f>
        <v/>
      </c>
      <c r="K106" s="131" t="str">
        <f>+IF(C106="","",'Precio unitario '!F105)</f>
        <v/>
      </c>
      <c r="L106" s="145" t="str">
        <f>IF(C106="","",+'Valor total'!H109)</f>
        <v/>
      </c>
      <c r="M106" s="145" t="str">
        <f t="shared" si="2"/>
        <v/>
      </c>
      <c r="N106" s="145" t="str">
        <f t="shared" si="3"/>
        <v/>
      </c>
    </row>
    <row r="107" spans="2:14" hidden="1" x14ac:dyDescent="0.25">
      <c r="B107" s="53">
        <f t="shared" si="4"/>
        <v>104</v>
      </c>
      <c r="C107" s="130" t="str">
        <f>+IF('Cálculos '!C112="","",'Cálculos '!C112)</f>
        <v/>
      </c>
      <c r="D107" s="130" t="str">
        <f>+IF('Cálculos '!D112="","",'Cálculos '!D112)</f>
        <v/>
      </c>
      <c r="E107" s="130" t="str">
        <f>+IF('Cálculos '!E112="","",'Cálculos '!E112)</f>
        <v/>
      </c>
      <c r="F107" s="131" t="str">
        <f>+IF(C107="","",'Cálculos '!AR112)</f>
        <v/>
      </c>
      <c r="G107" s="131" t="str">
        <f>IF(C107="","",'Cálculos '!AU112)</f>
        <v/>
      </c>
      <c r="H107" s="131" t="str">
        <f>+IF(C107="","",'Cálculos '!AV112)</f>
        <v/>
      </c>
      <c r="I107" s="131" t="str">
        <f>+IF(C107="","",'Cálculos '!AT112)</f>
        <v/>
      </c>
      <c r="J107" s="131" t="str">
        <f>+IF(C107="","",'Variación '!BV106)</f>
        <v/>
      </c>
      <c r="K107" s="131" t="str">
        <f>+IF(C107="","",'Precio unitario '!F106)</f>
        <v/>
      </c>
      <c r="L107" s="145" t="str">
        <f>IF(C107="","",+'Valor total'!H110)</f>
        <v/>
      </c>
      <c r="M107" s="145" t="str">
        <f t="shared" si="2"/>
        <v/>
      </c>
      <c r="N107" s="145" t="str">
        <f t="shared" si="3"/>
        <v/>
      </c>
    </row>
    <row r="108" spans="2:14" hidden="1" x14ac:dyDescent="0.25">
      <c r="B108" s="53">
        <f t="shared" si="4"/>
        <v>105</v>
      </c>
      <c r="C108" s="130" t="str">
        <f>+IF('Cálculos '!C113="","",'Cálculos '!C113)</f>
        <v/>
      </c>
      <c r="D108" s="130" t="str">
        <f>+IF('Cálculos '!D113="","",'Cálculos '!D113)</f>
        <v/>
      </c>
      <c r="E108" s="130" t="str">
        <f>+IF('Cálculos '!E113="","",'Cálculos '!E113)</f>
        <v/>
      </c>
      <c r="F108" s="131" t="str">
        <f>+IF(C108="","",'Cálculos '!AR113)</f>
        <v/>
      </c>
      <c r="G108" s="131" t="str">
        <f>IF(C108="","",'Cálculos '!AU113)</f>
        <v/>
      </c>
      <c r="H108" s="131" t="str">
        <f>+IF(C108="","",'Cálculos '!AV113)</f>
        <v/>
      </c>
      <c r="I108" s="131" t="str">
        <f>+IF(C108="","",'Cálculos '!AT113)</f>
        <v/>
      </c>
      <c r="J108" s="131" t="str">
        <f>+IF(C108="","",'Variación '!BV107)</f>
        <v/>
      </c>
      <c r="K108" s="131" t="str">
        <f>+IF(C108="","",'Precio unitario '!F107)</f>
        <v/>
      </c>
      <c r="L108" s="145" t="str">
        <f>IF(C108="","",+'Valor total'!H111)</f>
        <v/>
      </c>
      <c r="M108" s="145" t="str">
        <f t="shared" si="2"/>
        <v/>
      </c>
      <c r="N108" s="145" t="str">
        <f t="shared" si="3"/>
        <v/>
      </c>
    </row>
    <row r="109" spans="2:14" hidden="1" x14ac:dyDescent="0.25">
      <c r="B109" s="53">
        <f t="shared" si="4"/>
        <v>106</v>
      </c>
      <c r="C109" s="130" t="str">
        <f>+IF('Cálculos '!C114="","",'Cálculos '!C114)</f>
        <v/>
      </c>
      <c r="D109" s="130" t="str">
        <f>+IF('Cálculos '!D114="","",'Cálculos '!D114)</f>
        <v/>
      </c>
      <c r="E109" s="130" t="str">
        <f>+IF('Cálculos '!E114="","",'Cálculos '!E114)</f>
        <v/>
      </c>
      <c r="F109" s="131" t="str">
        <f>+IF(C109="","",'Cálculos '!AR114)</f>
        <v/>
      </c>
      <c r="G109" s="131" t="str">
        <f>IF(C109="","",'Cálculos '!AU114)</f>
        <v/>
      </c>
      <c r="H109" s="131" t="str">
        <f>+IF(C109="","",'Cálculos '!AV114)</f>
        <v/>
      </c>
      <c r="I109" s="131" t="str">
        <f>+IF(C109="","",'Cálculos '!AT114)</f>
        <v/>
      </c>
      <c r="J109" s="131" t="str">
        <f>+IF(C109="","",'Variación '!BV108)</f>
        <v/>
      </c>
      <c r="K109" s="131" t="str">
        <f>+IF(C109="","",'Precio unitario '!F108)</f>
        <v/>
      </c>
      <c r="L109" s="145" t="str">
        <f>IF(C109="","",+'Valor total'!H112)</f>
        <v/>
      </c>
      <c r="M109" s="145" t="str">
        <f t="shared" si="2"/>
        <v/>
      </c>
      <c r="N109" s="145" t="str">
        <f t="shared" si="3"/>
        <v/>
      </c>
    </row>
    <row r="110" spans="2:14" hidden="1" x14ac:dyDescent="0.25">
      <c r="B110" s="53">
        <f t="shared" si="4"/>
        <v>107</v>
      </c>
      <c r="C110" s="130" t="str">
        <f>+IF('Cálculos '!C115="","",'Cálculos '!C115)</f>
        <v/>
      </c>
      <c r="D110" s="130" t="str">
        <f>+IF('Cálculos '!D115="","",'Cálculos '!D115)</f>
        <v/>
      </c>
      <c r="E110" s="130" t="str">
        <f>+IF('Cálculos '!E115="","",'Cálculos '!E115)</f>
        <v/>
      </c>
      <c r="F110" s="131" t="str">
        <f>+IF(C110="","",'Cálculos '!AR115)</f>
        <v/>
      </c>
      <c r="G110" s="131" t="str">
        <f>IF(C110="","",'Cálculos '!AU115)</f>
        <v/>
      </c>
      <c r="H110" s="131" t="str">
        <f>+IF(C110="","",'Cálculos '!AV115)</f>
        <v/>
      </c>
      <c r="I110" s="131" t="str">
        <f>+IF(C110="","",'Cálculos '!AT115)</f>
        <v/>
      </c>
      <c r="J110" s="131" t="str">
        <f>+IF(C110="","",'Variación '!BV109)</f>
        <v/>
      </c>
      <c r="K110" s="131" t="str">
        <f>+IF(C110="","",'Precio unitario '!F109)</f>
        <v/>
      </c>
      <c r="L110" s="145" t="str">
        <f>IF(C110="","",+'Valor total'!H113)</f>
        <v/>
      </c>
      <c r="M110" s="145" t="str">
        <f t="shared" si="2"/>
        <v/>
      </c>
      <c r="N110" s="145" t="str">
        <f t="shared" si="3"/>
        <v/>
      </c>
    </row>
    <row r="111" spans="2:14" hidden="1" x14ac:dyDescent="0.25">
      <c r="B111" s="53">
        <f t="shared" si="4"/>
        <v>108</v>
      </c>
      <c r="C111" s="130" t="str">
        <f>+IF('Cálculos '!C116="","",'Cálculos '!C116)</f>
        <v/>
      </c>
      <c r="D111" s="130" t="str">
        <f>+IF('Cálculos '!D116="","",'Cálculos '!D116)</f>
        <v/>
      </c>
      <c r="E111" s="130" t="str">
        <f>+IF('Cálculos '!E116="","",'Cálculos '!E116)</f>
        <v/>
      </c>
      <c r="F111" s="131" t="str">
        <f>+IF(C111="","",'Cálculos '!AR116)</f>
        <v/>
      </c>
      <c r="G111" s="131" t="str">
        <f>IF(C111="","",'Cálculos '!AU116)</f>
        <v/>
      </c>
      <c r="H111" s="131" t="str">
        <f>+IF(C111="","",'Cálculos '!AV116)</f>
        <v/>
      </c>
      <c r="I111" s="131" t="str">
        <f>+IF(C111="","",'Cálculos '!AT116)</f>
        <v/>
      </c>
      <c r="J111" s="131" t="str">
        <f>+IF(C111="","",'Variación '!BV110)</f>
        <v/>
      </c>
      <c r="K111" s="131" t="str">
        <f>+IF(C111="","",'Precio unitario '!F110)</f>
        <v/>
      </c>
      <c r="L111" s="145" t="str">
        <f>IF(C111="","",+'Valor total'!H114)</f>
        <v/>
      </c>
      <c r="M111" s="145" t="str">
        <f t="shared" si="2"/>
        <v/>
      </c>
      <c r="N111" s="145" t="str">
        <f t="shared" si="3"/>
        <v/>
      </c>
    </row>
    <row r="112" spans="2:14" hidden="1" x14ac:dyDescent="0.25">
      <c r="B112" s="53">
        <f t="shared" si="4"/>
        <v>109</v>
      </c>
      <c r="C112" s="130" t="str">
        <f>+IF('Cálculos '!C117="","",'Cálculos '!C117)</f>
        <v/>
      </c>
      <c r="D112" s="130" t="str">
        <f>+IF('Cálculos '!D117="","",'Cálculos '!D117)</f>
        <v/>
      </c>
      <c r="E112" s="130" t="str">
        <f>+IF('Cálculos '!E117="","",'Cálculos '!E117)</f>
        <v/>
      </c>
      <c r="F112" s="131" t="str">
        <f>+IF(C112="","",'Cálculos '!AR117)</f>
        <v/>
      </c>
      <c r="G112" s="131" t="str">
        <f>IF(C112="","",'Cálculos '!AU117)</f>
        <v/>
      </c>
      <c r="H112" s="131" t="str">
        <f>+IF(C112="","",'Cálculos '!AV117)</f>
        <v/>
      </c>
      <c r="I112" s="131" t="str">
        <f>+IF(C112="","",'Cálculos '!AT117)</f>
        <v/>
      </c>
      <c r="J112" s="131" t="str">
        <f>+IF(C112="","",'Variación '!BV111)</f>
        <v/>
      </c>
      <c r="K112" s="131" t="str">
        <f>+IF(C112="","",'Precio unitario '!F111)</f>
        <v/>
      </c>
      <c r="L112" s="145" t="str">
        <f>IF(C112="","",+'Valor total'!H115)</f>
        <v/>
      </c>
      <c r="M112" s="145" t="str">
        <f t="shared" si="2"/>
        <v/>
      </c>
      <c r="N112" s="145" t="str">
        <f t="shared" si="3"/>
        <v/>
      </c>
    </row>
    <row r="113" spans="2:14" hidden="1" x14ac:dyDescent="0.25">
      <c r="B113" s="53">
        <f t="shared" si="4"/>
        <v>110</v>
      </c>
      <c r="C113" s="130" t="str">
        <f>+IF('Cálculos '!C118="","",'Cálculos '!C118)</f>
        <v/>
      </c>
      <c r="D113" s="130" t="str">
        <f>+IF('Cálculos '!D118="","",'Cálculos '!D118)</f>
        <v/>
      </c>
      <c r="E113" s="130" t="str">
        <f>+IF('Cálculos '!E118="","",'Cálculos '!E118)</f>
        <v/>
      </c>
      <c r="F113" s="131" t="str">
        <f>+IF(C113="","",'Cálculos '!AR118)</f>
        <v/>
      </c>
      <c r="G113" s="131" t="str">
        <f>IF(C113="","",'Cálculos '!AU118)</f>
        <v/>
      </c>
      <c r="H113" s="131" t="str">
        <f>+IF(C113="","",'Cálculos '!AV118)</f>
        <v/>
      </c>
      <c r="I113" s="131" t="str">
        <f>+IF(C113="","",'Cálculos '!AT118)</f>
        <v/>
      </c>
      <c r="J113" s="131" t="str">
        <f>+IF(C113="","",'Variación '!BV112)</f>
        <v/>
      </c>
      <c r="K113" s="131" t="str">
        <f>+IF(C113="","",'Precio unitario '!F112)</f>
        <v/>
      </c>
      <c r="L113" s="145" t="str">
        <f>IF(C113="","",+'Valor total'!H116)</f>
        <v/>
      </c>
      <c r="M113" s="145" t="str">
        <f t="shared" si="2"/>
        <v/>
      </c>
      <c r="N113" s="145" t="str">
        <f t="shared" si="3"/>
        <v/>
      </c>
    </row>
    <row r="114" spans="2:14" hidden="1" x14ac:dyDescent="0.25">
      <c r="B114" s="53">
        <f t="shared" si="4"/>
        <v>111</v>
      </c>
      <c r="C114" s="130" t="str">
        <f>+IF('Cálculos '!C119="","",'Cálculos '!C119)</f>
        <v/>
      </c>
      <c r="D114" s="130" t="str">
        <f>+IF('Cálculos '!D119="","",'Cálculos '!D119)</f>
        <v/>
      </c>
      <c r="E114" s="130" t="str">
        <f>+IF('Cálculos '!E119="","",'Cálculos '!E119)</f>
        <v/>
      </c>
      <c r="F114" s="131" t="str">
        <f>+IF(C114="","",'Cálculos '!AR119)</f>
        <v/>
      </c>
      <c r="G114" s="131" t="str">
        <f>IF(C114="","",'Cálculos '!AU119)</f>
        <v/>
      </c>
      <c r="H114" s="131" t="str">
        <f>+IF(C114="","",'Cálculos '!AV119)</f>
        <v/>
      </c>
      <c r="I114" s="131" t="str">
        <f>+IF(C114="","",'Cálculos '!AT119)</f>
        <v/>
      </c>
      <c r="J114" s="131" t="str">
        <f>+IF(C114="","",'Variación '!BV113)</f>
        <v/>
      </c>
      <c r="K114" s="131" t="str">
        <f>+IF(C114="","",'Precio unitario '!F113)</f>
        <v/>
      </c>
      <c r="L114" s="145" t="str">
        <f>IF(C114="","",+'Valor total'!H117)</f>
        <v/>
      </c>
      <c r="M114" s="145" t="str">
        <f t="shared" si="2"/>
        <v/>
      </c>
      <c r="N114" s="145" t="str">
        <f t="shared" si="3"/>
        <v/>
      </c>
    </row>
    <row r="115" spans="2:14" hidden="1" x14ac:dyDescent="0.25">
      <c r="B115" s="53">
        <f t="shared" si="4"/>
        <v>112</v>
      </c>
      <c r="C115" s="130" t="str">
        <f>+IF('Cálculos '!C120="","",'Cálculos '!C120)</f>
        <v/>
      </c>
      <c r="D115" s="130" t="str">
        <f>+IF('Cálculos '!D120="","",'Cálculos '!D120)</f>
        <v/>
      </c>
      <c r="E115" s="130" t="str">
        <f>+IF('Cálculos '!E120="","",'Cálculos '!E120)</f>
        <v/>
      </c>
      <c r="F115" s="131" t="str">
        <f>+IF(C115="","",'Cálculos '!AR120)</f>
        <v/>
      </c>
      <c r="G115" s="131" t="str">
        <f>IF(C115="","",'Cálculos '!AU120)</f>
        <v/>
      </c>
      <c r="H115" s="131" t="str">
        <f>+IF(C115="","",'Cálculos '!AV120)</f>
        <v/>
      </c>
      <c r="I115" s="131" t="str">
        <f>+IF(C115="","",'Cálculos '!AT120)</f>
        <v/>
      </c>
      <c r="J115" s="131" t="str">
        <f>+IF(C115="","",'Variación '!BV114)</f>
        <v/>
      </c>
      <c r="K115" s="131" t="str">
        <f>+IF(C115="","",'Precio unitario '!F114)</f>
        <v/>
      </c>
      <c r="L115" s="145" t="str">
        <f>IF(C115="","",+'Valor total'!H118)</f>
        <v/>
      </c>
      <c r="M115" s="145" t="str">
        <f t="shared" si="2"/>
        <v/>
      </c>
      <c r="N115" s="145" t="str">
        <f t="shared" si="3"/>
        <v/>
      </c>
    </row>
    <row r="116" spans="2:14" hidden="1" x14ac:dyDescent="0.25">
      <c r="B116" s="53">
        <f t="shared" si="4"/>
        <v>113</v>
      </c>
      <c r="C116" s="130" t="str">
        <f>+IF('Cálculos '!C121="","",'Cálculos '!C121)</f>
        <v/>
      </c>
      <c r="D116" s="130" t="str">
        <f>+IF('Cálculos '!D121="","",'Cálculos '!D121)</f>
        <v/>
      </c>
      <c r="E116" s="130" t="str">
        <f>+IF('Cálculos '!E121="","",'Cálculos '!E121)</f>
        <v/>
      </c>
      <c r="F116" s="131" t="str">
        <f>+IF(C116="","",'Cálculos '!AR121)</f>
        <v/>
      </c>
      <c r="G116" s="131" t="str">
        <f>IF(C116="","",'Cálculos '!AU121)</f>
        <v/>
      </c>
      <c r="H116" s="131" t="str">
        <f>+IF(C116="","",'Cálculos '!AV121)</f>
        <v/>
      </c>
      <c r="I116" s="131" t="str">
        <f>+IF(C116="","",'Cálculos '!AT121)</f>
        <v/>
      </c>
      <c r="J116" s="131" t="str">
        <f>+IF(C116="","",'Variación '!BV115)</f>
        <v/>
      </c>
      <c r="K116" s="131" t="str">
        <f>+IF(C116="","",'Precio unitario '!F115)</f>
        <v/>
      </c>
      <c r="L116" s="145" t="str">
        <f>IF(C116="","",+'Valor total'!H119)</f>
        <v/>
      </c>
      <c r="M116" s="145" t="str">
        <f t="shared" si="2"/>
        <v/>
      </c>
      <c r="N116" s="145" t="str">
        <f t="shared" si="3"/>
        <v/>
      </c>
    </row>
    <row r="117" spans="2:14" hidden="1" x14ac:dyDescent="0.25">
      <c r="B117" s="53">
        <f t="shared" si="4"/>
        <v>114</v>
      </c>
      <c r="C117" s="130" t="str">
        <f>+IF('Cálculos '!C122="","",'Cálculos '!C122)</f>
        <v/>
      </c>
      <c r="D117" s="130" t="str">
        <f>+IF('Cálculos '!D122="","",'Cálculos '!D122)</f>
        <v/>
      </c>
      <c r="E117" s="130" t="str">
        <f>+IF('Cálculos '!E122="","",'Cálculos '!E122)</f>
        <v/>
      </c>
      <c r="F117" s="131" t="str">
        <f>+IF(C117="","",'Cálculos '!AR122)</f>
        <v/>
      </c>
      <c r="G117" s="131" t="str">
        <f>IF(C117="","",'Cálculos '!AU122)</f>
        <v/>
      </c>
      <c r="H117" s="131" t="str">
        <f>+IF(C117="","",'Cálculos '!AV122)</f>
        <v/>
      </c>
      <c r="I117" s="131" t="str">
        <f>+IF(C117="","",'Cálculos '!AT122)</f>
        <v/>
      </c>
      <c r="J117" s="131" t="str">
        <f>+IF(C117="","",'Variación '!BV116)</f>
        <v/>
      </c>
      <c r="K117" s="131" t="str">
        <f>+IF(C117="","",'Precio unitario '!F116)</f>
        <v/>
      </c>
      <c r="L117" s="145" t="str">
        <f>IF(C117="","",+'Valor total'!H120)</f>
        <v/>
      </c>
      <c r="M117" s="145" t="str">
        <f t="shared" si="2"/>
        <v/>
      </c>
      <c r="N117" s="145" t="str">
        <f t="shared" si="3"/>
        <v/>
      </c>
    </row>
    <row r="118" spans="2:14" hidden="1" x14ac:dyDescent="0.25">
      <c r="B118" s="53">
        <f t="shared" si="4"/>
        <v>115</v>
      </c>
      <c r="C118" s="130" t="str">
        <f>+IF('Cálculos '!C123="","",'Cálculos '!C123)</f>
        <v/>
      </c>
      <c r="D118" s="130" t="str">
        <f>+IF('Cálculos '!D123="","",'Cálculos '!D123)</f>
        <v/>
      </c>
      <c r="E118" s="130" t="str">
        <f>+IF('Cálculos '!E123="","",'Cálculos '!E123)</f>
        <v/>
      </c>
      <c r="F118" s="131" t="str">
        <f>+IF(C118="","",'Cálculos '!AR123)</f>
        <v/>
      </c>
      <c r="G118" s="131" t="str">
        <f>IF(C118="","",'Cálculos '!AU123)</f>
        <v/>
      </c>
      <c r="H118" s="131" t="str">
        <f>+IF(C118="","",'Cálculos '!AV123)</f>
        <v/>
      </c>
      <c r="I118" s="131" t="str">
        <f>+IF(C118="","",'Cálculos '!AT123)</f>
        <v/>
      </c>
      <c r="J118" s="131" t="str">
        <f>+IF(C118="","",'Variación '!BV117)</f>
        <v/>
      </c>
      <c r="K118" s="131" t="str">
        <f>+IF(C118="","",'Precio unitario '!F117)</f>
        <v/>
      </c>
      <c r="L118" s="145" t="str">
        <f>IF(C118="","",+'Valor total'!H121)</f>
        <v/>
      </c>
      <c r="M118" s="145" t="str">
        <f t="shared" si="2"/>
        <v/>
      </c>
      <c r="N118" s="145" t="str">
        <f t="shared" si="3"/>
        <v/>
      </c>
    </row>
    <row r="119" spans="2:14" hidden="1" x14ac:dyDescent="0.25">
      <c r="B119" s="53">
        <f t="shared" si="4"/>
        <v>116</v>
      </c>
      <c r="C119" s="130" t="str">
        <f>+IF('Cálculos '!C124="","",'Cálculos '!C124)</f>
        <v/>
      </c>
      <c r="D119" s="130" t="str">
        <f>+IF('Cálculos '!D124="","",'Cálculos '!D124)</f>
        <v/>
      </c>
      <c r="E119" s="130" t="str">
        <f>+IF('Cálculos '!E124="","",'Cálculos '!E124)</f>
        <v/>
      </c>
      <c r="F119" s="131" t="str">
        <f>+IF(C119="","",'Cálculos '!AR124)</f>
        <v/>
      </c>
      <c r="G119" s="131" t="str">
        <f>IF(C119="","",'Cálculos '!AU124)</f>
        <v/>
      </c>
      <c r="H119" s="131" t="str">
        <f>+IF(C119="","",'Cálculos '!AV124)</f>
        <v/>
      </c>
      <c r="I119" s="131" t="str">
        <f>+IF(C119="","",'Cálculos '!AT124)</f>
        <v/>
      </c>
      <c r="J119" s="131" t="str">
        <f>+IF(C119="","",'Variación '!BV118)</f>
        <v/>
      </c>
      <c r="K119" s="131" t="str">
        <f>+IF(C119="","",'Precio unitario '!F118)</f>
        <v/>
      </c>
      <c r="L119" s="145" t="str">
        <f>IF(C119="","",+'Valor total'!H122)</f>
        <v/>
      </c>
      <c r="M119" s="145" t="str">
        <f t="shared" si="2"/>
        <v/>
      </c>
      <c r="N119" s="145" t="str">
        <f t="shared" si="3"/>
        <v/>
      </c>
    </row>
    <row r="120" spans="2:14" hidden="1" x14ac:dyDescent="0.25">
      <c r="B120" s="53">
        <f t="shared" si="4"/>
        <v>117</v>
      </c>
      <c r="C120" s="130" t="str">
        <f>+IF('Cálculos '!C125="","",'Cálculos '!C125)</f>
        <v/>
      </c>
      <c r="D120" s="130" t="str">
        <f>+IF('Cálculos '!D125="","",'Cálculos '!D125)</f>
        <v/>
      </c>
      <c r="E120" s="130" t="str">
        <f>+IF('Cálculos '!E125="","",'Cálculos '!E125)</f>
        <v/>
      </c>
      <c r="F120" s="131" t="str">
        <f>+IF(C120="","",'Cálculos '!AR125)</f>
        <v/>
      </c>
      <c r="G120" s="131" t="str">
        <f>IF(C120="","",'Cálculos '!AU125)</f>
        <v/>
      </c>
      <c r="H120" s="131" t="str">
        <f>+IF(C120="","",'Cálculos '!AV125)</f>
        <v/>
      </c>
      <c r="I120" s="131" t="str">
        <f>+IF(C120="","",'Cálculos '!AT125)</f>
        <v/>
      </c>
      <c r="J120" s="131" t="str">
        <f>+IF(C120="","",'Variación '!BV119)</f>
        <v/>
      </c>
      <c r="K120" s="131" t="str">
        <f>+IF(C120="","",'Precio unitario '!F119)</f>
        <v/>
      </c>
      <c r="L120" s="145" t="str">
        <f>IF(C120="","",+'Valor total'!H123)</f>
        <v/>
      </c>
      <c r="M120" s="145" t="str">
        <f t="shared" si="2"/>
        <v/>
      </c>
      <c r="N120" s="145" t="str">
        <f t="shared" si="3"/>
        <v/>
      </c>
    </row>
    <row r="121" spans="2:14" hidden="1" x14ac:dyDescent="0.25">
      <c r="B121" s="53">
        <f t="shared" si="4"/>
        <v>118</v>
      </c>
      <c r="C121" s="130" t="str">
        <f>+IF('Cálculos '!C126="","",'Cálculos '!C126)</f>
        <v/>
      </c>
      <c r="D121" s="130" t="str">
        <f>+IF('Cálculos '!D126="","",'Cálculos '!D126)</f>
        <v/>
      </c>
      <c r="E121" s="130" t="str">
        <f>+IF('Cálculos '!E126="","",'Cálculos '!E126)</f>
        <v/>
      </c>
      <c r="F121" s="131" t="str">
        <f>+IF(C121="","",'Cálculos '!AR126)</f>
        <v/>
      </c>
      <c r="G121" s="131" t="str">
        <f>IF(C121="","",'Cálculos '!AU126)</f>
        <v/>
      </c>
      <c r="H121" s="131" t="str">
        <f>+IF(C121="","",'Cálculos '!AV126)</f>
        <v/>
      </c>
      <c r="I121" s="131" t="str">
        <f>+IF(C121="","",'Cálculos '!AT126)</f>
        <v/>
      </c>
      <c r="J121" s="131" t="str">
        <f>+IF(C121="","",'Variación '!BV120)</f>
        <v/>
      </c>
      <c r="K121" s="131" t="str">
        <f>+IF(C121="","",'Precio unitario '!F120)</f>
        <v/>
      </c>
      <c r="L121" s="145" t="str">
        <f>IF(C121="","",+'Valor total'!H124)</f>
        <v/>
      </c>
      <c r="M121" s="145" t="str">
        <f t="shared" si="2"/>
        <v/>
      </c>
      <c r="N121" s="145" t="str">
        <f t="shared" si="3"/>
        <v/>
      </c>
    </row>
    <row r="122" spans="2:14" hidden="1" x14ac:dyDescent="0.25">
      <c r="B122" s="53">
        <f t="shared" si="4"/>
        <v>119</v>
      </c>
      <c r="C122" s="130" t="str">
        <f>+IF('Cálculos '!C127="","",'Cálculos '!C127)</f>
        <v/>
      </c>
      <c r="D122" s="130" t="str">
        <f>+IF('Cálculos '!D127="","",'Cálculos '!D127)</f>
        <v/>
      </c>
      <c r="E122" s="130" t="str">
        <f>+IF('Cálculos '!E127="","",'Cálculos '!E127)</f>
        <v/>
      </c>
      <c r="F122" s="131" t="str">
        <f>+IF(C122="","",'Cálculos '!AR127)</f>
        <v/>
      </c>
      <c r="G122" s="131" t="str">
        <f>IF(C122="","",'Cálculos '!AU127)</f>
        <v/>
      </c>
      <c r="H122" s="131" t="str">
        <f>+IF(C122="","",'Cálculos '!AV127)</f>
        <v/>
      </c>
      <c r="I122" s="131" t="str">
        <f>+IF(C122="","",'Cálculos '!AT127)</f>
        <v/>
      </c>
      <c r="J122" s="131" t="str">
        <f>+IF(C122="","",'Variación '!BV121)</f>
        <v/>
      </c>
      <c r="K122" s="131" t="str">
        <f>+IF(C122="","",'Precio unitario '!F121)</f>
        <v/>
      </c>
      <c r="L122" s="145" t="str">
        <f>IF(C122="","",+'Valor total'!H125)</f>
        <v/>
      </c>
      <c r="M122" s="145" t="str">
        <f t="shared" si="2"/>
        <v/>
      </c>
      <c r="N122" s="145" t="str">
        <f t="shared" si="3"/>
        <v/>
      </c>
    </row>
    <row r="123" spans="2:14" hidden="1" x14ac:dyDescent="0.25">
      <c r="B123" s="53">
        <f t="shared" si="4"/>
        <v>120</v>
      </c>
      <c r="C123" s="130" t="str">
        <f>+IF('Cálculos '!C128="","",'Cálculos '!C128)</f>
        <v/>
      </c>
      <c r="D123" s="130" t="str">
        <f>+IF('Cálculos '!D128="","",'Cálculos '!D128)</f>
        <v/>
      </c>
      <c r="E123" s="130" t="str">
        <f>+IF('Cálculos '!E128="","",'Cálculos '!E128)</f>
        <v/>
      </c>
      <c r="F123" s="131" t="str">
        <f>+IF(C123="","",'Cálculos '!AR128)</f>
        <v/>
      </c>
      <c r="G123" s="131" t="str">
        <f>IF(C123="","",'Cálculos '!AU128)</f>
        <v/>
      </c>
      <c r="H123" s="131" t="str">
        <f>+IF(C123="","",'Cálculos '!AV128)</f>
        <v/>
      </c>
      <c r="I123" s="131" t="str">
        <f>+IF(C123="","",'Cálculos '!AT128)</f>
        <v/>
      </c>
      <c r="J123" s="131" t="str">
        <f>+IF(C123="","",'Variación '!BV122)</f>
        <v/>
      </c>
      <c r="K123" s="131" t="str">
        <f>+IF(C123="","",'Precio unitario '!F122)</f>
        <v/>
      </c>
      <c r="L123" s="145" t="str">
        <f>IF(C123="","",+'Valor total'!H126)</f>
        <v/>
      </c>
      <c r="M123" s="145" t="str">
        <f t="shared" si="2"/>
        <v/>
      </c>
      <c r="N123" s="145" t="str">
        <f t="shared" si="3"/>
        <v/>
      </c>
    </row>
    <row r="124" spans="2:14" hidden="1" x14ac:dyDescent="0.25">
      <c r="B124" s="53">
        <f t="shared" si="4"/>
        <v>121</v>
      </c>
      <c r="C124" s="130" t="str">
        <f>+IF('Cálculos '!C129="","",'Cálculos '!C129)</f>
        <v/>
      </c>
      <c r="D124" s="130" t="str">
        <f>+IF('Cálculos '!D129="","",'Cálculos '!D129)</f>
        <v/>
      </c>
      <c r="E124" s="130" t="str">
        <f>+IF('Cálculos '!E129="","",'Cálculos '!E129)</f>
        <v/>
      </c>
      <c r="F124" s="131" t="str">
        <f>+IF(C124="","",'Cálculos '!AR129)</f>
        <v/>
      </c>
      <c r="G124" s="131" t="str">
        <f>IF(C124="","",'Cálculos '!AU129)</f>
        <v/>
      </c>
      <c r="H124" s="131" t="str">
        <f>+IF(C124="","",'Cálculos '!AV129)</f>
        <v/>
      </c>
      <c r="I124" s="131" t="str">
        <f>+IF(C124="","",'Cálculos '!AT129)</f>
        <v/>
      </c>
      <c r="J124" s="131" t="str">
        <f>+IF(C124="","",'Variación '!BV123)</f>
        <v/>
      </c>
      <c r="K124" s="131" t="str">
        <f>+IF(C124="","",'Precio unitario '!F123)</f>
        <v/>
      </c>
      <c r="L124" s="145" t="str">
        <f>IF(C124="","",+'Valor total'!H127)</f>
        <v/>
      </c>
      <c r="M124" s="145" t="str">
        <f t="shared" si="2"/>
        <v/>
      </c>
      <c r="N124" s="145" t="str">
        <f t="shared" si="3"/>
        <v/>
      </c>
    </row>
    <row r="125" spans="2:14" hidden="1" x14ac:dyDescent="0.25">
      <c r="B125" s="53">
        <f t="shared" si="4"/>
        <v>122</v>
      </c>
      <c r="C125" s="130" t="str">
        <f>+IF('Cálculos '!C130="","",'Cálculos '!C130)</f>
        <v/>
      </c>
      <c r="D125" s="130" t="str">
        <f>+IF('Cálculos '!D130="","",'Cálculos '!D130)</f>
        <v/>
      </c>
      <c r="E125" s="130" t="str">
        <f>+IF('Cálculos '!E130="","",'Cálculos '!E130)</f>
        <v/>
      </c>
      <c r="F125" s="131" t="str">
        <f>+IF(C125="","",'Cálculos '!AR130)</f>
        <v/>
      </c>
      <c r="G125" s="131" t="str">
        <f>IF(C125="","",'Cálculos '!AU130)</f>
        <v/>
      </c>
      <c r="H125" s="131" t="str">
        <f>+IF(C125="","",'Cálculos '!AV130)</f>
        <v/>
      </c>
      <c r="I125" s="131" t="str">
        <f>+IF(C125="","",'Cálculos '!AT130)</f>
        <v/>
      </c>
      <c r="J125" s="131" t="str">
        <f>+IF(C125="","",'Variación '!BV124)</f>
        <v/>
      </c>
      <c r="K125" s="131" t="str">
        <f>+IF(C125="","",'Precio unitario '!F124)</f>
        <v/>
      </c>
      <c r="L125" s="145" t="str">
        <f>IF(C125="","",+'Valor total'!H128)</f>
        <v/>
      </c>
      <c r="M125" s="145" t="str">
        <f t="shared" si="2"/>
        <v/>
      </c>
      <c r="N125" s="145" t="str">
        <f t="shared" si="3"/>
        <v/>
      </c>
    </row>
    <row r="126" spans="2:14" hidden="1" x14ac:dyDescent="0.25">
      <c r="B126" s="53">
        <f t="shared" si="4"/>
        <v>123</v>
      </c>
      <c r="C126" s="130" t="str">
        <f>+IF('Cálculos '!C131="","",'Cálculos '!C131)</f>
        <v/>
      </c>
      <c r="D126" s="130" t="str">
        <f>+IF('Cálculos '!D131="","",'Cálculos '!D131)</f>
        <v/>
      </c>
      <c r="E126" s="130" t="str">
        <f>+IF('Cálculos '!E131="","",'Cálculos '!E131)</f>
        <v/>
      </c>
      <c r="F126" s="131" t="str">
        <f>+IF(C126="","",'Cálculos '!AR131)</f>
        <v/>
      </c>
      <c r="G126" s="131" t="str">
        <f>IF(C126="","",'Cálculos '!AU131)</f>
        <v/>
      </c>
      <c r="H126" s="131" t="str">
        <f>+IF(C126="","",'Cálculos '!AV131)</f>
        <v/>
      </c>
      <c r="I126" s="131" t="str">
        <f>+IF(C126="","",'Cálculos '!AT131)</f>
        <v/>
      </c>
      <c r="J126" s="131" t="str">
        <f>+IF(C126="","",'Variación '!BV125)</f>
        <v/>
      </c>
      <c r="K126" s="131" t="str">
        <f>+IF(C126="","",'Precio unitario '!F125)</f>
        <v/>
      </c>
      <c r="L126" s="145" t="str">
        <f>IF(C126="","",+'Valor total'!H129)</f>
        <v/>
      </c>
      <c r="M126" s="145" t="str">
        <f t="shared" si="2"/>
        <v/>
      </c>
      <c r="N126" s="145" t="str">
        <f t="shared" si="3"/>
        <v/>
      </c>
    </row>
    <row r="127" spans="2:14" hidden="1" x14ac:dyDescent="0.25">
      <c r="B127" s="53">
        <f t="shared" si="4"/>
        <v>124</v>
      </c>
      <c r="C127" s="130" t="str">
        <f>+IF('Cálculos '!C132="","",'Cálculos '!C132)</f>
        <v/>
      </c>
      <c r="D127" s="130" t="str">
        <f>+IF('Cálculos '!D132="","",'Cálculos '!D132)</f>
        <v/>
      </c>
      <c r="E127" s="130" t="str">
        <f>+IF('Cálculos '!E132="","",'Cálculos '!E132)</f>
        <v/>
      </c>
      <c r="F127" s="131" t="str">
        <f>+IF(C127="","",'Cálculos '!AR132)</f>
        <v/>
      </c>
      <c r="G127" s="131" t="str">
        <f>IF(C127="","",'Cálculos '!AU132)</f>
        <v/>
      </c>
      <c r="H127" s="131" t="str">
        <f>+IF(C127="","",'Cálculos '!AV132)</f>
        <v/>
      </c>
      <c r="I127" s="131" t="str">
        <f>+IF(C127="","",'Cálculos '!AT132)</f>
        <v/>
      </c>
      <c r="J127" s="131" t="str">
        <f>+IF(C127="","",'Variación '!BV126)</f>
        <v/>
      </c>
      <c r="K127" s="131" t="str">
        <f>+IF(C127="","",'Precio unitario '!F126)</f>
        <v/>
      </c>
      <c r="L127" s="145" t="str">
        <f>IF(C127="","",+'Valor total'!H130)</f>
        <v/>
      </c>
      <c r="M127" s="145" t="str">
        <f t="shared" si="2"/>
        <v/>
      </c>
      <c r="N127" s="145" t="str">
        <f t="shared" si="3"/>
        <v/>
      </c>
    </row>
    <row r="128" spans="2:14" hidden="1" x14ac:dyDescent="0.25">
      <c r="B128" s="53">
        <f t="shared" si="4"/>
        <v>125</v>
      </c>
      <c r="C128" s="130" t="str">
        <f>+IF('Cálculos '!C133="","",'Cálculos '!C133)</f>
        <v/>
      </c>
      <c r="D128" s="130" t="str">
        <f>+IF('Cálculos '!D133="","",'Cálculos '!D133)</f>
        <v/>
      </c>
      <c r="E128" s="130" t="str">
        <f>+IF('Cálculos '!E133="","",'Cálculos '!E133)</f>
        <v/>
      </c>
      <c r="F128" s="131" t="str">
        <f>+IF(C128="","",'Cálculos '!AR133)</f>
        <v/>
      </c>
      <c r="G128" s="131" t="str">
        <f>IF(C128="","",'Cálculos '!AU133)</f>
        <v/>
      </c>
      <c r="H128" s="131" t="str">
        <f>+IF(C128="","",'Cálculos '!AV133)</f>
        <v/>
      </c>
      <c r="I128" s="131" t="str">
        <f>+IF(C128="","",'Cálculos '!AT133)</f>
        <v/>
      </c>
      <c r="J128" s="131" t="str">
        <f>+IF(C128="","",'Variación '!BV127)</f>
        <v/>
      </c>
      <c r="K128" s="131" t="str">
        <f>+IF(C128="","",'Precio unitario '!F127)</f>
        <v/>
      </c>
      <c r="L128" s="145" t="str">
        <f>IF(C128="","",+'Valor total'!H131)</f>
        <v/>
      </c>
      <c r="M128" s="145" t="str">
        <f t="shared" si="2"/>
        <v/>
      </c>
      <c r="N128" s="145" t="str">
        <f t="shared" si="3"/>
        <v/>
      </c>
    </row>
    <row r="129" spans="2:14" hidden="1" x14ac:dyDescent="0.25">
      <c r="B129" s="53">
        <f t="shared" si="4"/>
        <v>126</v>
      </c>
      <c r="C129" s="130" t="str">
        <f>+IF('Cálculos '!C134="","",'Cálculos '!C134)</f>
        <v/>
      </c>
      <c r="D129" s="130" t="str">
        <f>+IF('Cálculos '!D134="","",'Cálculos '!D134)</f>
        <v/>
      </c>
      <c r="E129" s="130" t="str">
        <f>+IF('Cálculos '!E134="","",'Cálculos '!E134)</f>
        <v/>
      </c>
      <c r="F129" s="131" t="str">
        <f>+IF(C129="","",'Cálculos '!AR134)</f>
        <v/>
      </c>
      <c r="G129" s="131" t="str">
        <f>IF(C129="","",'Cálculos '!AU134)</f>
        <v/>
      </c>
      <c r="H129" s="131" t="str">
        <f>+IF(C129="","",'Cálculos '!AV134)</f>
        <v/>
      </c>
      <c r="I129" s="131" t="str">
        <f>+IF(C129="","",'Cálculos '!AT134)</f>
        <v/>
      </c>
      <c r="J129" s="131" t="str">
        <f>+IF(C129="","",'Variación '!BV128)</f>
        <v/>
      </c>
      <c r="K129" s="131" t="str">
        <f>+IF(C129="","",'Precio unitario '!F128)</f>
        <v/>
      </c>
      <c r="L129" s="145" t="str">
        <f>IF(C129="","",+'Valor total'!H132)</f>
        <v/>
      </c>
      <c r="M129" s="145" t="str">
        <f t="shared" si="2"/>
        <v/>
      </c>
      <c r="N129" s="145" t="str">
        <f t="shared" si="3"/>
        <v/>
      </c>
    </row>
    <row r="130" spans="2:14" hidden="1" x14ac:dyDescent="0.25">
      <c r="B130" s="53">
        <f t="shared" si="4"/>
        <v>127</v>
      </c>
      <c r="C130" s="130" t="str">
        <f>+IF('Cálculos '!C135="","",'Cálculos '!C135)</f>
        <v/>
      </c>
      <c r="D130" s="130" t="str">
        <f>+IF('Cálculos '!D135="","",'Cálculos '!D135)</f>
        <v/>
      </c>
      <c r="E130" s="130" t="str">
        <f>+IF('Cálculos '!E135="","",'Cálculos '!E135)</f>
        <v/>
      </c>
      <c r="F130" s="131" t="str">
        <f>+IF(C130="","",'Cálculos '!AR135)</f>
        <v/>
      </c>
      <c r="G130" s="131" t="str">
        <f>IF(C130="","",'Cálculos '!AU135)</f>
        <v/>
      </c>
      <c r="H130" s="131" t="str">
        <f>+IF(C130="","",'Cálculos '!AV135)</f>
        <v/>
      </c>
      <c r="I130" s="131" t="str">
        <f>+IF(C130="","",'Cálculos '!AT135)</f>
        <v/>
      </c>
      <c r="J130" s="131" t="str">
        <f>+IF(C130="","",'Variación '!BV129)</f>
        <v/>
      </c>
      <c r="K130" s="131" t="str">
        <f>+IF(C130="","",'Precio unitario '!F129)</f>
        <v/>
      </c>
      <c r="L130" s="145" t="str">
        <f>IF(C130="","",+'Valor total'!H133)</f>
        <v/>
      </c>
      <c r="M130" s="145" t="str">
        <f t="shared" si="2"/>
        <v/>
      </c>
      <c r="N130" s="145" t="str">
        <f t="shared" si="3"/>
        <v/>
      </c>
    </row>
    <row r="131" spans="2:14" hidden="1" x14ac:dyDescent="0.25">
      <c r="B131" s="53">
        <f t="shared" si="4"/>
        <v>128</v>
      </c>
      <c r="C131" s="130" t="str">
        <f>+IF('Cálculos '!C136="","",'Cálculos '!C136)</f>
        <v/>
      </c>
      <c r="D131" s="130" t="str">
        <f>+IF('Cálculos '!D136="","",'Cálculos '!D136)</f>
        <v/>
      </c>
      <c r="E131" s="130" t="str">
        <f>+IF('Cálculos '!E136="","",'Cálculos '!E136)</f>
        <v/>
      </c>
      <c r="F131" s="131" t="str">
        <f>+IF(C131="","",'Cálculos '!AR136)</f>
        <v/>
      </c>
      <c r="G131" s="131" t="str">
        <f>IF(C131="","",'Cálculos '!AU136)</f>
        <v/>
      </c>
      <c r="H131" s="131" t="str">
        <f>+IF(C131="","",'Cálculos '!AV136)</f>
        <v/>
      </c>
      <c r="I131" s="131" t="str">
        <f>+IF(C131="","",'Cálculos '!AT136)</f>
        <v/>
      </c>
      <c r="J131" s="131" t="str">
        <f>+IF(C131="","",'Variación '!BV130)</f>
        <v/>
      </c>
      <c r="K131" s="131" t="str">
        <f>+IF(C131="","",'Precio unitario '!F130)</f>
        <v/>
      </c>
      <c r="L131" s="145" t="str">
        <f>IF(C131="","",+'Valor total'!H134)</f>
        <v/>
      </c>
      <c r="M131" s="145" t="str">
        <f t="shared" si="2"/>
        <v/>
      </c>
      <c r="N131" s="145" t="str">
        <f t="shared" si="3"/>
        <v/>
      </c>
    </row>
    <row r="132" spans="2:14" hidden="1" x14ac:dyDescent="0.25">
      <c r="B132" s="53">
        <f t="shared" si="4"/>
        <v>129</v>
      </c>
      <c r="C132" s="130" t="str">
        <f>+IF('Cálculos '!C137="","",'Cálculos '!C137)</f>
        <v/>
      </c>
      <c r="D132" s="130" t="str">
        <f>+IF('Cálculos '!D137="","",'Cálculos '!D137)</f>
        <v/>
      </c>
      <c r="E132" s="130" t="str">
        <f>+IF('Cálculos '!E137="","",'Cálculos '!E137)</f>
        <v/>
      </c>
      <c r="F132" s="131" t="str">
        <f>+IF(C132="","",'Cálculos '!AR137)</f>
        <v/>
      </c>
      <c r="G132" s="131" t="str">
        <f>IF(C132="","",'Cálculos '!AU137)</f>
        <v/>
      </c>
      <c r="H132" s="131" t="str">
        <f>+IF(C132="","",'Cálculos '!AV137)</f>
        <v/>
      </c>
      <c r="I132" s="131" t="str">
        <f>+IF(C132="","",'Cálculos '!AT137)</f>
        <v/>
      </c>
      <c r="J132" s="131" t="str">
        <f>+IF(C132="","",'Variación '!BV131)</f>
        <v/>
      </c>
      <c r="K132" s="131" t="str">
        <f>+IF(C132="","",'Precio unitario '!F131)</f>
        <v/>
      </c>
      <c r="L132" s="145" t="str">
        <f>IF(C132="","",+'Valor total'!H135)</f>
        <v/>
      </c>
      <c r="M132" s="145" t="str">
        <f t="shared" si="2"/>
        <v/>
      </c>
      <c r="N132" s="145" t="str">
        <f t="shared" si="3"/>
        <v/>
      </c>
    </row>
    <row r="133" spans="2:14" hidden="1" x14ac:dyDescent="0.25">
      <c r="B133" s="53">
        <f t="shared" si="4"/>
        <v>130</v>
      </c>
      <c r="C133" s="130" t="str">
        <f>+IF('Cálculos '!C138="","",'Cálculos '!C138)</f>
        <v/>
      </c>
      <c r="D133" s="130" t="str">
        <f>+IF('Cálculos '!D138="","",'Cálculos '!D138)</f>
        <v/>
      </c>
      <c r="E133" s="130" t="str">
        <f>+IF('Cálculos '!E138="","",'Cálculos '!E138)</f>
        <v/>
      </c>
      <c r="F133" s="131" t="str">
        <f>+IF(C133="","",'Cálculos '!AR138)</f>
        <v/>
      </c>
      <c r="G133" s="131" t="str">
        <f>IF(C133="","",'Cálculos '!AU138)</f>
        <v/>
      </c>
      <c r="H133" s="131" t="str">
        <f>+IF(C133="","",'Cálculos '!AV138)</f>
        <v/>
      </c>
      <c r="I133" s="131" t="str">
        <f>+IF(C133="","",'Cálculos '!AT138)</f>
        <v/>
      </c>
      <c r="J133" s="131" t="str">
        <f>+IF(C133="","",'Variación '!BV132)</f>
        <v/>
      </c>
      <c r="K133" s="131" t="str">
        <f>+IF(C133="","",'Precio unitario '!F132)</f>
        <v/>
      </c>
      <c r="L133" s="145" t="str">
        <f>IF(C133="","",+'Valor total'!H136)</f>
        <v/>
      </c>
      <c r="M133" s="145" t="str">
        <f t="shared" ref="M133:M196" si="5">+IF(C133="","",SUM(J133+K133+L133))</f>
        <v/>
      </c>
      <c r="N133" s="145" t="str">
        <f t="shared" ref="N133:N196" si="6">+IF(C133="","",SUM(K133+L133+M133))</f>
        <v/>
      </c>
    </row>
    <row r="134" spans="2:14" hidden="1" x14ac:dyDescent="0.25">
      <c r="B134" s="53">
        <f t="shared" ref="B134:B197" si="7">+B133+1</f>
        <v>131</v>
      </c>
      <c r="C134" s="130" t="str">
        <f>+IF('Cálculos '!C139="","",'Cálculos '!C139)</f>
        <v/>
      </c>
      <c r="D134" s="130" t="str">
        <f>+IF('Cálculos '!D139="","",'Cálculos '!D139)</f>
        <v/>
      </c>
      <c r="E134" s="130" t="str">
        <f>+IF('Cálculos '!E139="","",'Cálculos '!E139)</f>
        <v/>
      </c>
      <c r="F134" s="131" t="str">
        <f>+IF(C134="","",'Cálculos '!AR139)</f>
        <v/>
      </c>
      <c r="G134" s="131" t="str">
        <f>IF(C134="","",'Cálculos '!AU139)</f>
        <v/>
      </c>
      <c r="H134" s="131" t="str">
        <f>+IF(C134="","",'Cálculos '!AV139)</f>
        <v/>
      </c>
      <c r="I134" s="131" t="str">
        <f>+IF(C134="","",'Cálculos '!AT139)</f>
        <v/>
      </c>
      <c r="J134" s="131" t="str">
        <f>+IF(C134="","",'Variación '!BV133)</f>
        <v/>
      </c>
      <c r="K134" s="131" t="str">
        <f>+IF(C134="","",'Precio unitario '!F133)</f>
        <v/>
      </c>
      <c r="L134" s="145" t="str">
        <f>IF(C134="","",+'Valor total'!H137)</f>
        <v/>
      </c>
      <c r="M134" s="145" t="str">
        <f t="shared" si="5"/>
        <v/>
      </c>
      <c r="N134" s="145" t="str">
        <f t="shared" si="6"/>
        <v/>
      </c>
    </row>
    <row r="135" spans="2:14" hidden="1" x14ac:dyDescent="0.25">
      <c r="B135" s="53">
        <f t="shared" si="7"/>
        <v>132</v>
      </c>
      <c r="C135" s="130" t="str">
        <f>+IF('Cálculos '!C140="","",'Cálculos '!C140)</f>
        <v/>
      </c>
      <c r="D135" s="130" t="str">
        <f>+IF('Cálculos '!D140="","",'Cálculos '!D140)</f>
        <v/>
      </c>
      <c r="E135" s="130" t="str">
        <f>+IF('Cálculos '!E140="","",'Cálculos '!E140)</f>
        <v/>
      </c>
      <c r="F135" s="131" t="str">
        <f>+IF(C135="","",'Cálculos '!AR140)</f>
        <v/>
      </c>
      <c r="G135" s="131" t="str">
        <f>IF(C135="","",'Cálculos '!AU140)</f>
        <v/>
      </c>
      <c r="H135" s="131" t="str">
        <f>+IF(C135="","",'Cálculos '!AV140)</f>
        <v/>
      </c>
      <c r="I135" s="131" t="str">
        <f>+IF(C135="","",'Cálculos '!AT140)</f>
        <v/>
      </c>
      <c r="J135" s="131" t="str">
        <f>+IF(C135="","",'Variación '!BV134)</f>
        <v/>
      </c>
      <c r="K135" s="131" t="str">
        <f>+IF(C135="","",'Precio unitario '!F134)</f>
        <v/>
      </c>
      <c r="L135" s="145" t="str">
        <f>IF(C135="","",+'Valor total'!H138)</f>
        <v/>
      </c>
      <c r="M135" s="145" t="str">
        <f t="shared" si="5"/>
        <v/>
      </c>
      <c r="N135" s="145" t="str">
        <f t="shared" si="6"/>
        <v/>
      </c>
    </row>
    <row r="136" spans="2:14" hidden="1" x14ac:dyDescent="0.25">
      <c r="B136" s="53">
        <f t="shared" si="7"/>
        <v>133</v>
      </c>
      <c r="C136" s="130" t="str">
        <f>+IF('Cálculos '!C141="","",'Cálculos '!C141)</f>
        <v/>
      </c>
      <c r="D136" s="130" t="str">
        <f>+IF('Cálculos '!D141="","",'Cálculos '!D141)</f>
        <v/>
      </c>
      <c r="E136" s="130" t="str">
        <f>+IF('Cálculos '!E141="","",'Cálculos '!E141)</f>
        <v/>
      </c>
      <c r="F136" s="131" t="str">
        <f>+IF(C136="","",'Cálculos '!AR141)</f>
        <v/>
      </c>
      <c r="G136" s="131" t="str">
        <f>IF(C136="","",'Cálculos '!AU141)</f>
        <v/>
      </c>
      <c r="H136" s="131" t="str">
        <f>+IF(C136="","",'Cálculos '!AV141)</f>
        <v/>
      </c>
      <c r="I136" s="131" t="str">
        <f>+IF(C136="","",'Cálculos '!AT141)</f>
        <v/>
      </c>
      <c r="J136" s="131" t="str">
        <f>+IF(C136="","",'Variación '!BV135)</f>
        <v/>
      </c>
      <c r="K136" s="131" t="str">
        <f>+IF(C136="","",'Precio unitario '!F135)</f>
        <v/>
      </c>
      <c r="L136" s="145" t="str">
        <f>IF(C136="","",+'Valor total'!H139)</f>
        <v/>
      </c>
      <c r="M136" s="145" t="str">
        <f t="shared" si="5"/>
        <v/>
      </c>
      <c r="N136" s="145" t="str">
        <f t="shared" si="6"/>
        <v/>
      </c>
    </row>
    <row r="137" spans="2:14" hidden="1" x14ac:dyDescent="0.25">
      <c r="B137" s="53">
        <f t="shared" si="7"/>
        <v>134</v>
      </c>
      <c r="C137" s="130" t="str">
        <f>+IF('Cálculos '!C142="","",'Cálculos '!C142)</f>
        <v/>
      </c>
      <c r="D137" s="130" t="str">
        <f>+IF('Cálculos '!D142="","",'Cálculos '!D142)</f>
        <v/>
      </c>
      <c r="E137" s="130" t="str">
        <f>+IF('Cálculos '!E142="","",'Cálculos '!E142)</f>
        <v/>
      </c>
      <c r="F137" s="131" t="str">
        <f>+IF(C137="","",'Cálculos '!AR142)</f>
        <v/>
      </c>
      <c r="G137" s="131" t="str">
        <f>IF(C137="","",'Cálculos '!AU142)</f>
        <v/>
      </c>
      <c r="H137" s="131" t="str">
        <f>+IF(C137="","",'Cálculos '!AV142)</f>
        <v/>
      </c>
      <c r="I137" s="131" t="str">
        <f>+IF(C137="","",'Cálculos '!AT142)</f>
        <v/>
      </c>
      <c r="J137" s="131" t="str">
        <f>+IF(C137="","",'Variación '!BV136)</f>
        <v/>
      </c>
      <c r="K137" s="131" t="str">
        <f>+IF(C137="","",'Precio unitario '!F136)</f>
        <v/>
      </c>
      <c r="L137" s="145" t="str">
        <f>IF(C137="","",+'Valor total'!H140)</f>
        <v/>
      </c>
      <c r="M137" s="145" t="str">
        <f t="shared" si="5"/>
        <v/>
      </c>
      <c r="N137" s="145" t="str">
        <f t="shared" si="6"/>
        <v/>
      </c>
    </row>
    <row r="138" spans="2:14" hidden="1" x14ac:dyDescent="0.25">
      <c r="B138" s="53">
        <f t="shared" si="7"/>
        <v>135</v>
      </c>
      <c r="C138" s="130" t="str">
        <f>+IF('Cálculos '!C143="","",'Cálculos '!C143)</f>
        <v/>
      </c>
      <c r="D138" s="130" t="str">
        <f>+IF('Cálculos '!D143="","",'Cálculos '!D143)</f>
        <v/>
      </c>
      <c r="E138" s="130" t="str">
        <f>+IF('Cálculos '!E143="","",'Cálculos '!E143)</f>
        <v/>
      </c>
      <c r="F138" s="131" t="str">
        <f>+IF(C138="","",'Cálculos '!AR143)</f>
        <v/>
      </c>
      <c r="G138" s="131" t="str">
        <f>IF(C138="","",'Cálculos '!AU143)</f>
        <v/>
      </c>
      <c r="H138" s="131" t="str">
        <f>+IF(C138="","",'Cálculos '!AV143)</f>
        <v/>
      </c>
      <c r="I138" s="131" t="str">
        <f>+IF(C138="","",'Cálculos '!AT143)</f>
        <v/>
      </c>
      <c r="J138" s="131" t="str">
        <f>+IF(C138="","",'Variación '!BV137)</f>
        <v/>
      </c>
      <c r="K138" s="131" t="str">
        <f>+IF(C138="","",'Precio unitario '!F137)</f>
        <v/>
      </c>
      <c r="L138" s="145" t="str">
        <f>IF(C138="","",+'Valor total'!H141)</f>
        <v/>
      </c>
      <c r="M138" s="145" t="str">
        <f t="shared" si="5"/>
        <v/>
      </c>
      <c r="N138" s="145" t="str">
        <f t="shared" si="6"/>
        <v/>
      </c>
    </row>
    <row r="139" spans="2:14" hidden="1" x14ac:dyDescent="0.25">
      <c r="B139" s="53">
        <f t="shared" si="7"/>
        <v>136</v>
      </c>
      <c r="C139" s="130" t="str">
        <f>+IF('Cálculos '!C144="","",'Cálculos '!C144)</f>
        <v/>
      </c>
      <c r="D139" s="130" t="str">
        <f>+IF('Cálculos '!D144="","",'Cálculos '!D144)</f>
        <v/>
      </c>
      <c r="E139" s="130" t="str">
        <f>+IF('Cálculos '!E144="","",'Cálculos '!E144)</f>
        <v/>
      </c>
      <c r="F139" s="131" t="str">
        <f>+IF(C139="","",'Cálculos '!AR144)</f>
        <v/>
      </c>
      <c r="G139" s="131" t="str">
        <f>IF(C139="","",'Cálculos '!AU144)</f>
        <v/>
      </c>
      <c r="H139" s="131" t="str">
        <f>+IF(C139="","",'Cálculos '!AV144)</f>
        <v/>
      </c>
      <c r="I139" s="131" t="str">
        <f>+IF(C139="","",'Cálculos '!AT144)</f>
        <v/>
      </c>
      <c r="J139" s="131" t="str">
        <f>+IF(C139="","",'Variación '!BV138)</f>
        <v/>
      </c>
      <c r="K139" s="131" t="str">
        <f>+IF(C139="","",'Precio unitario '!F138)</f>
        <v/>
      </c>
      <c r="L139" s="145" t="str">
        <f>IF(C139="","",+'Valor total'!H142)</f>
        <v/>
      </c>
      <c r="M139" s="145" t="str">
        <f t="shared" si="5"/>
        <v/>
      </c>
      <c r="N139" s="145" t="str">
        <f t="shared" si="6"/>
        <v/>
      </c>
    </row>
    <row r="140" spans="2:14" hidden="1" x14ac:dyDescent="0.25">
      <c r="B140" s="53">
        <f t="shared" si="7"/>
        <v>137</v>
      </c>
      <c r="C140" s="130" t="str">
        <f>+IF('Cálculos '!C145="","",'Cálculos '!C145)</f>
        <v/>
      </c>
      <c r="D140" s="130" t="str">
        <f>+IF('Cálculos '!D145="","",'Cálculos '!D145)</f>
        <v/>
      </c>
      <c r="E140" s="130" t="str">
        <f>+IF('Cálculos '!E145="","",'Cálculos '!E145)</f>
        <v/>
      </c>
      <c r="F140" s="131" t="str">
        <f>+IF(C140="","",'Cálculos '!AR145)</f>
        <v/>
      </c>
      <c r="G140" s="131" t="str">
        <f>IF(C140="","",'Cálculos '!AU145)</f>
        <v/>
      </c>
      <c r="H140" s="131" t="str">
        <f>+IF(C140="","",'Cálculos '!AV145)</f>
        <v/>
      </c>
      <c r="I140" s="131" t="str">
        <f>+IF(C140="","",'Cálculos '!AT145)</f>
        <v/>
      </c>
      <c r="J140" s="131" t="str">
        <f>+IF(C140="","",'Variación '!BV139)</f>
        <v/>
      </c>
      <c r="K140" s="131" t="str">
        <f>+IF(C140="","",'Precio unitario '!F139)</f>
        <v/>
      </c>
      <c r="L140" s="145" t="str">
        <f>IF(C140="","",+'Valor total'!H143)</f>
        <v/>
      </c>
      <c r="M140" s="145" t="str">
        <f t="shared" si="5"/>
        <v/>
      </c>
      <c r="N140" s="145" t="str">
        <f t="shared" si="6"/>
        <v/>
      </c>
    </row>
    <row r="141" spans="2:14" hidden="1" x14ac:dyDescent="0.25">
      <c r="B141" s="53">
        <f t="shared" si="7"/>
        <v>138</v>
      </c>
      <c r="C141" s="130" t="str">
        <f>+IF('Cálculos '!C146="","",'Cálculos '!C146)</f>
        <v/>
      </c>
      <c r="D141" s="130" t="str">
        <f>+IF('Cálculos '!D146="","",'Cálculos '!D146)</f>
        <v/>
      </c>
      <c r="E141" s="130" t="str">
        <f>+IF('Cálculos '!E146="","",'Cálculos '!E146)</f>
        <v/>
      </c>
      <c r="F141" s="131" t="str">
        <f>+IF(C141="","",'Cálculos '!AR146)</f>
        <v/>
      </c>
      <c r="G141" s="131" t="str">
        <f>IF(C141="","",'Cálculos '!AU146)</f>
        <v/>
      </c>
      <c r="H141" s="131" t="str">
        <f>+IF(C141="","",'Cálculos '!AV146)</f>
        <v/>
      </c>
      <c r="I141" s="131" t="str">
        <f>+IF(C141="","",'Cálculos '!AT146)</f>
        <v/>
      </c>
      <c r="J141" s="131" t="str">
        <f>+IF(C141="","",'Variación '!BV140)</f>
        <v/>
      </c>
      <c r="K141" s="131" t="str">
        <f>+IF(C141="","",'Precio unitario '!F140)</f>
        <v/>
      </c>
      <c r="L141" s="145" t="str">
        <f>IF(C141="","",+'Valor total'!H144)</f>
        <v/>
      </c>
      <c r="M141" s="145" t="str">
        <f t="shared" si="5"/>
        <v/>
      </c>
      <c r="N141" s="145" t="str">
        <f t="shared" si="6"/>
        <v/>
      </c>
    </row>
    <row r="142" spans="2:14" hidden="1" x14ac:dyDescent="0.25">
      <c r="B142" s="53">
        <f t="shared" si="7"/>
        <v>139</v>
      </c>
      <c r="C142" s="130" t="str">
        <f>+IF('Cálculos '!C147="","",'Cálculos '!C147)</f>
        <v/>
      </c>
      <c r="D142" s="130" t="str">
        <f>+IF('Cálculos '!D147="","",'Cálculos '!D147)</f>
        <v/>
      </c>
      <c r="E142" s="130" t="str">
        <f>+IF('Cálculos '!E147="","",'Cálculos '!E147)</f>
        <v/>
      </c>
      <c r="F142" s="131" t="str">
        <f>+IF(C142="","",'Cálculos '!AR147)</f>
        <v/>
      </c>
      <c r="G142" s="131" t="str">
        <f>IF(C142="","",'Cálculos '!AU147)</f>
        <v/>
      </c>
      <c r="H142" s="131" t="str">
        <f>+IF(C142="","",'Cálculos '!AV147)</f>
        <v/>
      </c>
      <c r="I142" s="131" t="str">
        <f>+IF(C142="","",'Cálculos '!AT147)</f>
        <v/>
      </c>
      <c r="J142" s="131" t="str">
        <f>+IF(C142="","",'Variación '!BV141)</f>
        <v/>
      </c>
      <c r="K142" s="131" t="str">
        <f>+IF(C142="","",'Precio unitario '!F141)</f>
        <v/>
      </c>
      <c r="L142" s="145" t="str">
        <f>IF(C142="","",+'Valor total'!H145)</f>
        <v/>
      </c>
      <c r="M142" s="145" t="str">
        <f t="shared" si="5"/>
        <v/>
      </c>
      <c r="N142" s="145" t="str">
        <f t="shared" si="6"/>
        <v/>
      </c>
    </row>
    <row r="143" spans="2:14" hidden="1" x14ac:dyDescent="0.25">
      <c r="B143" s="53">
        <f t="shared" si="7"/>
        <v>140</v>
      </c>
      <c r="C143" s="130" t="str">
        <f>+IF('Cálculos '!C148="","",'Cálculos '!C148)</f>
        <v/>
      </c>
      <c r="D143" s="130" t="str">
        <f>+IF('Cálculos '!D148="","",'Cálculos '!D148)</f>
        <v/>
      </c>
      <c r="E143" s="130" t="str">
        <f>+IF('Cálculos '!E148="","",'Cálculos '!E148)</f>
        <v/>
      </c>
      <c r="F143" s="131" t="str">
        <f>+IF(C143="","",'Cálculos '!AR148)</f>
        <v/>
      </c>
      <c r="G143" s="131" t="str">
        <f>IF(C143="","",'Cálculos '!AU148)</f>
        <v/>
      </c>
      <c r="H143" s="131" t="str">
        <f>+IF(C143="","",'Cálculos '!AV148)</f>
        <v/>
      </c>
      <c r="I143" s="131" t="str">
        <f>+IF(C143="","",'Cálculos '!AT148)</f>
        <v/>
      </c>
      <c r="J143" s="131" t="str">
        <f>+IF(C143="","",'Variación '!BV142)</f>
        <v/>
      </c>
      <c r="K143" s="131" t="str">
        <f>+IF(C143="","",'Precio unitario '!F142)</f>
        <v/>
      </c>
      <c r="L143" s="145" t="str">
        <f>IF(C143="","",+'Valor total'!H146)</f>
        <v/>
      </c>
      <c r="M143" s="145" t="str">
        <f t="shared" si="5"/>
        <v/>
      </c>
      <c r="N143" s="145" t="str">
        <f t="shared" si="6"/>
        <v/>
      </c>
    </row>
    <row r="144" spans="2:14" hidden="1" x14ac:dyDescent="0.25">
      <c r="B144" s="53">
        <f t="shared" si="7"/>
        <v>141</v>
      </c>
      <c r="C144" s="130" t="str">
        <f>+IF('Cálculos '!C149="","",'Cálculos '!C149)</f>
        <v/>
      </c>
      <c r="D144" s="130" t="str">
        <f>+IF('Cálculos '!D149="","",'Cálculos '!D149)</f>
        <v/>
      </c>
      <c r="E144" s="130" t="str">
        <f>+IF('Cálculos '!E149="","",'Cálculos '!E149)</f>
        <v/>
      </c>
      <c r="F144" s="131" t="str">
        <f>+IF(C144="","",'Cálculos '!AR149)</f>
        <v/>
      </c>
      <c r="G144" s="131" t="str">
        <f>IF(C144="","",'Cálculos '!AU149)</f>
        <v/>
      </c>
      <c r="H144" s="131" t="str">
        <f>+IF(C144="","",'Cálculos '!AV149)</f>
        <v/>
      </c>
      <c r="I144" s="131" t="str">
        <f>+IF(C144="","",'Cálculos '!AT149)</f>
        <v/>
      </c>
      <c r="J144" s="131" t="str">
        <f>+IF(C144="","",'Variación '!BV143)</f>
        <v/>
      </c>
      <c r="K144" s="131" t="str">
        <f>+IF(C144="","",'Precio unitario '!F143)</f>
        <v/>
      </c>
      <c r="L144" s="145" t="str">
        <f>IF(C144="","",+'Valor total'!H147)</f>
        <v/>
      </c>
      <c r="M144" s="145" t="str">
        <f t="shared" si="5"/>
        <v/>
      </c>
      <c r="N144" s="145" t="str">
        <f t="shared" si="6"/>
        <v/>
      </c>
    </row>
    <row r="145" spans="2:14" hidden="1" x14ac:dyDescent="0.25">
      <c r="B145" s="53">
        <f t="shared" si="7"/>
        <v>142</v>
      </c>
      <c r="C145" s="130" t="str">
        <f>+IF('Cálculos '!C150="","",'Cálculos '!C150)</f>
        <v/>
      </c>
      <c r="D145" s="130" t="str">
        <f>+IF('Cálculos '!D150="","",'Cálculos '!D150)</f>
        <v/>
      </c>
      <c r="E145" s="130" t="str">
        <f>+IF('Cálculos '!E150="","",'Cálculos '!E150)</f>
        <v/>
      </c>
      <c r="F145" s="131" t="str">
        <f>+IF(C145="","",'Cálculos '!AR150)</f>
        <v/>
      </c>
      <c r="G145" s="131" t="str">
        <f>IF(C145="","",'Cálculos '!AU150)</f>
        <v/>
      </c>
      <c r="H145" s="131" t="str">
        <f>+IF(C145="","",'Cálculos '!AV150)</f>
        <v/>
      </c>
      <c r="I145" s="131" t="str">
        <f>+IF(C145="","",'Cálculos '!AT150)</f>
        <v/>
      </c>
      <c r="J145" s="131" t="str">
        <f>+IF(C145="","",'Variación '!BV144)</f>
        <v/>
      </c>
      <c r="K145" s="131" t="str">
        <f>+IF(C145="","",'Precio unitario '!F144)</f>
        <v/>
      </c>
      <c r="L145" s="145" t="str">
        <f>IF(C145="","",+'Valor total'!H148)</f>
        <v/>
      </c>
      <c r="M145" s="145" t="str">
        <f t="shared" si="5"/>
        <v/>
      </c>
      <c r="N145" s="145" t="str">
        <f t="shared" si="6"/>
        <v/>
      </c>
    </row>
    <row r="146" spans="2:14" hidden="1" x14ac:dyDescent="0.25">
      <c r="B146" s="53">
        <f t="shared" si="7"/>
        <v>143</v>
      </c>
      <c r="C146" s="130" t="str">
        <f>+IF('Cálculos '!C151="","",'Cálculos '!C151)</f>
        <v/>
      </c>
      <c r="D146" s="130" t="str">
        <f>+IF('Cálculos '!D151="","",'Cálculos '!D151)</f>
        <v/>
      </c>
      <c r="E146" s="130" t="str">
        <f>+IF('Cálculos '!E151="","",'Cálculos '!E151)</f>
        <v/>
      </c>
      <c r="F146" s="131" t="str">
        <f>+IF(C146="","",'Cálculos '!AR151)</f>
        <v/>
      </c>
      <c r="G146" s="131" t="str">
        <f>IF(C146="","",'Cálculos '!AU151)</f>
        <v/>
      </c>
      <c r="H146" s="131" t="str">
        <f>+IF(C146="","",'Cálculos '!AV151)</f>
        <v/>
      </c>
      <c r="I146" s="131" t="str">
        <f>+IF(C146="","",'Cálculos '!AT151)</f>
        <v/>
      </c>
      <c r="J146" s="131" t="str">
        <f>+IF(C146="","",'Variación '!BV145)</f>
        <v/>
      </c>
      <c r="K146" s="131" t="str">
        <f>+IF(C146="","",'Precio unitario '!F145)</f>
        <v/>
      </c>
      <c r="L146" s="145" t="str">
        <f>IF(C146="","",+'Valor total'!H149)</f>
        <v/>
      </c>
      <c r="M146" s="145" t="str">
        <f t="shared" si="5"/>
        <v/>
      </c>
      <c r="N146" s="145" t="str">
        <f t="shared" si="6"/>
        <v/>
      </c>
    </row>
    <row r="147" spans="2:14" hidden="1" x14ac:dyDescent="0.25">
      <c r="B147" s="53">
        <f t="shared" si="7"/>
        <v>144</v>
      </c>
      <c r="C147" s="130" t="str">
        <f>+IF('Cálculos '!C152="","",'Cálculos '!C152)</f>
        <v/>
      </c>
      <c r="D147" s="130" t="str">
        <f>+IF('Cálculos '!D152="","",'Cálculos '!D152)</f>
        <v/>
      </c>
      <c r="E147" s="130" t="str">
        <f>+IF('Cálculos '!E152="","",'Cálculos '!E152)</f>
        <v/>
      </c>
      <c r="F147" s="131" t="str">
        <f>+IF(C147="","",'Cálculos '!AR152)</f>
        <v/>
      </c>
      <c r="G147" s="131" t="str">
        <f>IF(C147="","",'Cálculos '!AU152)</f>
        <v/>
      </c>
      <c r="H147" s="131" t="str">
        <f>+IF(C147="","",'Cálculos '!AV152)</f>
        <v/>
      </c>
      <c r="I147" s="131" t="str">
        <f>+IF(C147="","",'Cálculos '!AT152)</f>
        <v/>
      </c>
      <c r="J147" s="131" t="str">
        <f>+IF(C147="","",'Variación '!BV146)</f>
        <v/>
      </c>
      <c r="K147" s="131" t="str">
        <f>+IF(C147="","",'Precio unitario '!F146)</f>
        <v/>
      </c>
      <c r="L147" s="145" t="str">
        <f>IF(C147="","",+'Valor total'!H150)</f>
        <v/>
      </c>
      <c r="M147" s="145" t="str">
        <f t="shared" si="5"/>
        <v/>
      </c>
      <c r="N147" s="145" t="str">
        <f t="shared" si="6"/>
        <v/>
      </c>
    </row>
    <row r="148" spans="2:14" hidden="1" x14ac:dyDescent="0.25">
      <c r="B148" s="53">
        <f t="shared" si="7"/>
        <v>145</v>
      </c>
      <c r="C148" s="130" t="str">
        <f>+IF('Cálculos '!C153="","",'Cálculos '!C153)</f>
        <v/>
      </c>
      <c r="D148" s="130" t="str">
        <f>+IF('Cálculos '!D153="","",'Cálculos '!D153)</f>
        <v/>
      </c>
      <c r="E148" s="130" t="str">
        <f>+IF('Cálculos '!E153="","",'Cálculos '!E153)</f>
        <v/>
      </c>
      <c r="F148" s="131" t="str">
        <f>+IF(C148="","",'Cálculos '!AR153)</f>
        <v/>
      </c>
      <c r="G148" s="131" t="str">
        <f>IF(C148="","",'Cálculos '!AU153)</f>
        <v/>
      </c>
      <c r="H148" s="131" t="str">
        <f>+IF(C148="","",'Cálculos '!AV153)</f>
        <v/>
      </c>
      <c r="I148" s="131" t="str">
        <f>+IF(C148="","",'Cálculos '!AT153)</f>
        <v/>
      </c>
      <c r="J148" s="131" t="str">
        <f>+IF(C148="","",'Variación '!BV147)</f>
        <v/>
      </c>
      <c r="K148" s="131" t="str">
        <f>+IF(C148="","",'Precio unitario '!F147)</f>
        <v/>
      </c>
      <c r="L148" s="145" t="str">
        <f>IF(C148="","",+'Valor total'!H151)</f>
        <v/>
      </c>
      <c r="M148" s="145" t="str">
        <f t="shared" si="5"/>
        <v/>
      </c>
      <c r="N148" s="145" t="str">
        <f t="shared" si="6"/>
        <v/>
      </c>
    </row>
    <row r="149" spans="2:14" hidden="1" x14ac:dyDescent="0.25">
      <c r="B149" s="53">
        <f t="shared" si="7"/>
        <v>146</v>
      </c>
      <c r="C149" s="130" t="str">
        <f>+IF('Cálculos '!C154="","",'Cálculos '!C154)</f>
        <v/>
      </c>
      <c r="D149" s="130" t="str">
        <f>+IF('Cálculos '!D154="","",'Cálculos '!D154)</f>
        <v/>
      </c>
      <c r="E149" s="130" t="str">
        <f>+IF('Cálculos '!E154="","",'Cálculos '!E154)</f>
        <v/>
      </c>
      <c r="F149" s="131" t="str">
        <f>+IF(C149="","",'Cálculos '!AR154)</f>
        <v/>
      </c>
      <c r="G149" s="131" t="str">
        <f>IF(C149="","",'Cálculos '!AU154)</f>
        <v/>
      </c>
      <c r="H149" s="131" t="str">
        <f>+IF(C149="","",'Cálculos '!AV154)</f>
        <v/>
      </c>
      <c r="I149" s="131" t="str">
        <f>+IF(C149="","",'Cálculos '!AT154)</f>
        <v/>
      </c>
      <c r="J149" s="131" t="str">
        <f>+IF(C149="","",'Variación '!BV148)</f>
        <v/>
      </c>
      <c r="K149" s="131" t="str">
        <f>+IF(C149="","",'Precio unitario '!F148)</f>
        <v/>
      </c>
      <c r="L149" s="145" t="str">
        <f>IF(C149="","",+'Valor total'!H152)</f>
        <v/>
      </c>
      <c r="M149" s="145" t="str">
        <f t="shared" si="5"/>
        <v/>
      </c>
      <c r="N149" s="145" t="str">
        <f t="shared" si="6"/>
        <v/>
      </c>
    </row>
    <row r="150" spans="2:14" hidden="1" x14ac:dyDescent="0.25">
      <c r="B150" s="53">
        <f t="shared" si="7"/>
        <v>147</v>
      </c>
      <c r="C150" s="130" t="str">
        <f>+IF('Cálculos '!C155="","",'Cálculos '!C155)</f>
        <v/>
      </c>
      <c r="D150" s="130" t="str">
        <f>+IF('Cálculos '!D155="","",'Cálculos '!D155)</f>
        <v/>
      </c>
      <c r="E150" s="130" t="str">
        <f>+IF('Cálculos '!E155="","",'Cálculos '!E155)</f>
        <v/>
      </c>
      <c r="F150" s="131" t="str">
        <f>+IF(C150="","",'Cálculos '!AR155)</f>
        <v/>
      </c>
      <c r="G150" s="131" t="str">
        <f>IF(C150="","",'Cálculos '!AU155)</f>
        <v/>
      </c>
      <c r="H150" s="131" t="str">
        <f>+IF(C150="","",'Cálculos '!AV155)</f>
        <v/>
      </c>
      <c r="I150" s="131" t="str">
        <f>+IF(C150="","",'Cálculos '!AT155)</f>
        <v/>
      </c>
      <c r="J150" s="131" t="str">
        <f>+IF(C150="","",'Variación '!BV149)</f>
        <v/>
      </c>
      <c r="K150" s="131" t="str">
        <f>+IF(C150="","",'Precio unitario '!F149)</f>
        <v/>
      </c>
      <c r="L150" s="145" t="str">
        <f>IF(C150="","",+'Valor total'!H153)</f>
        <v/>
      </c>
      <c r="M150" s="145" t="str">
        <f t="shared" si="5"/>
        <v/>
      </c>
      <c r="N150" s="145" t="str">
        <f t="shared" si="6"/>
        <v/>
      </c>
    </row>
    <row r="151" spans="2:14" hidden="1" x14ac:dyDescent="0.25">
      <c r="B151" s="53">
        <f t="shared" si="7"/>
        <v>148</v>
      </c>
      <c r="C151" s="130" t="str">
        <f>+IF('Cálculos '!C156="","",'Cálculos '!C156)</f>
        <v/>
      </c>
      <c r="D151" s="130" t="str">
        <f>+IF('Cálculos '!D156="","",'Cálculos '!D156)</f>
        <v/>
      </c>
      <c r="E151" s="130" t="str">
        <f>+IF('Cálculos '!E156="","",'Cálculos '!E156)</f>
        <v/>
      </c>
      <c r="F151" s="131" t="str">
        <f>+IF(C151="","",'Cálculos '!AR156)</f>
        <v/>
      </c>
      <c r="G151" s="131" t="str">
        <f>IF(C151="","",'Cálculos '!AU156)</f>
        <v/>
      </c>
      <c r="H151" s="131" t="str">
        <f>+IF(C151="","",'Cálculos '!AV156)</f>
        <v/>
      </c>
      <c r="I151" s="131" t="str">
        <f>+IF(C151="","",'Cálculos '!AT156)</f>
        <v/>
      </c>
      <c r="J151" s="131" t="str">
        <f>+IF(C151="","",'Variación '!BV150)</f>
        <v/>
      </c>
      <c r="K151" s="131" t="str">
        <f>+IF(C151="","",'Precio unitario '!F150)</f>
        <v/>
      </c>
      <c r="L151" s="145" t="str">
        <f>IF(C151="","",+'Valor total'!H154)</f>
        <v/>
      </c>
      <c r="M151" s="145" t="str">
        <f t="shared" si="5"/>
        <v/>
      </c>
      <c r="N151" s="145" t="str">
        <f t="shared" si="6"/>
        <v/>
      </c>
    </row>
    <row r="152" spans="2:14" hidden="1" x14ac:dyDescent="0.25">
      <c r="B152" s="53">
        <f t="shared" si="7"/>
        <v>149</v>
      </c>
      <c r="C152" s="130" t="str">
        <f>+IF('Cálculos '!C157="","",'Cálculos '!C157)</f>
        <v/>
      </c>
      <c r="D152" s="130" t="str">
        <f>+IF('Cálculos '!D157="","",'Cálculos '!D157)</f>
        <v/>
      </c>
      <c r="E152" s="130" t="str">
        <f>+IF('Cálculos '!E157="","",'Cálculos '!E157)</f>
        <v/>
      </c>
      <c r="F152" s="131" t="str">
        <f>+IF(C152="","",'Cálculos '!AR157)</f>
        <v/>
      </c>
      <c r="G152" s="131" t="str">
        <f>IF(C152="","",'Cálculos '!AU157)</f>
        <v/>
      </c>
      <c r="H152" s="131" t="str">
        <f>+IF(C152="","",'Cálculos '!AV157)</f>
        <v/>
      </c>
      <c r="I152" s="131" t="str">
        <f>+IF(C152="","",'Cálculos '!AT157)</f>
        <v/>
      </c>
      <c r="J152" s="131" t="str">
        <f>+IF(C152="","",'Variación '!BV151)</f>
        <v/>
      </c>
      <c r="K152" s="131" t="str">
        <f>+IF(C152="","",'Precio unitario '!F151)</f>
        <v/>
      </c>
      <c r="L152" s="145" t="str">
        <f>IF(C152="","",+'Valor total'!H155)</f>
        <v/>
      </c>
      <c r="M152" s="145" t="str">
        <f t="shared" si="5"/>
        <v/>
      </c>
      <c r="N152" s="145" t="str">
        <f t="shared" si="6"/>
        <v/>
      </c>
    </row>
    <row r="153" spans="2:14" hidden="1" x14ac:dyDescent="0.25">
      <c r="B153" s="53">
        <f t="shared" si="7"/>
        <v>150</v>
      </c>
      <c r="C153" s="130" t="str">
        <f>+IF('Cálculos '!C158="","",'Cálculos '!C158)</f>
        <v/>
      </c>
      <c r="D153" s="130" t="str">
        <f>+IF('Cálculos '!D158="","",'Cálculos '!D158)</f>
        <v/>
      </c>
      <c r="E153" s="130" t="str">
        <f>+IF('Cálculos '!E158="","",'Cálculos '!E158)</f>
        <v/>
      </c>
      <c r="F153" s="131" t="str">
        <f>+IF(C153="","",'Cálculos '!AR158)</f>
        <v/>
      </c>
      <c r="G153" s="131" t="str">
        <f>IF(C153="","",'Cálculos '!AU158)</f>
        <v/>
      </c>
      <c r="H153" s="131" t="str">
        <f>+IF(C153="","",'Cálculos '!AV158)</f>
        <v/>
      </c>
      <c r="I153" s="131" t="str">
        <f>+IF(C153="","",'Cálculos '!AT158)</f>
        <v/>
      </c>
      <c r="J153" s="131" t="str">
        <f>+IF(C153="","",'Variación '!BV152)</f>
        <v/>
      </c>
      <c r="K153" s="131" t="str">
        <f>+IF(C153="","",'Precio unitario '!F152)</f>
        <v/>
      </c>
      <c r="L153" s="145" t="str">
        <f>IF(C153="","",+'Valor total'!H156)</f>
        <v/>
      </c>
      <c r="M153" s="145" t="str">
        <f t="shared" si="5"/>
        <v/>
      </c>
      <c r="N153" s="145" t="str">
        <f t="shared" si="6"/>
        <v/>
      </c>
    </row>
    <row r="154" spans="2:14" hidden="1" x14ac:dyDescent="0.25">
      <c r="B154" s="53">
        <f t="shared" si="7"/>
        <v>151</v>
      </c>
      <c r="C154" s="130" t="str">
        <f>+IF('Cálculos '!C159="","",'Cálculos '!C159)</f>
        <v/>
      </c>
      <c r="D154" s="130" t="str">
        <f>+IF('Cálculos '!D159="","",'Cálculos '!D159)</f>
        <v/>
      </c>
      <c r="E154" s="130" t="str">
        <f>+IF('Cálculos '!E159="","",'Cálculos '!E159)</f>
        <v/>
      </c>
      <c r="F154" s="131" t="str">
        <f>+IF(C154="","",'Cálculos '!AR159)</f>
        <v/>
      </c>
      <c r="G154" s="131" t="str">
        <f>IF(C154="","",'Cálculos '!AU159)</f>
        <v/>
      </c>
      <c r="H154" s="131" t="str">
        <f>+IF(C154="","",'Cálculos '!AV159)</f>
        <v/>
      </c>
      <c r="I154" s="131" t="str">
        <f>+IF(C154="","",'Cálculos '!AT159)</f>
        <v/>
      </c>
      <c r="J154" s="131" t="str">
        <f>+IF(C154="","",'Variación '!BV153)</f>
        <v/>
      </c>
      <c r="K154" s="131" t="str">
        <f>+IF(C154="","",'Precio unitario '!F153)</f>
        <v/>
      </c>
      <c r="L154" s="145" t="str">
        <f>IF(C154="","",+'Valor total'!H157)</f>
        <v/>
      </c>
      <c r="M154" s="145" t="str">
        <f t="shared" si="5"/>
        <v/>
      </c>
      <c r="N154" s="145" t="str">
        <f t="shared" si="6"/>
        <v/>
      </c>
    </row>
    <row r="155" spans="2:14" hidden="1" x14ac:dyDescent="0.25">
      <c r="B155" s="53">
        <f t="shared" si="7"/>
        <v>152</v>
      </c>
      <c r="C155" s="130" t="str">
        <f>+IF('Cálculos '!C160="","",'Cálculos '!C160)</f>
        <v/>
      </c>
      <c r="D155" s="130" t="str">
        <f>+IF('Cálculos '!D160="","",'Cálculos '!D160)</f>
        <v/>
      </c>
      <c r="E155" s="130" t="str">
        <f>+IF('Cálculos '!E160="","",'Cálculos '!E160)</f>
        <v/>
      </c>
      <c r="F155" s="131" t="str">
        <f>+IF(C155="","",'Cálculos '!AR160)</f>
        <v/>
      </c>
      <c r="G155" s="131" t="str">
        <f>IF(C155="","",'Cálculos '!AU160)</f>
        <v/>
      </c>
      <c r="H155" s="131" t="str">
        <f>+IF(C155="","",'Cálculos '!AV160)</f>
        <v/>
      </c>
      <c r="I155" s="131" t="str">
        <f>+IF(C155="","",'Cálculos '!AT160)</f>
        <v/>
      </c>
      <c r="J155" s="131" t="str">
        <f>+IF(C155="","",'Variación '!BV154)</f>
        <v/>
      </c>
      <c r="K155" s="131" t="str">
        <f>+IF(C155="","",'Precio unitario '!F154)</f>
        <v/>
      </c>
      <c r="L155" s="145" t="str">
        <f>IF(C155="","",+'Valor total'!H158)</f>
        <v/>
      </c>
      <c r="M155" s="145" t="str">
        <f t="shared" si="5"/>
        <v/>
      </c>
      <c r="N155" s="145" t="str">
        <f t="shared" si="6"/>
        <v/>
      </c>
    </row>
    <row r="156" spans="2:14" hidden="1" x14ac:dyDescent="0.25">
      <c r="B156" s="53">
        <f t="shared" si="7"/>
        <v>153</v>
      </c>
      <c r="C156" s="130" t="str">
        <f>+IF('Cálculos '!C161="","",'Cálculos '!C161)</f>
        <v/>
      </c>
      <c r="D156" s="130" t="str">
        <f>+IF('Cálculos '!D161="","",'Cálculos '!D161)</f>
        <v/>
      </c>
      <c r="E156" s="130" t="str">
        <f>+IF('Cálculos '!E161="","",'Cálculos '!E161)</f>
        <v/>
      </c>
      <c r="F156" s="131" t="str">
        <f>+IF(C156="","",'Cálculos '!AR161)</f>
        <v/>
      </c>
      <c r="G156" s="131" t="str">
        <f>IF(C156="","",'Cálculos '!AU161)</f>
        <v/>
      </c>
      <c r="H156" s="131" t="str">
        <f>+IF(C156="","",'Cálculos '!AV161)</f>
        <v/>
      </c>
      <c r="I156" s="131" t="str">
        <f>+IF(C156="","",'Cálculos '!AT161)</f>
        <v/>
      </c>
      <c r="J156" s="131" t="str">
        <f>+IF(C156="","",'Variación '!BV155)</f>
        <v/>
      </c>
      <c r="K156" s="131" t="str">
        <f>+IF(C156="","",'Precio unitario '!F155)</f>
        <v/>
      </c>
      <c r="L156" s="145" t="str">
        <f>IF(C156="","",+'Valor total'!H159)</f>
        <v/>
      </c>
      <c r="M156" s="145" t="str">
        <f t="shared" si="5"/>
        <v/>
      </c>
      <c r="N156" s="145" t="str">
        <f t="shared" si="6"/>
        <v/>
      </c>
    </row>
    <row r="157" spans="2:14" hidden="1" x14ac:dyDescent="0.25">
      <c r="B157" s="53">
        <f t="shared" si="7"/>
        <v>154</v>
      </c>
      <c r="C157" s="130" t="str">
        <f>+IF('Cálculos '!C162="","",'Cálculos '!C162)</f>
        <v/>
      </c>
      <c r="D157" s="130" t="str">
        <f>+IF('Cálculos '!D162="","",'Cálculos '!D162)</f>
        <v/>
      </c>
      <c r="E157" s="130" t="str">
        <f>+IF('Cálculos '!E162="","",'Cálculos '!E162)</f>
        <v/>
      </c>
      <c r="F157" s="131" t="str">
        <f>+IF(C157="","",'Cálculos '!AR162)</f>
        <v/>
      </c>
      <c r="G157" s="131" t="str">
        <f>IF(C157="","",'Cálculos '!AU162)</f>
        <v/>
      </c>
      <c r="H157" s="131" t="str">
        <f>+IF(C157="","",'Cálculos '!AV162)</f>
        <v/>
      </c>
      <c r="I157" s="131" t="str">
        <f>+IF(C157="","",'Cálculos '!AT162)</f>
        <v/>
      </c>
      <c r="J157" s="131" t="str">
        <f>+IF(C157="","",'Variación '!BV156)</f>
        <v/>
      </c>
      <c r="K157" s="131" t="str">
        <f>+IF(C157="","",'Precio unitario '!F156)</f>
        <v/>
      </c>
      <c r="L157" s="145" t="str">
        <f>IF(C157="","",+'Valor total'!H160)</f>
        <v/>
      </c>
      <c r="M157" s="145" t="str">
        <f t="shared" si="5"/>
        <v/>
      </c>
      <c r="N157" s="145" t="str">
        <f t="shared" si="6"/>
        <v/>
      </c>
    </row>
    <row r="158" spans="2:14" hidden="1" x14ac:dyDescent="0.25">
      <c r="B158" s="53">
        <f t="shared" si="7"/>
        <v>155</v>
      </c>
      <c r="C158" s="130" t="str">
        <f>+IF('Cálculos '!C163="","",'Cálculos '!C163)</f>
        <v/>
      </c>
      <c r="D158" s="130" t="str">
        <f>+IF('Cálculos '!D163="","",'Cálculos '!D163)</f>
        <v/>
      </c>
      <c r="E158" s="130" t="str">
        <f>+IF('Cálculos '!E163="","",'Cálculos '!E163)</f>
        <v/>
      </c>
      <c r="F158" s="131" t="str">
        <f>+IF(C158="","",'Cálculos '!AR163)</f>
        <v/>
      </c>
      <c r="G158" s="131" t="str">
        <f>IF(C158="","",'Cálculos '!AU163)</f>
        <v/>
      </c>
      <c r="H158" s="131" t="str">
        <f>+IF(C158="","",'Cálculos '!AV163)</f>
        <v/>
      </c>
      <c r="I158" s="131" t="str">
        <f>+IF(C158="","",'Cálculos '!AT163)</f>
        <v/>
      </c>
      <c r="J158" s="131" t="str">
        <f>+IF(C158="","",'Variación '!BV157)</f>
        <v/>
      </c>
      <c r="K158" s="131" t="str">
        <f>+IF(C158="","",'Precio unitario '!F157)</f>
        <v/>
      </c>
      <c r="L158" s="145" t="str">
        <f>IF(C158="","",+'Valor total'!H161)</f>
        <v/>
      </c>
      <c r="M158" s="145" t="str">
        <f t="shared" si="5"/>
        <v/>
      </c>
      <c r="N158" s="145" t="str">
        <f t="shared" si="6"/>
        <v/>
      </c>
    </row>
    <row r="159" spans="2:14" hidden="1" x14ac:dyDescent="0.25">
      <c r="B159" s="53">
        <f t="shared" si="7"/>
        <v>156</v>
      </c>
      <c r="C159" s="130" t="str">
        <f>+IF('Cálculos '!C164="","",'Cálculos '!C164)</f>
        <v/>
      </c>
      <c r="D159" s="130" t="str">
        <f>+IF('Cálculos '!D164="","",'Cálculos '!D164)</f>
        <v/>
      </c>
      <c r="E159" s="130" t="str">
        <f>+IF('Cálculos '!E164="","",'Cálculos '!E164)</f>
        <v/>
      </c>
      <c r="F159" s="131" t="str">
        <f>+IF(C159="","",'Cálculos '!AR164)</f>
        <v/>
      </c>
      <c r="G159" s="131" t="str">
        <f>IF(C159="","",'Cálculos '!AU164)</f>
        <v/>
      </c>
      <c r="H159" s="131" t="str">
        <f>+IF(C159="","",'Cálculos '!AV164)</f>
        <v/>
      </c>
      <c r="I159" s="131" t="str">
        <f>+IF(C159="","",'Cálculos '!AT164)</f>
        <v/>
      </c>
      <c r="J159" s="131" t="str">
        <f>+IF(C159="","",'Variación '!BV158)</f>
        <v/>
      </c>
      <c r="K159" s="131" t="str">
        <f>+IF(C159="","",'Precio unitario '!F158)</f>
        <v/>
      </c>
      <c r="L159" s="145" t="str">
        <f>IF(C159="","",+'Valor total'!H162)</f>
        <v/>
      </c>
      <c r="M159" s="145" t="str">
        <f t="shared" si="5"/>
        <v/>
      </c>
      <c r="N159" s="145" t="str">
        <f t="shared" si="6"/>
        <v/>
      </c>
    </row>
    <row r="160" spans="2:14" hidden="1" x14ac:dyDescent="0.25">
      <c r="B160" s="53">
        <f t="shared" si="7"/>
        <v>157</v>
      </c>
      <c r="C160" s="130" t="str">
        <f>+IF('Cálculos '!C165="","",'Cálculos '!C165)</f>
        <v/>
      </c>
      <c r="D160" s="130" t="str">
        <f>+IF('Cálculos '!D165="","",'Cálculos '!D165)</f>
        <v/>
      </c>
      <c r="E160" s="130" t="str">
        <f>+IF('Cálculos '!E165="","",'Cálculos '!E165)</f>
        <v/>
      </c>
      <c r="F160" s="131" t="str">
        <f>+IF(C160="","",'Cálculos '!AR165)</f>
        <v/>
      </c>
      <c r="G160" s="131" t="str">
        <f>IF(C160="","",'Cálculos '!AU165)</f>
        <v/>
      </c>
      <c r="H160" s="131" t="str">
        <f>+IF(C160="","",'Cálculos '!AV165)</f>
        <v/>
      </c>
      <c r="I160" s="131" t="str">
        <f>+IF(C160="","",'Cálculos '!AT165)</f>
        <v/>
      </c>
      <c r="J160" s="131" t="str">
        <f>+IF(C160="","",'Variación '!BV159)</f>
        <v/>
      </c>
      <c r="K160" s="131" t="str">
        <f>+IF(C160="","",'Precio unitario '!F159)</f>
        <v/>
      </c>
      <c r="L160" s="145" t="str">
        <f>IF(C160="","",+'Valor total'!H163)</f>
        <v/>
      </c>
      <c r="M160" s="145" t="str">
        <f t="shared" si="5"/>
        <v/>
      </c>
      <c r="N160" s="145" t="str">
        <f t="shared" si="6"/>
        <v/>
      </c>
    </row>
    <row r="161" spans="2:14" hidden="1" x14ac:dyDescent="0.25">
      <c r="B161" s="53">
        <f t="shared" si="7"/>
        <v>158</v>
      </c>
      <c r="C161" s="130" t="str">
        <f>+IF('Cálculos '!C166="","",'Cálculos '!C166)</f>
        <v/>
      </c>
      <c r="D161" s="130" t="str">
        <f>+IF('Cálculos '!D166="","",'Cálculos '!D166)</f>
        <v/>
      </c>
      <c r="E161" s="130" t="str">
        <f>+IF('Cálculos '!E166="","",'Cálculos '!E166)</f>
        <v/>
      </c>
      <c r="F161" s="131" t="str">
        <f>+IF(C161="","",'Cálculos '!AR166)</f>
        <v/>
      </c>
      <c r="G161" s="131" t="str">
        <f>IF(C161="","",'Cálculos '!AU166)</f>
        <v/>
      </c>
      <c r="H161" s="131" t="str">
        <f>+IF(C161="","",'Cálculos '!AV166)</f>
        <v/>
      </c>
      <c r="I161" s="131" t="str">
        <f>+IF(C161="","",'Cálculos '!AT166)</f>
        <v/>
      </c>
      <c r="J161" s="131" t="str">
        <f>+IF(C161="","",'Variación '!BV160)</f>
        <v/>
      </c>
      <c r="K161" s="131" t="str">
        <f>+IF(C161="","",'Precio unitario '!F160)</f>
        <v/>
      </c>
      <c r="L161" s="145" t="str">
        <f>IF(C161="","",+'Valor total'!H164)</f>
        <v/>
      </c>
      <c r="M161" s="145" t="str">
        <f t="shared" si="5"/>
        <v/>
      </c>
      <c r="N161" s="145" t="str">
        <f t="shared" si="6"/>
        <v/>
      </c>
    </row>
    <row r="162" spans="2:14" hidden="1" x14ac:dyDescent="0.25">
      <c r="B162" s="53">
        <f t="shared" si="7"/>
        <v>159</v>
      </c>
      <c r="C162" s="130" t="str">
        <f>+IF('Cálculos '!C167="","",'Cálculos '!C167)</f>
        <v/>
      </c>
      <c r="D162" s="130" t="str">
        <f>+IF('Cálculos '!D167="","",'Cálculos '!D167)</f>
        <v/>
      </c>
      <c r="E162" s="130" t="str">
        <f>+IF('Cálculos '!E167="","",'Cálculos '!E167)</f>
        <v/>
      </c>
      <c r="F162" s="131" t="str">
        <f>+IF(C162="","",'Cálculos '!AR167)</f>
        <v/>
      </c>
      <c r="G162" s="131" t="str">
        <f>IF(C162="","",'Cálculos '!AU167)</f>
        <v/>
      </c>
      <c r="H162" s="131" t="str">
        <f>+IF(C162="","",'Cálculos '!AV167)</f>
        <v/>
      </c>
      <c r="I162" s="131" t="str">
        <f>+IF(C162="","",'Cálculos '!AT167)</f>
        <v/>
      </c>
      <c r="J162" s="131" t="str">
        <f>+IF(C162="","",'Variación '!BV161)</f>
        <v/>
      </c>
      <c r="K162" s="131" t="str">
        <f>+IF(C162="","",'Precio unitario '!F161)</f>
        <v/>
      </c>
      <c r="L162" s="145" t="str">
        <f>IF(C162="","",+'Valor total'!H165)</f>
        <v/>
      </c>
      <c r="M162" s="145" t="str">
        <f t="shared" si="5"/>
        <v/>
      </c>
      <c r="N162" s="145" t="str">
        <f t="shared" si="6"/>
        <v/>
      </c>
    </row>
    <row r="163" spans="2:14" hidden="1" x14ac:dyDescent="0.25">
      <c r="B163" s="53">
        <f t="shared" si="7"/>
        <v>160</v>
      </c>
      <c r="C163" s="130" t="str">
        <f>+IF('Cálculos '!C168="","",'Cálculos '!C168)</f>
        <v/>
      </c>
      <c r="D163" s="130" t="str">
        <f>+IF('Cálculos '!D168="","",'Cálculos '!D168)</f>
        <v/>
      </c>
      <c r="E163" s="130" t="str">
        <f>+IF('Cálculos '!E168="","",'Cálculos '!E168)</f>
        <v/>
      </c>
      <c r="F163" s="131" t="str">
        <f>+IF(C163="","",'Cálculos '!AR168)</f>
        <v/>
      </c>
      <c r="G163" s="131" t="str">
        <f>IF(C163="","",'Cálculos '!AU168)</f>
        <v/>
      </c>
      <c r="H163" s="131" t="str">
        <f>+IF(C163="","",'Cálculos '!AV168)</f>
        <v/>
      </c>
      <c r="I163" s="131" t="str">
        <f>+IF(C163="","",'Cálculos '!AT168)</f>
        <v/>
      </c>
      <c r="J163" s="131" t="str">
        <f>+IF(C163="","",'Variación '!BV162)</f>
        <v/>
      </c>
      <c r="K163" s="131" t="str">
        <f>+IF(C163="","",'Precio unitario '!F162)</f>
        <v/>
      </c>
      <c r="L163" s="145" t="str">
        <f>IF(C163="","",+'Valor total'!H166)</f>
        <v/>
      </c>
      <c r="M163" s="145" t="str">
        <f t="shared" si="5"/>
        <v/>
      </c>
      <c r="N163" s="145" t="str">
        <f t="shared" si="6"/>
        <v/>
      </c>
    </row>
    <row r="164" spans="2:14" hidden="1" x14ac:dyDescent="0.25">
      <c r="B164" s="53">
        <f t="shared" si="7"/>
        <v>161</v>
      </c>
      <c r="C164" s="130" t="str">
        <f>+IF('Cálculos '!C169="","",'Cálculos '!C169)</f>
        <v/>
      </c>
      <c r="D164" s="130" t="str">
        <f>+IF('Cálculos '!D169="","",'Cálculos '!D169)</f>
        <v/>
      </c>
      <c r="E164" s="130" t="str">
        <f>+IF('Cálculos '!E169="","",'Cálculos '!E169)</f>
        <v/>
      </c>
      <c r="F164" s="131" t="str">
        <f>+IF(C164="","",'Cálculos '!AR169)</f>
        <v/>
      </c>
      <c r="G164" s="131" t="str">
        <f>IF(C164="","",'Cálculos '!AU169)</f>
        <v/>
      </c>
      <c r="H164" s="131" t="str">
        <f>+IF(C164="","",'Cálculos '!AV169)</f>
        <v/>
      </c>
      <c r="I164" s="131" t="str">
        <f>+IF(C164="","",'Cálculos '!AT169)</f>
        <v/>
      </c>
      <c r="J164" s="131" t="str">
        <f>+IF(C164="","",'Variación '!BV163)</f>
        <v/>
      </c>
      <c r="K164" s="131" t="str">
        <f>+IF(C164="","",'Precio unitario '!F163)</f>
        <v/>
      </c>
      <c r="L164" s="145" t="str">
        <f>IF(C164="","",+'Valor total'!H167)</f>
        <v/>
      </c>
      <c r="M164" s="145" t="str">
        <f t="shared" si="5"/>
        <v/>
      </c>
      <c r="N164" s="145" t="str">
        <f t="shared" si="6"/>
        <v/>
      </c>
    </row>
    <row r="165" spans="2:14" hidden="1" x14ac:dyDescent="0.25">
      <c r="B165" s="53">
        <f t="shared" si="7"/>
        <v>162</v>
      </c>
      <c r="C165" s="130" t="str">
        <f>+IF('Cálculos '!C170="","",'Cálculos '!C170)</f>
        <v/>
      </c>
      <c r="D165" s="130" t="str">
        <f>+IF('Cálculos '!D170="","",'Cálculos '!D170)</f>
        <v/>
      </c>
      <c r="E165" s="130" t="str">
        <f>+IF('Cálculos '!E170="","",'Cálculos '!E170)</f>
        <v/>
      </c>
      <c r="F165" s="131" t="str">
        <f>+IF(C165="","",'Cálculos '!AR170)</f>
        <v/>
      </c>
      <c r="G165" s="131" t="str">
        <f>IF(C165="","",'Cálculos '!AU170)</f>
        <v/>
      </c>
      <c r="H165" s="131" t="str">
        <f>+IF(C165="","",'Cálculos '!AV170)</f>
        <v/>
      </c>
      <c r="I165" s="131" t="str">
        <f>+IF(C165="","",'Cálculos '!AT170)</f>
        <v/>
      </c>
      <c r="J165" s="131" t="str">
        <f>+IF(C165="","",'Variación '!BV164)</f>
        <v/>
      </c>
      <c r="K165" s="131" t="str">
        <f>+IF(C165="","",'Precio unitario '!F164)</f>
        <v/>
      </c>
      <c r="L165" s="145" t="str">
        <f>IF(C165="","",+'Valor total'!H168)</f>
        <v/>
      </c>
      <c r="M165" s="145" t="str">
        <f t="shared" si="5"/>
        <v/>
      </c>
      <c r="N165" s="145" t="str">
        <f t="shared" si="6"/>
        <v/>
      </c>
    </row>
    <row r="166" spans="2:14" hidden="1" x14ac:dyDescent="0.25">
      <c r="B166" s="53">
        <f t="shared" si="7"/>
        <v>163</v>
      </c>
      <c r="C166" s="130" t="str">
        <f>+IF('Cálculos '!C171="","",'Cálculos '!C171)</f>
        <v/>
      </c>
      <c r="D166" s="130" t="str">
        <f>+IF('Cálculos '!D171="","",'Cálculos '!D171)</f>
        <v/>
      </c>
      <c r="E166" s="130" t="str">
        <f>+IF('Cálculos '!E171="","",'Cálculos '!E171)</f>
        <v/>
      </c>
      <c r="F166" s="131" t="str">
        <f>+IF(C166="","",'Cálculos '!AR171)</f>
        <v/>
      </c>
      <c r="G166" s="131" t="str">
        <f>IF(C166="","",'Cálculos '!AU171)</f>
        <v/>
      </c>
      <c r="H166" s="131" t="str">
        <f>+IF(C166="","",'Cálculos '!AV171)</f>
        <v/>
      </c>
      <c r="I166" s="131" t="str">
        <f>+IF(C166="","",'Cálculos '!AT171)</f>
        <v/>
      </c>
      <c r="J166" s="131" t="str">
        <f>+IF(C166="","",'Variación '!BV165)</f>
        <v/>
      </c>
      <c r="K166" s="131" t="str">
        <f>+IF(C166="","",'Precio unitario '!F165)</f>
        <v/>
      </c>
      <c r="L166" s="145" t="str">
        <f>IF(C166="","",+'Valor total'!H169)</f>
        <v/>
      </c>
      <c r="M166" s="145" t="str">
        <f t="shared" si="5"/>
        <v/>
      </c>
      <c r="N166" s="145" t="str">
        <f t="shared" si="6"/>
        <v/>
      </c>
    </row>
    <row r="167" spans="2:14" hidden="1" x14ac:dyDescent="0.25">
      <c r="B167" s="53">
        <f t="shared" si="7"/>
        <v>164</v>
      </c>
      <c r="C167" s="130" t="str">
        <f>+IF('Cálculos '!C172="","",'Cálculos '!C172)</f>
        <v/>
      </c>
      <c r="D167" s="130" t="str">
        <f>+IF('Cálculos '!D172="","",'Cálculos '!D172)</f>
        <v/>
      </c>
      <c r="E167" s="130" t="str">
        <f>+IF('Cálculos '!E172="","",'Cálculos '!E172)</f>
        <v/>
      </c>
      <c r="F167" s="131" t="str">
        <f>+IF(C167="","",'Cálculos '!AR172)</f>
        <v/>
      </c>
      <c r="G167" s="131" t="str">
        <f>IF(C167="","",'Cálculos '!AU172)</f>
        <v/>
      </c>
      <c r="H167" s="131" t="str">
        <f>+IF(C167="","",'Cálculos '!AV172)</f>
        <v/>
      </c>
      <c r="I167" s="131" t="str">
        <f>+IF(C167="","",'Cálculos '!AT172)</f>
        <v/>
      </c>
      <c r="J167" s="131" t="str">
        <f>+IF(C167="","",'Variación '!BV166)</f>
        <v/>
      </c>
      <c r="K167" s="131" t="str">
        <f>+IF(C167="","",'Precio unitario '!F166)</f>
        <v/>
      </c>
      <c r="L167" s="145" t="str">
        <f>IF(C167="","",+'Valor total'!H170)</f>
        <v/>
      </c>
      <c r="M167" s="145" t="str">
        <f t="shared" si="5"/>
        <v/>
      </c>
      <c r="N167" s="145" t="str">
        <f t="shared" si="6"/>
        <v/>
      </c>
    </row>
    <row r="168" spans="2:14" hidden="1" x14ac:dyDescent="0.25">
      <c r="B168" s="53">
        <f t="shared" si="7"/>
        <v>165</v>
      </c>
      <c r="C168" s="130" t="str">
        <f>+IF('Cálculos '!C173="","",'Cálculos '!C173)</f>
        <v/>
      </c>
      <c r="D168" s="130" t="str">
        <f>+IF('Cálculos '!D173="","",'Cálculos '!D173)</f>
        <v/>
      </c>
      <c r="E168" s="130" t="str">
        <f>+IF('Cálculos '!E173="","",'Cálculos '!E173)</f>
        <v/>
      </c>
      <c r="F168" s="131" t="str">
        <f>+IF(C168="","",'Cálculos '!AR173)</f>
        <v/>
      </c>
      <c r="G168" s="131" t="str">
        <f>IF(C168="","",'Cálculos '!AU173)</f>
        <v/>
      </c>
      <c r="H168" s="131" t="str">
        <f>+IF(C168="","",'Cálculos '!AV173)</f>
        <v/>
      </c>
      <c r="I168" s="131" t="str">
        <f>+IF(C168="","",'Cálculos '!AT173)</f>
        <v/>
      </c>
      <c r="J168" s="131" t="str">
        <f>+IF(C168="","",'Variación '!BV167)</f>
        <v/>
      </c>
      <c r="K168" s="131" t="str">
        <f>+IF(C168="","",'Precio unitario '!F167)</f>
        <v/>
      </c>
      <c r="L168" s="145" t="str">
        <f>IF(C168="","",+'Valor total'!H171)</f>
        <v/>
      </c>
      <c r="M168" s="145" t="str">
        <f t="shared" si="5"/>
        <v/>
      </c>
      <c r="N168" s="145" t="str">
        <f t="shared" si="6"/>
        <v/>
      </c>
    </row>
    <row r="169" spans="2:14" hidden="1" x14ac:dyDescent="0.25">
      <c r="B169" s="53">
        <f t="shared" si="7"/>
        <v>166</v>
      </c>
      <c r="C169" s="130" t="str">
        <f>+IF('Cálculos '!C174="","",'Cálculos '!C174)</f>
        <v/>
      </c>
      <c r="D169" s="130" t="str">
        <f>+IF('Cálculos '!D174="","",'Cálculos '!D174)</f>
        <v/>
      </c>
      <c r="E169" s="130" t="str">
        <f>+IF('Cálculos '!E174="","",'Cálculos '!E174)</f>
        <v/>
      </c>
      <c r="F169" s="131" t="str">
        <f>+IF(C169="","",'Cálculos '!AR174)</f>
        <v/>
      </c>
      <c r="G169" s="131" t="str">
        <f>IF(C169="","",'Cálculos '!AU174)</f>
        <v/>
      </c>
      <c r="H169" s="131" t="str">
        <f>+IF(C169="","",'Cálculos '!AV174)</f>
        <v/>
      </c>
      <c r="I169" s="131" t="str">
        <f>+IF(C169="","",'Cálculos '!AT174)</f>
        <v/>
      </c>
      <c r="J169" s="131" t="str">
        <f>+IF(C169="","",'Variación '!BV168)</f>
        <v/>
      </c>
      <c r="K169" s="131" t="str">
        <f>+IF(C169="","",'Precio unitario '!F168)</f>
        <v/>
      </c>
      <c r="L169" s="145" t="str">
        <f>IF(C169="","",+'Valor total'!H172)</f>
        <v/>
      </c>
      <c r="M169" s="145" t="str">
        <f t="shared" si="5"/>
        <v/>
      </c>
      <c r="N169" s="145" t="str">
        <f t="shared" si="6"/>
        <v/>
      </c>
    </row>
    <row r="170" spans="2:14" hidden="1" x14ac:dyDescent="0.25">
      <c r="B170" s="53">
        <f t="shared" si="7"/>
        <v>167</v>
      </c>
      <c r="C170" s="130" t="str">
        <f>+IF('Cálculos '!C175="","",'Cálculos '!C175)</f>
        <v/>
      </c>
      <c r="D170" s="130" t="str">
        <f>+IF('Cálculos '!D175="","",'Cálculos '!D175)</f>
        <v/>
      </c>
      <c r="E170" s="130" t="str">
        <f>+IF('Cálculos '!E175="","",'Cálculos '!E175)</f>
        <v/>
      </c>
      <c r="F170" s="131" t="str">
        <f>+IF(C170="","",'Cálculos '!AR175)</f>
        <v/>
      </c>
      <c r="G170" s="131" t="str">
        <f>IF(C170="","",'Cálculos '!AU175)</f>
        <v/>
      </c>
      <c r="H170" s="131" t="str">
        <f>+IF(C170="","",'Cálculos '!AV175)</f>
        <v/>
      </c>
      <c r="I170" s="131" t="str">
        <f>+IF(C170="","",'Cálculos '!AT175)</f>
        <v/>
      </c>
      <c r="J170" s="131" t="str">
        <f>+IF(C170="","",'Variación '!BV169)</f>
        <v/>
      </c>
      <c r="K170" s="131" t="str">
        <f>+IF(C170="","",'Precio unitario '!F169)</f>
        <v/>
      </c>
      <c r="L170" s="145" t="str">
        <f>IF(C170="","",+'Valor total'!H173)</f>
        <v/>
      </c>
      <c r="M170" s="145" t="str">
        <f t="shared" si="5"/>
        <v/>
      </c>
      <c r="N170" s="145" t="str">
        <f t="shared" si="6"/>
        <v/>
      </c>
    </row>
    <row r="171" spans="2:14" hidden="1" x14ac:dyDescent="0.25">
      <c r="B171" s="53">
        <f t="shared" si="7"/>
        <v>168</v>
      </c>
      <c r="C171" s="130" t="str">
        <f>+IF('Cálculos '!C176="","",'Cálculos '!C176)</f>
        <v/>
      </c>
      <c r="D171" s="130" t="str">
        <f>+IF('Cálculos '!D176="","",'Cálculos '!D176)</f>
        <v/>
      </c>
      <c r="E171" s="130" t="str">
        <f>+IF('Cálculos '!E176="","",'Cálculos '!E176)</f>
        <v/>
      </c>
      <c r="F171" s="131" t="str">
        <f>+IF(C171="","",'Cálculos '!AR176)</f>
        <v/>
      </c>
      <c r="G171" s="131" t="str">
        <f>IF(C171="","",'Cálculos '!AU176)</f>
        <v/>
      </c>
      <c r="H171" s="131" t="str">
        <f>+IF(C171="","",'Cálculos '!AV176)</f>
        <v/>
      </c>
      <c r="I171" s="131" t="str">
        <f>+IF(C171="","",'Cálculos '!AT176)</f>
        <v/>
      </c>
      <c r="J171" s="131" t="str">
        <f>+IF(C171="","",'Variación '!BV170)</f>
        <v/>
      </c>
      <c r="K171" s="131" t="str">
        <f>+IF(C171="","",'Precio unitario '!F170)</f>
        <v/>
      </c>
      <c r="L171" s="145" t="str">
        <f>IF(C171="","",+'Valor total'!H174)</f>
        <v/>
      </c>
      <c r="M171" s="145" t="str">
        <f t="shared" si="5"/>
        <v/>
      </c>
      <c r="N171" s="145" t="str">
        <f t="shared" si="6"/>
        <v/>
      </c>
    </row>
    <row r="172" spans="2:14" hidden="1" x14ac:dyDescent="0.25">
      <c r="B172" s="53">
        <f t="shared" si="7"/>
        <v>169</v>
      </c>
      <c r="C172" s="130" t="str">
        <f>+IF('Cálculos '!C177="","",'Cálculos '!C177)</f>
        <v/>
      </c>
      <c r="D172" s="130" t="str">
        <f>+IF('Cálculos '!D177="","",'Cálculos '!D177)</f>
        <v/>
      </c>
      <c r="E172" s="130" t="str">
        <f>+IF('Cálculos '!E177="","",'Cálculos '!E177)</f>
        <v/>
      </c>
      <c r="F172" s="131" t="str">
        <f>+IF(C172="","",'Cálculos '!AR177)</f>
        <v/>
      </c>
      <c r="G172" s="131" t="str">
        <f>IF(C172="","",'Cálculos '!AU177)</f>
        <v/>
      </c>
      <c r="H172" s="131" t="str">
        <f>+IF(C172="","",'Cálculos '!AV177)</f>
        <v/>
      </c>
      <c r="I172" s="131" t="str">
        <f>+IF(C172="","",'Cálculos '!AT177)</f>
        <v/>
      </c>
      <c r="J172" s="131" t="str">
        <f>+IF(C172="","",'Variación '!BV171)</f>
        <v/>
      </c>
      <c r="K172" s="131" t="str">
        <f>+IF(C172="","",'Precio unitario '!F171)</f>
        <v/>
      </c>
      <c r="L172" s="145" t="str">
        <f>IF(C172="","",+'Valor total'!H175)</f>
        <v/>
      </c>
      <c r="M172" s="145" t="str">
        <f t="shared" si="5"/>
        <v/>
      </c>
      <c r="N172" s="145" t="str">
        <f t="shared" si="6"/>
        <v/>
      </c>
    </row>
    <row r="173" spans="2:14" hidden="1" x14ac:dyDescent="0.25">
      <c r="B173" s="53">
        <f t="shared" si="7"/>
        <v>170</v>
      </c>
      <c r="C173" s="130" t="str">
        <f>+IF('Cálculos '!C178="","",'Cálculos '!C178)</f>
        <v/>
      </c>
      <c r="D173" s="130" t="str">
        <f>+IF('Cálculos '!D178="","",'Cálculos '!D178)</f>
        <v/>
      </c>
      <c r="E173" s="130" t="str">
        <f>+IF('Cálculos '!E178="","",'Cálculos '!E178)</f>
        <v/>
      </c>
      <c r="F173" s="131" t="str">
        <f>+IF(C173="","",'Cálculos '!AR178)</f>
        <v/>
      </c>
      <c r="G173" s="131" t="str">
        <f>IF(C173="","",'Cálculos '!AU178)</f>
        <v/>
      </c>
      <c r="H173" s="131" t="str">
        <f>+IF(C173="","",'Cálculos '!AV178)</f>
        <v/>
      </c>
      <c r="I173" s="131" t="str">
        <f>+IF(C173="","",'Cálculos '!AT178)</f>
        <v/>
      </c>
      <c r="J173" s="131" t="str">
        <f>+IF(C173="","",'Variación '!BV172)</f>
        <v/>
      </c>
      <c r="K173" s="131" t="str">
        <f>+IF(C173="","",'Precio unitario '!F172)</f>
        <v/>
      </c>
      <c r="L173" s="145" t="str">
        <f>IF(C173="","",+'Valor total'!H176)</f>
        <v/>
      </c>
      <c r="M173" s="145" t="str">
        <f t="shared" si="5"/>
        <v/>
      </c>
      <c r="N173" s="145" t="str">
        <f t="shared" si="6"/>
        <v/>
      </c>
    </row>
    <row r="174" spans="2:14" hidden="1" x14ac:dyDescent="0.25">
      <c r="B174" s="53">
        <f t="shared" si="7"/>
        <v>171</v>
      </c>
      <c r="C174" s="130" t="str">
        <f>+IF('Cálculos '!C179="","",'Cálculos '!C179)</f>
        <v/>
      </c>
      <c r="D174" s="130" t="str">
        <f>+IF('Cálculos '!D179="","",'Cálculos '!D179)</f>
        <v/>
      </c>
      <c r="E174" s="130" t="str">
        <f>+IF('Cálculos '!E179="","",'Cálculos '!E179)</f>
        <v/>
      </c>
      <c r="F174" s="131" t="str">
        <f>+IF(C174="","",'Cálculos '!AR179)</f>
        <v/>
      </c>
      <c r="G174" s="131" t="str">
        <f>IF(C174="","",'Cálculos '!AU179)</f>
        <v/>
      </c>
      <c r="H174" s="131" t="str">
        <f>+IF(C174="","",'Cálculos '!AV179)</f>
        <v/>
      </c>
      <c r="I174" s="131" t="str">
        <f>+IF(C174="","",'Cálculos '!AT179)</f>
        <v/>
      </c>
      <c r="J174" s="131" t="str">
        <f>+IF(C174="","",'Variación '!BV173)</f>
        <v/>
      </c>
      <c r="K174" s="131" t="str">
        <f>+IF(C174="","",'Precio unitario '!F173)</f>
        <v/>
      </c>
      <c r="L174" s="145" t="str">
        <f>IF(C174="","",+'Valor total'!H177)</f>
        <v/>
      </c>
      <c r="M174" s="145" t="str">
        <f t="shared" si="5"/>
        <v/>
      </c>
      <c r="N174" s="145" t="str">
        <f t="shared" si="6"/>
        <v/>
      </c>
    </row>
    <row r="175" spans="2:14" hidden="1" x14ac:dyDescent="0.25">
      <c r="B175" s="53">
        <f t="shared" si="7"/>
        <v>172</v>
      </c>
      <c r="C175" s="130" t="str">
        <f>+IF('Cálculos '!C180="","",'Cálculos '!C180)</f>
        <v/>
      </c>
      <c r="D175" s="130" t="str">
        <f>+IF('Cálculos '!D180="","",'Cálculos '!D180)</f>
        <v/>
      </c>
      <c r="E175" s="130" t="str">
        <f>+IF('Cálculos '!E180="","",'Cálculos '!E180)</f>
        <v/>
      </c>
      <c r="F175" s="131" t="str">
        <f>+IF(C175="","",'Cálculos '!AR180)</f>
        <v/>
      </c>
      <c r="G175" s="131" t="str">
        <f>IF(C175="","",'Cálculos '!AU180)</f>
        <v/>
      </c>
      <c r="H175" s="131" t="str">
        <f>+IF(C175="","",'Cálculos '!AV180)</f>
        <v/>
      </c>
      <c r="I175" s="131" t="str">
        <f>+IF(C175="","",'Cálculos '!AT180)</f>
        <v/>
      </c>
      <c r="J175" s="131" t="str">
        <f>+IF(C175="","",'Variación '!BV174)</f>
        <v/>
      </c>
      <c r="K175" s="131" t="str">
        <f>+IF(C175="","",'Precio unitario '!F174)</f>
        <v/>
      </c>
      <c r="L175" s="145" t="str">
        <f>IF(C175="","",+'Valor total'!H178)</f>
        <v/>
      </c>
      <c r="M175" s="145" t="str">
        <f t="shared" si="5"/>
        <v/>
      </c>
      <c r="N175" s="145" t="str">
        <f t="shared" si="6"/>
        <v/>
      </c>
    </row>
    <row r="176" spans="2:14" hidden="1" x14ac:dyDescent="0.25">
      <c r="B176" s="53">
        <f t="shared" si="7"/>
        <v>173</v>
      </c>
      <c r="C176" s="130" t="str">
        <f>+IF('Cálculos '!C181="","",'Cálculos '!C181)</f>
        <v/>
      </c>
      <c r="D176" s="130" t="str">
        <f>+IF('Cálculos '!D181="","",'Cálculos '!D181)</f>
        <v/>
      </c>
      <c r="E176" s="130" t="str">
        <f>+IF('Cálculos '!E181="","",'Cálculos '!E181)</f>
        <v/>
      </c>
      <c r="F176" s="131" t="str">
        <f>+IF(C176="","",'Cálculos '!AR181)</f>
        <v/>
      </c>
      <c r="G176" s="131" t="str">
        <f>IF(C176="","",'Cálculos '!AU181)</f>
        <v/>
      </c>
      <c r="H176" s="131" t="str">
        <f>+IF(C176="","",'Cálculos '!AV181)</f>
        <v/>
      </c>
      <c r="I176" s="131" t="str">
        <f>+IF(C176="","",'Cálculos '!AT181)</f>
        <v/>
      </c>
      <c r="J176" s="131" t="str">
        <f>+IF(C176="","",'Variación '!BV175)</f>
        <v/>
      </c>
      <c r="K176" s="131" t="str">
        <f>+IF(C176="","",'Precio unitario '!F175)</f>
        <v/>
      </c>
      <c r="L176" s="145" t="str">
        <f>IF(C176="","",+'Valor total'!H179)</f>
        <v/>
      </c>
      <c r="M176" s="145" t="str">
        <f t="shared" si="5"/>
        <v/>
      </c>
      <c r="N176" s="145" t="str">
        <f t="shared" si="6"/>
        <v/>
      </c>
    </row>
    <row r="177" spans="2:14" hidden="1" x14ac:dyDescent="0.25">
      <c r="B177" s="53">
        <f t="shared" si="7"/>
        <v>174</v>
      </c>
      <c r="C177" s="130" t="str">
        <f>+IF('Cálculos '!C182="","",'Cálculos '!C182)</f>
        <v/>
      </c>
      <c r="D177" s="130" t="str">
        <f>+IF('Cálculos '!D182="","",'Cálculos '!D182)</f>
        <v/>
      </c>
      <c r="E177" s="130" t="str">
        <f>+IF('Cálculos '!E182="","",'Cálculos '!E182)</f>
        <v/>
      </c>
      <c r="F177" s="131" t="str">
        <f>+IF(C177="","",'Cálculos '!AR182)</f>
        <v/>
      </c>
      <c r="G177" s="131" t="str">
        <f>IF(C177="","",'Cálculos '!AU182)</f>
        <v/>
      </c>
      <c r="H177" s="131" t="str">
        <f>+IF(C177="","",'Cálculos '!AV182)</f>
        <v/>
      </c>
      <c r="I177" s="131" t="str">
        <f>+IF(C177="","",'Cálculos '!AT182)</f>
        <v/>
      </c>
      <c r="J177" s="131" t="str">
        <f>+IF(C177="","",'Variación '!BV176)</f>
        <v/>
      </c>
      <c r="K177" s="131" t="str">
        <f>+IF(C177="","",'Precio unitario '!F176)</f>
        <v/>
      </c>
      <c r="L177" s="145" t="str">
        <f>IF(C177="","",+'Valor total'!H180)</f>
        <v/>
      </c>
      <c r="M177" s="145" t="str">
        <f t="shared" si="5"/>
        <v/>
      </c>
      <c r="N177" s="145" t="str">
        <f t="shared" si="6"/>
        <v/>
      </c>
    </row>
    <row r="178" spans="2:14" hidden="1" x14ac:dyDescent="0.25">
      <c r="B178" s="53">
        <f t="shared" si="7"/>
        <v>175</v>
      </c>
      <c r="C178" s="130" t="str">
        <f>+IF('Cálculos '!C183="","",'Cálculos '!C183)</f>
        <v/>
      </c>
      <c r="D178" s="130" t="str">
        <f>+IF('Cálculos '!D183="","",'Cálculos '!D183)</f>
        <v/>
      </c>
      <c r="E178" s="130" t="str">
        <f>+IF('Cálculos '!E183="","",'Cálculos '!E183)</f>
        <v/>
      </c>
      <c r="F178" s="131" t="str">
        <f>+IF(C178="","",'Cálculos '!AR183)</f>
        <v/>
      </c>
      <c r="G178" s="131" t="str">
        <f>IF(C178="","",'Cálculos '!AU183)</f>
        <v/>
      </c>
      <c r="H178" s="131" t="str">
        <f>+IF(C178="","",'Cálculos '!AV183)</f>
        <v/>
      </c>
      <c r="I178" s="131" t="str">
        <f>+IF(C178="","",'Cálculos '!AT183)</f>
        <v/>
      </c>
      <c r="J178" s="131" t="str">
        <f>+IF(C178="","",'Variación '!BV177)</f>
        <v/>
      </c>
      <c r="K178" s="131" t="str">
        <f>+IF(C178="","",'Precio unitario '!F177)</f>
        <v/>
      </c>
      <c r="L178" s="145" t="str">
        <f>IF(C178="","",+'Valor total'!H181)</f>
        <v/>
      </c>
      <c r="M178" s="145" t="str">
        <f t="shared" si="5"/>
        <v/>
      </c>
      <c r="N178" s="145" t="str">
        <f t="shared" si="6"/>
        <v/>
      </c>
    </row>
    <row r="179" spans="2:14" hidden="1" x14ac:dyDescent="0.25">
      <c r="B179" s="53">
        <f t="shared" si="7"/>
        <v>176</v>
      </c>
      <c r="C179" s="130" t="str">
        <f>+IF('Cálculos '!C184="","",'Cálculos '!C184)</f>
        <v/>
      </c>
      <c r="D179" s="130" t="str">
        <f>+IF('Cálculos '!D184="","",'Cálculos '!D184)</f>
        <v/>
      </c>
      <c r="E179" s="130" t="str">
        <f>+IF('Cálculos '!E184="","",'Cálculos '!E184)</f>
        <v/>
      </c>
      <c r="F179" s="131" t="str">
        <f>+IF(C179="","",'Cálculos '!AR184)</f>
        <v/>
      </c>
      <c r="G179" s="131" t="str">
        <f>IF(C179="","",'Cálculos '!AU184)</f>
        <v/>
      </c>
      <c r="H179" s="131" t="str">
        <f>+IF(C179="","",'Cálculos '!AV184)</f>
        <v/>
      </c>
      <c r="I179" s="131" t="str">
        <f>+IF(C179="","",'Cálculos '!AT184)</f>
        <v/>
      </c>
      <c r="J179" s="131" t="str">
        <f>+IF(C179="","",'Variación '!BV178)</f>
        <v/>
      </c>
      <c r="K179" s="131" t="str">
        <f>+IF(C179="","",'Precio unitario '!F178)</f>
        <v/>
      </c>
      <c r="L179" s="145" t="str">
        <f>IF(C179="","",+'Valor total'!H182)</f>
        <v/>
      </c>
      <c r="M179" s="145" t="str">
        <f t="shared" si="5"/>
        <v/>
      </c>
      <c r="N179" s="145" t="str">
        <f t="shared" si="6"/>
        <v/>
      </c>
    </row>
    <row r="180" spans="2:14" hidden="1" x14ac:dyDescent="0.25">
      <c r="B180" s="53">
        <f t="shared" si="7"/>
        <v>177</v>
      </c>
      <c r="C180" s="130" t="str">
        <f>+IF('Cálculos '!C185="","",'Cálculos '!C185)</f>
        <v/>
      </c>
      <c r="D180" s="130" t="str">
        <f>+IF('Cálculos '!D185="","",'Cálculos '!D185)</f>
        <v/>
      </c>
      <c r="E180" s="130" t="str">
        <f>+IF('Cálculos '!E185="","",'Cálculos '!E185)</f>
        <v/>
      </c>
      <c r="F180" s="131" t="str">
        <f>+IF(C180="","",'Cálculos '!AR185)</f>
        <v/>
      </c>
      <c r="G180" s="131" t="str">
        <f>IF(C180="","",'Cálculos '!AU185)</f>
        <v/>
      </c>
      <c r="H180" s="131" t="str">
        <f>+IF(C180="","",'Cálculos '!AV185)</f>
        <v/>
      </c>
      <c r="I180" s="131" t="str">
        <f>+IF(C180="","",'Cálculos '!AT185)</f>
        <v/>
      </c>
      <c r="J180" s="131" t="str">
        <f>+IF(C180="","",'Variación '!BV179)</f>
        <v/>
      </c>
      <c r="K180" s="131" t="str">
        <f>+IF(C180="","",'Precio unitario '!F179)</f>
        <v/>
      </c>
      <c r="L180" s="145" t="str">
        <f>IF(C180="","",+'Valor total'!H183)</f>
        <v/>
      </c>
      <c r="M180" s="145" t="str">
        <f t="shared" si="5"/>
        <v/>
      </c>
      <c r="N180" s="145" t="str">
        <f t="shared" si="6"/>
        <v/>
      </c>
    </row>
    <row r="181" spans="2:14" hidden="1" x14ac:dyDescent="0.25">
      <c r="B181" s="53">
        <f t="shared" si="7"/>
        <v>178</v>
      </c>
      <c r="C181" s="130" t="str">
        <f>+IF('Cálculos '!C186="","",'Cálculos '!C186)</f>
        <v/>
      </c>
      <c r="D181" s="130" t="str">
        <f>+IF('Cálculos '!D186="","",'Cálculos '!D186)</f>
        <v/>
      </c>
      <c r="E181" s="130" t="str">
        <f>+IF('Cálculos '!E186="","",'Cálculos '!E186)</f>
        <v/>
      </c>
      <c r="F181" s="131" t="str">
        <f>+IF(C181="","",'Cálculos '!AR186)</f>
        <v/>
      </c>
      <c r="G181" s="131" t="str">
        <f>IF(C181="","",'Cálculos '!AU186)</f>
        <v/>
      </c>
      <c r="H181" s="131" t="str">
        <f>+IF(C181="","",'Cálculos '!AV186)</f>
        <v/>
      </c>
      <c r="I181" s="131" t="str">
        <f>+IF(C181="","",'Cálculos '!AT186)</f>
        <v/>
      </c>
      <c r="J181" s="131" t="str">
        <f>+IF(C181="","",'Variación '!BV180)</f>
        <v/>
      </c>
      <c r="K181" s="131" t="str">
        <f>+IF(C181="","",'Precio unitario '!F180)</f>
        <v/>
      </c>
      <c r="L181" s="145" t="str">
        <f>IF(C181="","",+'Valor total'!H184)</f>
        <v/>
      </c>
      <c r="M181" s="145" t="str">
        <f t="shared" si="5"/>
        <v/>
      </c>
      <c r="N181" s="145" t="str">
        <f t="shared" si="6"/>
        <v/>
      </c>
    </row>
    <row r="182" spans="2:14" hidden="1" x14ac:dyDescent="0.25">
      <c r="B182" s="53">
        <f t="shared" si="7"/>
        <v>179</v>
      </c>
      <c r="C182" s="130" t="str">
        <f>+IF('Cálculos '!C187="","",'Cálculos '!C187)</f>
        <v/>
      </c>
      <c r="D182" s="130" t="str">
        <f>+IF('Cálculos '!D187="","",'Cálculos '!D187)</f>
        <v/>
      </c>
      <c r="E182" s="130" t="str">
        <f>+IF('Cálculos '!E187="","",'Cálculos '!E187)</f>
        <v/>
      </c>
      <c r="F182" s="131" t="str">
        <f>+IF(C182="","",'Cálculos '!AR187)</f>
        <v/>
      </c>
      <c r="G182" s="131" t="str">
        <f>IF(C182="","",'Cálculos '!AU187)</f>
        <v/>
      </c>
      <c r="H182" s="131" t="str">
        <f>+IF(C182="","",'Cálculos '!AV187)</f>
        <v/>
      </c>
      <c r="I182" s="131" t="str">
        <f>+IF(C182="","",'Cálculos '!AT187)</f>
        <v/>
      </c>
      <c r="J182" s="131" t="str">
        <f>+IF(C182="","",'Variación '!BV181)</f>
        <v/>
      </c>
      <c r="K182" s="131" t="str">
        <f>+IF(C182="","",'Precio unitario '!F181)</f>
        <v/>
      </c>
      <c r="L182" s="145" t="str">
        <f>IF(C182="","",+'Valor total'!H185)</f>
        <v/>
      </c>
      <c r="M182" s="145" t="str">
        <f t="shared" si="5"/>
        <v/>
      </c>
      <c r="N182" s="145" t="str">
        <f t="shared" si="6"/>
        <v/>
      </c>
    </row>
    <row r="183" spans="2:14" hidden="1" x14ac:dyDescent="0.25">
      <c r="B183" s="53">
        <f t="shared" si="7"/>
        <v>180</v>
      </c>
      <c r="C183" s="130" t="str">
        <f>+IF('Cálculos '!C188="","",'Cálculos '!C188)</f>
        <v/>
      </c>
      <c r="D183" s="130" t="str">
        <f>+IF('Cálculos '!D188="","",'Cálculos '!D188)</f>
        <v/>
      </c>
      <c r="E183" s="130" t="str">
        <f>+IF('Cálculos '!E188="","",'Cálculos '!E188)</f>
        <v/>
      </c>
      <c r="F183" s="131" t="str">
        <f>+IF(C183="","",'Cálculos '!AR188)</f>
        <v/>
      </c>
      <c r="G183" s="131" t="str">
        <f>IF(C183="","",'Cálculos '!AU188)</f>
        <v/>
      </c>
      <c r="H183" s="131" t="str">
        <f>+IF(C183="","",'Cálculos '!AV188)</f>
        <v/>
      </c>
      <c r="I183" s="131" t="str">
        <f>+IF(C183="","",'Cálculos '!AT188)</f>
        <v/>
      </c>
      <c r="J183" s="131" t="str">
        <f>+IF(C183="","",'Variación '!BV182)</f>
        <v/>
      </c>
      <c r="K183" s="131" t="str">
        <f>+IF(C183="","",'Precio unitario '!F182)</f>
        <v/>
      </c>
      <c r="L183" s="145" t="str">
        <f>IF(C183="","",+'Valor total'!H186)</f>
        <v/>
      </c>
      <c r="M183" s="145" t="str">
        <f t="shared" si="5"/>
        <v/>
      </c>
      <c r="N183" s="145" t="str">
        <f t="shared" si="6"/>
        <v/>
      </c>
    </row>
    <row r="184" spans="2:14" hidden="1" x14ac:dyDescent="0.25">
      <c r="B184" s="53">
        <f t="shared" si="7"/>
        <v>181</v>
      </c>
      <c r="C184" s="130" t="str">
        <f>+IF('Cálculos '!C189="","",'Cálculos '!C189)</f>
        <v/>
      </c>
      <c r="D184" s="130" t="str">
        <f>+IF('Cálculos '!D189="","",'Cálculos '!D189)</f>
        <v/>
      </c>
      <c r="E184" s="130" t="str">
        <f>+IF('Cálculos '!E189="","",'Cálculos '!E189)</f>
        <v/>
      </c>
      <c r="F184" s="131" t="str">
        <f>+IF(C184="","",'Cálculos '!AR189)</f>
        <v/>
      </c>
      <c r="G184" s="131" t="str">
        <f>IF(C184="","",'Cálculos '!AU189)</f>
        <v/>
      </c>
      <c r="H184" s="131" t="str">
        <f>+IF(C184="","",'Cálculos '!AV189)</f>
        <v/>
      </c>
      <c r="I184" s="131" t="str">
        <f>+IF(C184="","",'Cálculos '!AT189)</f>
        <v/>
      </c>
      <c r="J184" s="131" t="str">
        <f>+IF(C184="","",'Variación '!BV183)</f>
        <v/>
      </c>
      <c r="K184" s="131" t="str">
        <f>+IF(C184="","",'Precio unitario '!F183)</f>
        <v/>
      </c>
      <c r="L184" s="145" t="str">
        <f>IF(C184="","",+'Valor total'!H187)</f>
        <v/>
      </c>
      <c r="M184" s="145" t="str">
        <f t="shared" si="5"/>
        <v/>
      </c>
      <c r="N184" s="145" t="str">
        <f t="shared" si="6"/>
        <v/>
      </c>
    </row>
    <row r="185" spans="2:14" hidden="1" x14ac:dyDescent="0.25">
      <c r="B185" s="53">
        <f t="shared" si="7"/>
        <v>182</v>
      </c>
      <c r="C185" s="130" t="str">
        <f>+IF('Cálculos '!C190="","",'Cálculos '!C190)</f>
        <v/>
      </c>
      <c r="D185" s="130" t="str">
        <f>+IF('Cálculos '!D190="","",'Cálculos '!D190)</f>
        <v/>
      </c>
      <c r="E185" s="130" t="str">
        <f>+IF('Cálculos '!E190="","",'Cálculos '!E190)</f>
        <v/>
      </c>
      <c r="F185" s="131" t="str">
        <f>+IF(C185="","",'Cálculos '!AR190)</f>
        <v/>
      </c>
      <c r="G185" s="131" t="str">
        <f>IF(C185="","",'Cálculos '!AU190)</f>
        <v/>
      </c>
      <c r="H185" s="131" t="str">
        <f>+IF(C185="","",'Cálculos '!AV190)</f>
        <v/>
      </c>
      <c r="I185" s="131" t="str">
        <f>+IF(C185="","",'Cálculos '!AT190)</f>
        <v/>
      </c>
      <c r="J185" s="131" t="str">
        <f>+IF(C185="","",'Variación '!BV184)</f>
        <v/>
      </c>
      <c r="K185" s="131" t="str">
        <f>+IF(C185="","",'Precio unitario '!F184)</f>
        <v/>
      </c>
      <c r="L185" s="145" t="str">
        <f>IF(C185="","",+'Valor total'!H188)</f>
        <v/>
      </c>
      <c r="M185" s="145" t="str">
        <f t="shared" si="5"/>
        <v/>
      </c>
      <c r="N185" s="145" t="str">
        <f t="shared" si="6"/>
        <v/>
      </c>
    </row>
    <row r="186" spans="2:14" hidden="1" x14ac:dyDescent="0.25">
      <c r="B186" s="53">
        <f t="shared" si="7"/>
        <v>183</v>
      </c>
      <c r="C186" s="130" t="str">
        <f>+IF('Cálculos '!C191="","",'Cálculos '!C191)</f>
        <v/>
      </c>
      <c r="D186" s="130" t="str">
        <f>+IF('Cálculos '!D191="","",'Cálculos '!D191)</f>
        <v/>
      </c>
      <c r="E186" s="130" t="str">
        <f>+IF('Cálculos '!E191="","",'Cálculos '!E191)</f>
        <v/>
      </c>
      <c r="F186" s="131" t="str">
        <f>+IF(C186="","",'Cálculos '!AR191)</f>
        <v/>
      </c>
      <c r="G186" s="131" t="str">
        <f>IF(C186="","",'Cálculos '!AU191)</f>
        <v/>
      </c>
      <c r="H186" s="131" t="str">
        <f>+IF(C186="","",'Cálculos '!AV191)</f>
        <v/>
      </c>
      <c r="I186" s="131" t="str">
        <f>+IF(C186="","",'Cálculos '!AT191)</f>
        <v/>
      </c>
      <c r="J186" s="131" t="str">
        <f>+IF(C186="","",'Variación '!BV185)</f>
        <v/>
      </c>
      <c r="K186" s="131" t="str">
        <f>+IF(C186="","",'Precio unitario '!F185)</f>
        <v/>
      </c>
      <c r="L186" s="145" t="str">
        <f>IF(C186="","",+'Valor total'!H189)</f>
        <v/>
      </c>
      <c r="M186" s="145" t="str">
        <f t="shared" si="5"/>
        <v/>
      </c>
      <c r="N186" s="145" t="str">
        <f t="shared" si="6"/>
        <v/>
      </c>
    </row>
    <row r="187" spans="2:14" hidden="1" x14ac:dyDescent="0.25">
      <c r="B187" s="53">
        <f t="shared" si="7"/>
        <v>184</v>
      </c>
      <c r="C187" s="130" t="str">
        <f>+IF('Cálculos '!C192="","",'Cálculos '!C192)</f>
        <v/>
      </c>
      <c r="D187" s="130" t="str">
        <f>+IF('Cálculos '!D192="","",'Cálculos '!D192)</f>
        <v/>
      </c>
      <c r="E187" s="130" t="str">
        <f>+IF('Cálculos '!E192="","",'Cálculos '!E192)</f>
        <v/>
      </c>
      <c r="F187" s="131" t="str">
        <f>+IF(C187="","",'Cálculos '!AR192)</f>
        <v/>
      </c>
      <c r="G187" s="131" t="str">
        <f>IF(C187="","",'Cálculos '!AU192)</f>
        <v/>
      </c>
      <c r="H187" s="131" t="str">
        <f>+IF(C187="","",'Cálculos '!AV192)</f>
        <v/>
      </c>
      <c r="I187" s="131" t="str">
        <f>+IF(C187="","",'Cálculos '!AT192)</f>
        <v/>
      </c>
      <c r="J187" s="131" t="str">
        <f>+IF(C187="","",'Variación '!BV186)</f>
        <v/>
      </c>
      <c r="K187" s="131" t="str">
        <f>+IF(C187="","",'Precio unitario '!F186)</f>
        <v/>
      </c>
      <c r="L187" s="145" t="str">
        <f>IF(C187="","",+'Valor total'!H190)</f>
        <v/>
      </c>
      <c r="M187" s="145" t="str">
        <f t="shared" si="5"/>
        <v/>
      </c>
      <c r="N187" s="145" t="str">
        <f t="shared" si="6"/>
        <v/>
      </c>
    </row>
    <row r="188" spans="2:14" hidden="1" x14ac:dyDescent="0.25">
      <c r="B188" s="53">
        <f t="shared" si="7"/>
        <v>185</v>
      </c>
      <c r="C188" s="130" t="str">
        <f>+IF('Cálculos '!C193="","",'Cálculos '!C193)</f>
        <v/>
      </c>
      <c r="D188" s="130" t="str">
        <f>+IF('Cálculos '!D193="","",'Cálculos '!D193)</f>
        <v/>
      </c>
      <c r="E188" s="130" t="str">
        <f>+IF('Cálculos '!E193="","",'Cálculos '!E193)</f>
        <v/>
      </c>
      <c r="F188" s="131" t="str">
        <f>+IF(C188="","",'Cálculos '!AR193)</f>
        <v/>
      </c>
      <c r="G188" s="131" t="str">
        <f>IF(C188="","",'Cálculos '!AU193)</f>
        <v/>
      </c>
      <c r="H188" s="131" t="str">
        <f>+IF(C188="","",'Cálculos '!AV193)</f>
        <v/>
      </c>
      <c r="I188" s="131" t="str">
        <f>+IF(C188="","",'Cálculos '!AT193)</f>
        <v/>
      </c>
      <c r="J188" s="131" t="str">
        <f>+IF(C188="","",'Variación '!BV187)</f>
        <v/>
      </c>
      <c r="K188" s="131" t="str">
        <f>+IF(C188="","",'Precio unitario '!F187)</f>
        <v/>
      </c>
      <c r="L188" s="145" t="str">
        <f>IF(C188="","",+'Valor total'!H191)</f>
        <v/>
      </c>
      <c r="M188" s="145" t="str">
        <f t="shared" si="5"/>
        <v/>
      </c>
      <c r="N188" s="145" t="str">
        <f t="shared" si="6"/>
        <v/>
      </c>
    </row>
    <row r="189" spans="2:14" hidden="1" x14ac:dyDescent="0.25">
      <c r="B189" s="53">
        <f t="shared" si="7"/>
        <v>186</v>
      </c>
      <c r="C189" s="130" t="str">
        <f>+IF('Cálculos '!C194="","",'Cálculos '!C194)</f>
        <v/>
      </c>
      <c r="D189" s="130" t="str">
        <f>+IF('Cálculos '!D194="","",'Cálculos '!D194)</f>
        <v/>
      </c>
      <c r="E189" s="130" t="str">
        <f>+IF('Cálculos '!E194="","",'Cálculos '!E194)</f>
        <v/>
      </c>
      <c r="F189" s="131" t="str">
        <f>+IF(C189="","",'Cálculos '!AR194)</f>
        <v/>
      </c>
      <c r="G189" s="131" t="str">
        <f>IF(C189="","",'Cálculos '!AU194)</f>
        <v/>
      </c>
      <c r="H189" s="131" t="str">
        <f>+IF(C189="","",'Cálculos '!AV194)</f>
        <v/>
      </c>
      <c r="I189" s="131" t="str">
        <f>+IF(C189="","",'Cálculos '!AT194)</f>
        <v/>
      </c>
      <c r="J189" s="131" t="str">
        <f>+IF(C189="","",'Variación '!BV188)</f>
        <v/>
      </c>
      <c r="K189" s="131" t="str">
        <f>+IF(C189="","",'Precio unitario '!F188)</f>
        <v/>
      </c>
      <c r="L189" s="145" t="str">
        <f>IF(C189="","",+'Valor total'!H192)</f>
        <v/>
      </c>
      <c r="M189" s="145" t="str">
        <f t="shared" si="5"/>
        <v/>
      </c>
      <c r="N189" s="145" t="str">
        <f t="shared" si="6"/>
        <v/>
      </c>
    </row>
    <row r="190" spans="2:14" hidden="1" x14ac:dyDescent="0.25">
      <c r="B190" s="53">
        <f t="shared" si="7"/>
        <v>187</v>
      </c>
      <c r="C190" s="130" t="str">
        <f>+IF('Cálculos '!C195="","",'Cálculos '!C195)</f>
        <v/>
      </c>
      <c r="D190" s="130" t="str">
        <f>+IF('Cálculos '!D195="","",'Cálculos '!D195)</f>
        <v/>
      </c>
      <c r="E190" s="130" t="str">
        <f>+IF('Cálculos '!E195="","",'Cálculos '!E195)</f>
        <v/>
      </c>
      <c r="F190" s="131" t="str">
        <f>+IF(C190="","",'Cálculos '!AR195)</f>
        <v/>
      </c>
      <c r="G190" s="131" t="str">
        <f>IF(C190="","",'Cálculos '!AU195)</f>
        <v/>
      </c>
      <c r="H190" s="131" t="str">
        <f>+IF(C190="","",'Cálculos '!AV195)</f>
        <v/>
      </c>
      <c r="I190" s="131" t="str">
        <f>+IF(C190="","",'Cálculos '!AT195)</f>
        <v/>
      </c>
      <c r="J190" s="131" t="str">
        <f>+IF(C190="","",'Variación '!BV189)</f>
        <v/>
      </c>
      <c r="K190" s="131" t="str">
        <f>+IF(C190="","",'Precio unitario '!F189)</f>
        <v/>
      </c>
      <c r="L190" s="145" t="str">
        <f>IF(C190="","",+'Valor total'!H193)</f>
        <v/>
      </c>
      <c r="M190" s="145" t="str">
        <f t="shared" si="5"/>
        <v/>
      </c>
      <c r="N190" s="145" t="str">
        <f t="shared" si="6"/>
        <v/>
      </c>
    </row>
    <row r="191" spans="2:14" hidden="1" x14ac:dyDescent="0.25">
      <c r="B191" s="53">
        <f t="shared" si="7"/>
        <v>188</v>
      </c>
      <c r="C191" s="130" t="str">
        <f>+IF('Cálculos '!C196="","",'Cálculos '!C196)</f>
        <v/>
      </c>
      <c r="D191" s="130" t="str">
        <f>+IF('Cálculos '!D196="","",'Cálculos '!D196)</f>
        <v/>
      </c>
      <c r="E191" s="130" t="str">
        <f>+IF('Cálculos '!E196="","",'Cálculos '!E196)</f>
        <v/>
      </c>
      <c r="F191" s="131" t="str">
        <f>+IF(C191="","",'Cálculos '!AR196)</f>
        <v/>
      </c>
      <c r="G191" s="131" t="str">
        <f>IF(C191="","",'Cálculos '!AU196)</f>
        <v/>
      </c>
      <c r="H191" s="131" t="str">
        <f>+IF(C191="","",'Cálculos '!AV196)</f>
        <v/>
      </c>
      <c r="I191" s="131" t="str">
        <f>+IF(C191="","",'Cálculos '!AT196)</f>
        <v/>
      </c>
      <c r="J191" s="131" t="str">
        <f>+IF(C191="","",'Variación '!BV190)</f>
        <v/>
      </c>
      <c r="K191" s="131" t="str">
        <f>+IF(C191="","",'Precio unitario '!F190)</f>
        <v/>
      </c>
      <c r="L191" s="145" t="str">
        <f>IF(C191="","",+'Valor total'!H194)</f>
        <v/>
      </c>
      <c r="M191" s="145" t="str">
        <f t="shared" si="5"/>
        <v/>
      </c>
      <c r="N191" s="145" t="str">
        <f t="shared" si="6"/>
        <v/>
      </c>
    </row>
    <row r="192" spans="2:14" hidden="1" x14ac:dyDescent="0.25">
      <c r="B192" s="53">
        <f t="shared" si="7"/>
        <v>189</v>
      </c>
      <c r="C192" s="130" t="str">
        <f>+IF('Cálculos '!C197="","",'Cálculos '!C197)</f>
        <v/>
      </c>
      <c r="D192" s="130" t="str">
        <f>+IF('Cálculos '!D197="","",'Cálculos '!D197)</f>
        <v/>
      </c>
      <c r="E192" s="130" t="str">
        <f>+IF('Cálculos '!E197="","",'Cálculos '!E197)</f>
        <v/>
      </c>
      <c r="F192" s="131" t="str">
        <f>+IF(C192="","",'Cálculos '!AR197)</f>
        <v/>
      </c>
      <c r="G192" s="131" t="str">
        <f>IF(C192="","",'Cálculos '!AU197)</f>
        <v/>
      </c>
      <c r="H192" s="131" t="str">
        <f>+IF(C192="","",'Cálculos '!AV197)</f>
        <v/>
      </c>
      <c r="I192" s="131" t="str">
        <f>+IF(C192="","",'Cálculos '!AT197)</f>
        <v/>
      </c>
      <c r="J192" s="131" t="str">
        <f>+IF(C192="","",'Variación '!BV191)</f>
        <v/>
      </c>
      <c r="K192" s="131" t="str">
        <f>+IF(C192="","",'Precio unitario '!F191)</f>
        <v/>
      </c>
      <c r="L192" s="145" t="str">
        <f>IF(C192="","",+'Valor total'!H195)</f>
        <v/>
      </c>
      <c r="M192" s="145" t="str">
        <f t="shared" si="5"/>
        <v/>
      </c>
      <c r="N192" s="145" t="str">
        <f t="shared" si="6"/>
        <v/>
      </c>
    </row>
    <row r="193" spans="2:14" hidden="1" x14ac:dyDescent="0.25">
      <c r="B193" s="53">
        <f t="shared" si="7"/>
        <v>190</v>
      </c>
      <c r="C193" s="130" t="str">
        <f>+IF('Cálculos '!C198="","",'Cálculos '!C198)</f>
        <v/>
      </c>
      <c r="D193" s="130" t="str">
        <f>+IF('Cálculos '!D198="","",'Cálculos '!D198)</f>
        <v/>
      </c>
      <c r="E193" s="130" t="str">
        <f>+IF('Cálculos '!E198="","",'Cálculos '!E198)</f>
        <v/>
      </c>
      <c r="F193" s="131" t="str">
        <f>+IF(C193="","",'Cálculos '!AR198)</f>
        <v/>
      </c>
      <c r="G193" s="131" t="str">
        <f>IF(C193="","",'Cálculos '!AU198)</f>
        <v/>
      </c>
      <c r="H193" s="131" t="str">
        <f>+IF(C193="","",'Cálculos '!AV198)</f>
        <v/>
      </c>
      <c r="I193" s="131" t="str">
        <f>+IF(C193="","",'Cálculos '!AT198)</f>
        <v/>
      </c>
      <c r="J193" s="131" t="str">
        <f>+IF(C193="","",'Variación '!BV192)</f>
        <v/>
      </c>
      <c r="K193" s="131" t="str">
        <f>+IF(C193="","",'Precio unitario '!F192)</f>
        <v/>
      </c>
      <c r="L193" s="145" t="str">
        <f>IF(C193="","",+'Valor total'!H196)</f>
        <v/>
      </c>
      <c r="M193" s="145" t="str">
        <f t="shared" si="5"/>
        <v/>
      </c>
      <c r="N193" s="145" t="str">
        <f t="shared" si="6"/>
        <v/>
      </c>
    </row>
    <row r="194" spans="2:14" hidden="1" x14ac:dyDescent="0.25">
      <c r="B194" s="53">
        <f t="shared" si="7"/>
        <v>191</v>
      </c>
      <c r="C194" s="130" t="str">
        <f>+IF('Cálculos '!C199="","",'Cálculos '!C199)</f>
        <v/>
      </c>
      <c r="D194" s="130" t="str">
        <f>+IF('Cálculos '!D199="","",'Cálculos '!D199)</f>
        <v/>
      </c>
      <c r="E194" s="130" t="str">
        <f>+IF('Cálculos '!E199="","",'Cálculos '!E199)</f>
        <v/>
      </c>
      <c r="F194" s="131" t="str">
        <f>+IF(C194="","",'Cálculos '!AR199)</f>
        <v/>
      </c>
      <c r="G194" s="131" t="str">
        <f>IF(C194="","",'Cálculos '!AU199)</f>
        <v/>
      </c>
      <c r="H194" s="131" t="str">
        <f>+IF(C194="","",'Cálculos '!AV199)</f>
        <v/>
      </c>
      <c r="I194" s="131" t="str">
        <f>+IF(C194="","",'Cálculos '!AT199)</f>
        <v/>
      </c>
      <c r="J194" s="131" t="str">
        <f>+IF(C194="","",'Variación '!BV193)</f>
        <v/>
      </c>
      <c r="K194" s="131" t="str">
        <f>+IF(C194="","",'Precio unitario '!F193)</f>
        <v/>
      </c>
      <c r="L194" s="145" t="str">
        <f>IF(C194="","",+'Valor total'!H197)</f>
        <v/>
      </c>
      <c r="M194" s="145" t="str">
        <f t="shared" si="5"/>
        <v/>
      </c>
      <c r="N194" s="145" t="str">
        <f t="shared" si="6"/>
        <v/>
      </c>
    </row>
    <row r="195" spans="2:14" hidden="1" x14ac:dyDescent="0.25">
      <c r="B195" s="53">
        <f t="shared" si="7"/>
        <v>192</v>
      </c>
      <c r="C195" s="130" t="str">
        <f>+IF('Cálculos '!C200="","",'Cálculos '!C200)</f>
        <v/>
      </c>
      <c r="D195" s="130" t="str">
        <f>+IF('Cálculos '!D200="","",'Cálculos '!D200)</f>
        <v/>
      </c>
      <c r="E195" s="130" t="str">
        <f>+IF('Cálculos '!E200="","",'Cálculos '!E200)</f>
        <v/>
      </c>
      <c r="F195" s="131" t="str">
        <f>+IF(C195="","",'Cálculos '!AR200)</f>
        <v/>
      </c>
      <c r="G195" s="131" t="str">
        <f>IF(C195="","",'Cálculos '!AU200)</f>
        <v/>
      </c>
      <c r="H195" s="131" t="str">
        <f>+IF(C195="","",'Cálculos '!AV200)</f>
        <v/>
      </c>
      <c r="I195" s="131" t="str">
        <f>+IF(C195="","",'Cálculos '!AT200)</f>
        <v/>
      </c>
      <c r="J195" s="131" t="str">
        <f>+IF(C195="","",'Variación '!BV194)</f>
        <v/>
      </c>
      <c r="K195" s="131" t="str">
        <f>+IF(C195="","",'Precio unitario '!F194)</f>
        <v/>
      </c>
      <c r="L195" s="145" t="str">
        <f>IF(C195="","",+'Valor total'!H198)</f>
        <v/>
      </c>
      <c r="M195" s="145" t="str">
        <f t="shared" si="5"/>
        <v/>
      </c>
      <c r="N195" s="145" t="str">
        <f t="shared" si="6"/>
        <v/>
      </c>
    </row>
    <row r="196" spans="2:14" hidden="1" x14ac:dyDescent="0.25">
      <c r="B196" s="53">
        <f t="shared" si="7"/>
        <v>193</v>
      </c>
      <c r="C196" s="130" t="str">
        <f>+IF('Cálculos '!C201="","",'Cálculos '!C201)</f>
        <v/>
      </c>
      <c r="D196" s="130" t="str">
        <f>+IF('Cálculos '!D201="","",'Cálculos '!D201)</f>
        <v/>
      </c>
      <c r="E196" s="130" t="str">
        <f>+IF('Cálculos '!E201="","",'Cálculos '!E201)</f>
        <v/>
      </c>
      <c r="F196" s="131" t="str">
        <f>+IF(C196="","",'Cálculos '!AR201)</f>
        <v/>
      </c>
      <c r="G196" s="131" t="str">
        <f>IF(C196="","",'Cálculos '!AU201)</f>
        <v/>
      </c>
      <c r="H196" s="131" t="str">
        <f>+IF(C196="","",'Cálculos '!AV201)</f>
        <v/>
      </c>
      <c r="I196" s="131" t="str">
        <f>+IF(C196="","",'Cálculos '!AT201)</f>
        <v/>
      </c>
      <c r="J196" s="131" t="str">
        <f>+IF(C196="","",'Variación '!BV195)</f>
        <v/>
      </c>
      <c r="K196" s="131" t="str">
        <f>+IF(C196="","",'Precio unitario '!F195)</f>
        <v/>
      </c>
      <c r="L196" s="145" t="str">
        <f>IF(C196="","",+'Valor total'!H199)</f>
        <v/>
      </c>
      <c r="M196" s="145" t="str">
        <f t="shared" si="5"/>
        <v/>
      </c>
      <c r="N196" s="145" t="str">
        <f t="shared" si="6"/>
        <v/>
      </c>
    </row>
    <row r="197" spans="2:14" hidden="1" x14ac:dyDescent="0.25">
      <c r="B197" s="53">
        <f t="shared" si="7"/>
        <v>194</v>
      </c>
      <c r="C197" s="130" t="str">
        <f>+IF('Cálculos '!C202="","",'Cálculos '!C202)</f>
        <v/>
      </c>
      <c r="D197" s="130" t="str">
        <f>+IF('Cálculos '!D202="","",'Cálculos '!D202)</f>
        <v/>
      </c>
      <c r="E197" s="130" t="str">
        <f>+IF('Cálculos '!E202="","",'Cálculos '!E202)</f>
        <v/>
      </c>
      <c r="F197" s="131" t="str">
        <f>+IF(C197="","",'Cálculos '!AR202)</f>
        <v/>
      </c>
      <c r="G197" s="131" t="str">
        <f>IF(C197="","",'Cálculos '!AU202)</f>
        <v/>
      </c>
      <c r="H197" s="131" t="str">
        <f>+IF(C197="","",'Cálculos '!AV202)</f>
        <v/>
      </c>
      <c r="I197" s="131" t="str">
        <f>+IF(C197="","",'Cálculos '!AT202)</f>
        <v/>
      </c>
      <c r="J197" s="131" t="str">
        <f>+IF(C197="","",'Variación '!BV196)</f>
        <v/>
      </c>
      <c r="K197" s="131" t="str">
        <f>+IF(C197="","",'Precio unitario '!F196)</f>
        <v/>
      </c>
      <c r="L197" s="145" t="str">
        <f>IF(C197="","",+'Valor total'!H200)</f>
        <v/>
      </c>
      <c r="M197" s="145" t="str">
        <f t="shared" ref="M197:M205" si="8">+IF(C197="","",SUM(J197+K197+L197))</f>
        <v/>
      </c>
      <c r="N197" s="145" t="str">
        <f t="shared" ref="N197:N205" si="9">+IF(C197="","",SUM(K197+L197+M197))</f>
        <v/>
      </c>
    </row>
    <row r="198" spans="2:14" hidden="1" x14ac:dyDescent="0.25">
      <c r="B198" s="53">
        <f t="shared" ref="B198:B205" si="10">+B197+1</f>
        <v>195</v>
      </c>
      <c r="C198" s="130" t="str">
        <f>+IF('Cálculos '!C203="","",'Cálculos '!C203)</f>
        <v/>
      </c>
      <c r="D198" s="130" t="str">
        <f>+IF('Cálculos '!D203="","",'Cálculos '!D203)</f>
        <v/>
      </c>
      <c r="E198" s="130" t="str">
        <f>+IF('Cálculos '!E203="","",'Cálculos '!E203)</f>
        <v/>
      </c>
      <c r="F198" s="131" t="str">
        <f>+IF(C198="","",'Cálculos '!AR203)</f>
        <v/>
      </c>
      <c r="G198" s="131" t="str">
        <f>IF(C198="","",'Cálculos '!AU203)</f>
        <v/>
      </c>
      <c r="H198" s="131" t="str">
        <f>+IF(C198="","",'Cálculos '!AV203)</f>
        <v/>
      </c>
      <c r="I198" s="131" t="str">
        <f>+IF(C198="","",'Cálculos '!AT203)</f>
        <v/>
      </c>
      <c r="J198" s="131" t="str">
        <f>+IF(C198="","",'Variación '!BV197)</f>
        <v/>
      </c>
      <c r="K198" s="131" t="str">
        <f>+IF(C198="","",'Precio unitario '!F197)</f>
        <v/>
      </c>
      <c r="L198" s="145" t="str">
        <f>IF(C198="","",+'Valor total'!H201)</f>
        <v/>
      </c>
      <c r="M198" s="145" t="str">
        <f t="shared" si="8"/>
        <v/>
      </c>
      <c r="N198" s="145" t="str">
        <f t="shared" si="9"/>
        <v/>
      </c>
    </row>
    <row r="199" spans="2:14" hidden="1" x14ac:dyDescent="0.25">
      <c r="B199" s="53">
        <f t="shared" si="10"/>
        <v>196</v>
      </c>
      <c r="C199" s="130" t="str">
        <f>+IF('Cálculos '!C204="","",'Cálculos '!C204)</f>
        <v/>
      </c>
      <c r="D199" s="130" t="str">
        <f>+IF('Cálculos '!D204="","",'Cálculos '!D204)</f>
        <v/>
      </c>
      <c r="E199" s="130" t="str">
        <f>+IF('Cálculos '!E204="","",'Cálculos '!E204)</f>
        <v/>
      </c>
      <c r="F199" s="131" t="str">
        <f>+IF(C199="","",'Cálculos '!AR204)</f>
        <v/>
      </c>
      <c r="G199" s="131" t="str">
        <f>IF(C199="","",'Cálculos '!AU204)</f>
        <v/>
      </c>
      <c r="H199" s="131" t="str">
        <f>+IF(C199="","",'Cálculos '!AV204)</f>
        <v/>
      </c>
      <c r="I199" s="131" t="str">
        <f>+IF(C199="","",'Cálculos '!AT204)</f>
        <v/>
      </c>
      <c r="J199" s="131" t="str">
        <f>+IF(C199="","",'Variación '!BV198)</f>
        <v/>
      </c>
      <c r="K199" s="131" t="str">
        <f>+IF(C199="","",'Precio unitario '!F198)</f>
        <v/>
      </c>
      <c r="L199" s="145" t="str">
        <f>IF(C199="","",+'Valor total'!H202)</f>
        <v/>
      </c>
      <c r="M199" s="145" t="str">
        <f t="shared" si="8"/>
        <v/>
      </c>
      <c r="N199" s="145" t="str">
        <f t="shared" si="9"/>
        <v/>
      </c>
    </row>
    <row r="200" spans="2:14" hidden="1" x14ac:dyDescent="0.25">
      <c r="B200" s="53">
        <f t="shared" si="10"/>
        <v>197</v>
      </c>
      <c r="C200" s="130" t="str">
        <f>+IF('Cálculos '!C205="","",'Cálculos '!C205)</f>
        <v/>
      </c>
      <c r="D200" s="130" t="str">
        <f>+IF('Cálculos '!D205="","",'Cálculos '!D205)</f>
        <v/>
      </c>
      <c r="E200" s="130" t="str">
        <f>+IF('Cálculos '!E205="","",'Cálculos '!E205)</f>
        <v/>
      </c>
      <c r="F200" s="131" t="str">
        <f>+IF(C200="","",'Cálculos '!AR205)</f>
        <v/>
      </c>
      <c r="G200" s="131" t="str">
        <f>IF(C200="","",'Cálculos '!AU205)</f>
        <v/>
      </c>
      <c r="H200" s="131" t="str">
        <f>+IF(C200="","",'Cálculos '!AV205)</f>
        <v/>
      </c>
      <c r="I200" s="131" t="str">
        <f>+IF(C200="","",'Cálculos '!AT205)</f>
        <v/>
      </c>
      <c r="J200" s="131" t="str">
        <f>+IF(C200="","",'Variación '!BV199)</f>
        <v/>
      </c>
      <c r="K200" s="131" t="str">
        <f>+IF(C200="","",'Precio unitario '!F199)</f>
        <v/>
      </c>
      <c r="L200" s="145" t="str">
        <f>IF(C200="","",+'Valor total'!H203)</f>
        <v/>
      </c>
      <c r="M200" s="145" t="str">
        <f t="shared" si="8"/>
        <v/>
      </c>
      <c r="N200" s="145" t="str">
        <f t="shared" si="9"/>
        <v/>
      </c>
    </row>
    <row r="201" spans="2:14" hidden="1" x14ac:dyDescent="0.25">
      <c r="B201" s="53">
        <f t="shared" si="10"/>
        <v>198</v>
      </c>
      <c r="C201" s="130" t="str">
        <f>+IF('Cálculos '!C206="","",'Cálculos '!C206)</f>
        <v/>
      </c>
      <c r="D201" s="130" t="str">
        <f>+IF('Cálculos '!D206="","",'Cálculos '!D206)</f>
        <v/>
      </c>
      <c r="E201" s="130" t="str">
        <f>+IF('Cálculos '!E206="","",'Cálculos '!E206)</f>
        <v/>
      </c>
      <c r="F201" s="131" t="str">
        <f>+IF(C201="","",'Cálculos '!AR206)</f>
        <v/>
      </c>
      <c r="G201" s="131" t="str">
        <f>IF(C201="","",'Cálculos '!AU206)</f>
        <v/>
      </c>
      <c r="H201" s="131" t="str">
        <f>+IF(C201="","",'Cálculos '!AV206)</f>
        <v/>
      </c>
      <c r="I201" s="131" t="str">
        <f>+IF(C201="","",'Cálculos '!AT206)</f>
        <v/>
      </c>
      <c r="J201" s="131" t="str">
        <f>+IF(C201="","",'Variación '!BV200)</f>
        <v/>
      </c>
      <c r="K201" s="131" t="str">
        <f>+IF(C201="","",'Precio unitario '!F200)</f>
        <v/>
      </c>
      <c r="L201" s="145" t="str">
        <f>IF(C201="","",+'Valor total'!H204)</f>
        <v/>
      </c>
      <c r="M201" s="145" t="str">
        <f t="shared" si="8"/>
        <v/>
      </c>
      <c r="N201" s="145" t="str">
        <f t="shared" si="9"/>
        <v/>
      </c>
    </row>
    <row r="202" spans="2:14" hidden="1" x14ac:dyDescent="0.25">
      <c r="B202" s="53">
        <f t="shared" si="10"/>
        <v>199</v>
      </c>
      <c r="C202" s="130" t="str">
        <f>+IF('Cálculos '!C207="","",'Cálculos '!C207)</f>
        <v/>
      </c>
      <c r="D202" s="130" t="str">
        <f>+IF('Cálculos '!D207="","",'Cálculos '!D207)</f>
        <v/>
      </c>
      <c r="E202" s="130" t="str">
        <f>+IF('Cálculos '!E207="","",'Cálculos '!E207)</f>
        <v/>
      </c>
      <c r="F202" s="131" t="str">
        <f>+IF(C202="","",'Cálculos '!AR207)</f>
        <v/>
      </c>
      <c r="G202" s="131" t="str">
        <f>IF(C202="","",'Cálculos '!AU207)</f>
        <v/>
      </c>
      <c r="H202" s="131" t="str">
        <f>+IF(C202="","",'Cálculos '!AV207)</f>
        <v/>
      </c>
      <c r="I202" s="131" t="str">
        <f>+IF(C202="","",'Cálculos '!AT207)</f>
        <v/>
      </c>
      <c r="J202" s="131" t="str">
        <f>+IF(C202="","",'Variación '!BV201)</f>
        <v/>
      </c>
      <c r="K202" s="131" t="str">
        <f>+IF(C202="","",'Precio unitario '!F201)</f>
        <v/>
      </c>
      <c r="L202" s="145" t="str">
        <f>IF(C202="","",+'Valor total'!H205)</f>
        <v/>
      </c>
      <c r="M202" s="145" t="str">
        <f t="shared" si="8"/>
        <v/>
      </c>
      <c r="N202" s="145" t="str">
        <f t="shared" si="9"/>
        <v/>
      </c>
    </row>
    <row r="203" spans="2:14" hidden="1" x14ac:dyDescent="0.25">
      <c r="B203" s="53">
        <f t="shared" si="10"/>
        <v>200</v>
      </c>
      <c r="C203" s="130" t="str">
        <f>+IF('Cálculos '!C208="","",'Cálculos '!C208)</f>
        <v/>
      </c>
      <c r="D203" s="130" t="str">
        <f>+IF('Cálculos '!D208="","",'Cálculos '!D208)</f>
        <v/>
      </c>
      <c r="E203" s="130" t="str">
        <f>+IF('Cálculos '!E208="","",'Cálculos '!E208)</f>
        <v/>
      </c>
      <c r="F203" s="131" t="str">
        <f>+IF(C203="","",'Cálculos '!AR208)</f>
        <v/>
      </c>
      <c r="G203" s="131" t="str">
        <f>IF(C203="","",'Cálculos '!AU208)</f>
        <v/>
      </c>
      <c r="H203" s="131" t="str">
        <f>+IF(C203="","",'Cálculos '!AV208)</f>
        <v/>
      </c>
      <c r="I203" s="131" t="str">
        <f>+IF(C203="","",'Cálculos '!AT208)</f>
        <v/>
      </c>
      <c r="J203" s="131" t="str">
        <f>+IF(C203="","",'Variación '!BV202)</f>
        <v/>
      </c>
      <c r="K203" s="131" t="str">
        <f>+IF(C203="","",'Precio unitario '!F202)</f>
        <v/>
      </c>
      <c r="L203" s="145" t="str">
        <f>IF(C203="","",+'Valor total'!H206)</f>
        <v/>
      </c>
      <c r="M203" s="145" t="str">
        <f t="shared" si="8"/>
        <v/>
      </c>
      <c r="N203" s="145" t="str">
        <f t="shared" si="9"/>
        <v/>
      </c>
    </row>
    <row r="204" spans="2:14" hidden="1" x14ac:dyDescent="0.25">
      <c r="B204" s="53">
        <f t="shared" si="10"/>
        <v>201</v>
      </c>
      <c r="C204" s="130" t="str">
        <f>+IF('Cálculos '!C209="","",'Cálculos '!C209)</f>
        <v/>
      </c>
      <c r="D204" s="130" t="str">
        <f>+IF('Cálculos '!D209="","",'Cálculos '!D209)</f>
        <v/>
      </c>
      <c r="E204" s="130" t="str">
        <f>+IF('Cálculos '!E209="","",'Cálculos '!E209)</f>
        <v/>
      </c>
      <c r="F204" s="131" t="str">
        <f>+IF(C204="","",'Cálculos '!AR209)</f>
        <v/>
      </c>
      <c r="G204" s="131" t="str">
        <f>IF(C204="","",'Cálculos '!AU209)</f>
        <v/>
      </c>
      <c r="H204" s="131" t="str">
        <f>+IF(C204="","",'Cálculos '!AV209)</f>
        <v/>
      </c>
      <c r="I204" s="131" t="str">
        <f>+IF(C204="","",'Cálculos '!AT209)</f>
        <v/>
      </c>
      <c r="J204" s="131" t="str">
        <f>+IF(C204="","",'Variación '!BV203)</f>
        <v/>
      </c>
      <c r="K204" s="131" t="str">
        <f>+IF(C204="","",'Precio unitario '!F203)</f>
        <v/>
      </c>
      <c r="L204" s="145" t="str">
        <f>IF(C204="","",+'Valor total'!H207)</f>
        <v/>
      </c>
      <c r="M204" s="145" t="str">
        <f t="shared" si="8"/>
        <v/>
      </c>
      <c r="N204" s="145" t="str">
        <f t="shared" si="9"/>
        <v/>
      </c>
    </row>
    <row r="205" spans="2:14" hidden="1" x14ac:dyDescent="0.25">
      <c r="B205" s="53">
        <f t="shared" si="10"/>
        <v>202</v>
      </c>
      <c r="C205" s="130" t="str">
        <f>+IF('Cálculos '!C210="","",'Cálculos '!C210)</f>
        <v/>
      </c>
      <c r="D205" s="130" t="str">
        <f>+IF('Cálculos '!D210="","",'Cálculos '!D210)</f>
        <v/>
      </c>
      <c r="E205" s="130" t="str">
        <f>+IF('Cálculos '!E210="","",'Cálculos '!E210)</f>
        <v/>
      </c>
      <c r="F205" s="131" t="str">
        <f>+IF(C205="","",'Cálculos '!AR210)</f>
        <v/>
      </c>
      <c r="G205" s="131" t="str">
        <f>IF(C205="","",'Cálculos '!AU210)</f>
        <v/>
      </c>
      <c r="H205" s="131" t="str">
        <f>+IF(C205="","",'Cálculos '!AV210)</f>
        <v/>
      </c>
      <c r="I205" s="131" t="str">
        <f>+IF(C205="","",'Cálculos '!AT210)</f>
        <v/>
      </c>
      <c r="J205" s="131" t="str">
        <f>+IF(C205="","",'Variación '!BV204)</f>
        <v/>
      </c>
      <c r="K205" s="131" t="str">
        <f>+IF(C205="","",'Precio unitario '!F204)</f>
        <v/>
      </c>
      <c r="L205" s="145" t="str">
        <f>IF(C205="","",+'Valor total'!H208)</f>
        <v/>
      </c>
      <c r="M205" s="145" t="str">
        <f t="shared" si="8"/>
        <v/>
      </c>
      <c r="N205" s="145" t="str">
        <f t="shared" si="9"/>
        <v/>
      </c>
    </row>
    <row r="206" spans="2:14" x14ac:dyDescent="0.25">
      <c r="B206" s="190" t="s">
        <v>29</v>
      </c>
      <c r="C206" s="190"/>
      <c r="D206" s="190"/>
      <c r="E206" s="190"/>
      <c r="F206" s="190"/>
      <c r="G206" s="190"/>
      <c r="H206" s="190"/>
      <c r="I206" s="190"/>
      <c r="J206" s="133"/>
      <c r="K206" s="133">
        <f>SUM(K4:K205)</f>
        <v>42108789.333333343</v>
      </c>
      <c r="L206" s="133">
        <f t="shared" ref="L206:N206" si="11">SUM(L4:L205)</f>
        <v>8000669.9733333355</v>
      </c>
      <c r="M206" s="133">
        <f t="shared" si="11"/>
        <v>0</v>
      </c>
      <c r="N206" s="133">
        <f t="shared" si="11"/>
        <v>50109459.306666687</v>
      </c>
    </row>
  </sheetData>
  <mergeCells count="1">
    <mergeCell ref="B206:I20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7F6A5B-EB85-4F01-A034-ED43CCC57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Cálculos (julio11) (2)</vt:lpstr>
      <vt:lpstr>Cálculos </vt:lpstr>
      <vt:lpstr>Precio unitario </vt:lpstr>
      <vt:lpstr>Variación </vt:lpstr>
      <vt:lpstr>Valor total</vt:lpstr>
      <vt:lpstr>RESUMEN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Pérez</dc:creator>
  <cp:lastModifiedBy>Javier Andres Acosta Mahecha</cp:lastModifiedBy>
  <cp:lastPrinted>2024-08-12T15:01:28Z</cp:lastPrinted>
  <dcterms:created xsi:type="dcterms:W3CDTF">2024-03-18T19:55:55Z</dcterms:created>
  <dcterms:modified xsi:type="dcterms:W3CDTF">2025-11-27T18:40:37Z</dcterms:modified>
</cp:coreProperties>
</file>