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teger S.A.S\Desktop\CAMPESENA JC\"/>
    </mc:Choice>
  </mc:AlternateContent>
  <xr:revisionPtr revIDLastSave="0" documentId="13_ncr:1_{5B32AB4A-408B-41B2-8682-21690AE4A8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  <sheet name="Hoja1" sheetId="2" r:id="rId2"/>
  </sheets>
  <definedNames>
    <definedName name="_xlnm._FilterDatabase" localSheetId="0" hidden="1">'Table 1'!$A$3:$I$60</definedName>
  </definedNames>
  <calcPr calcId="191029"/>
</workbook>
</file>

<file path=xl/calcChain.xml><?xml version="1.0" encoding="utf-8"?>
<calcChain xmlns="http://schemas.openxmlformats.org/spreadsheetml/2006/main">
  <c r="I59" i="1" l="1"/>
  <c r="I60" i="1"/>
  <c r="H7" i="1"/>
  <c r="I8" i="1"/>
  <c r="H9" i="1"/>
  <c r="H11" i="1"/>
  <c r="I11" i="1" s="1"/>
  <c r="I12" i="1"/>
  <c r="H15" i="1"/>
  <c r="H16" i="1"/>
  <c r="I16" i="1" s="1"/>
  <c r="I17" i="1"/>
  <c r="I18" i="1"/>
  <c r="H19" i="1"/>
  <c r="I19" i="1" s="1"/>
  <c r="H20" i="1"/>
  <c r="I20" i="1" s="1"/>
  <c r="H23" i="1"/>
  <c r="H27" i="1"/>
  <c r="I27" i="1" s="1"/>
  <c r="I28" i="1"/>
  <c r="I32" i="1"/>
  <c r="H33" i="1"/>
  <c r="I33" i="1" s="1"/>
  <c r="I34" i="1"/>
  <c r="H35" i="1"/>
  <c r="I35" i="1" s="1"/>
  <c r="I36" i="1"/>
  <c r="H40" i="1"/>
  <c r="I42" i="1"/>
  <c r="H43" i="1"/>
  <c r="I43" i="1" s="1"/>
  <c r="H44" i="1"/>
  <c r="I44" i="1" s="1"/>
  <c r="H45" i="1"/>
  <c r="H46" i="1"/>
  <c r="H47" i="1"/>
  <c r="I48" i="1"/>
  <c r="I49" i="1"/>
  <c r="H50" i="1"/>
  <c r="I50" i="1" s="1"/>
  <c r="I51" i="1"/>
  <c r="I52" i="1"/>
  <c r="H56" i="1"/>
  <c r="H57" i="1"/>
  <c r="H4" i="1"/>
  <c r="I5" i="1"/>
  <c r="I6" i="1"/>
  <c r="I7" i="1"/>
  <c r="I13" i="1"/>
  <c r="I14" i="1"/>
  <c r="I15" i="1"/>
  <c r="I21" i="1"/>
  <c r="I22" i="1"/>
  <c r="I23" i="1"/>
  <c r="I29" i="1"/>
  <c r="I30" i="1"/>
  <c r="I31" i="1"/>
  <c r="I37" i="1"/>
  <c r="I38" i="1"/>
  <c r="I39" i="1"/>
  <c r="I45" i="1"/>
  <c r="I46" i="1"/>
  <c r="I47" i="1"/>
  <c r="I53" i="1"/>
  <c r="I54" i="1"/>
  <c r="I55" i="1"/>
  <c r="I26" i="1" l="1"/>
  <c r="I10" i="1"/>
  <c r="I57" i="1"/>
  <c r="I41" i="1"/>
  <c r="I25" i="1"/>
  <c r="I9" i="1"/>
  <c r="I56" i="1"/>
  <c r="I40" i="1"/>
  <c r="I24" i="1"/>
  <c r="I4" i="1" l="1"/>
</calcChain>
</file>

<file path=xl/sharedStrings.xml><?xml version="1.0" encoding="utf-8"?>
<sst xmlns="http://schemas.openxmlformats.org/spreadsheetml/2006/main" count="353" uniqueCount="257">
  <si>
    <t>Adaptador PVC Conduit 1/2 Pulgada Terminal conforme a la Norma Técnica Colombiana (Paquete x 10 und)</t>
  </si>
  <si>
    <t>Adaptador PVC Conduit 3/4 Pulgada Terminal conforme a la Norma Técnica Colombiana</t>
  </si>
  <si>
    <t>Curva PVC conduit 90° X 1/2 Pulgada conforme a la Norma Técnica Colombiana</t>
  </si>
  <si>
    <t>Curva PVC conduit 90° X 3/4 Pulgada conforme a la Norma Técnica Colombiana</t>
  </si>
  <si>
    <t>Tubo Conduit PVC 1/2 Pulgadas X 3 Metros conforme a la Norma Técnica Colombiana</t>
  </si>
  <si>
    <t>Tubo Conduit PVC 3/4 Pulgadas X 3 Metros conforme a la Norma Técnica Colombiana</t>
  </si>
  <si>
    <t>Base de 1 Inversores</t>
  </si>
  <si>
    <t>CABLE CUADRUPLEX AISLADO 3*4/O+4/0 AAAC(3F-4)</t>
  </si>
  <si>
    <t>AISLADOR TIPO CARRETE 53-2</t>
  </si>
  <si>
    <t>ALAMBRE DE PUAS 16.5 X 200 METROS - UND</t>
  </si>
  <si>
    <t>ALAMBRE NEGRO RECOCIDO CAL 17 - UND</t>
  </si>
  <si>
    <t>Alambre THHN/THWN-2 Cu 90°C 12 AWG 600v Que Cumpla Con Retie, rollo x 100 Metros Verde</t>
  </si>
  <si>
    <t>Alicate 6 Pulgadas Mango Antideslizante, Acero, Herramientas - UND</t>
  </si>
  <si>
    <t>Amarrador para Varillas de 30 Cm Diámetro de 13 Mm</t>
  </si>
  <si>
    <t>Amarres para tejas de eternit</t>
  </si>
  <si>
    <t>ANTISOL BLANCO 20k</t>
  </si>
  <si>
    <t>Arena Concreto Granel Viaje Por 8M3</t>
  </si>
  <si>
    <t>Arena De Cantera</t>
  </si>
  <si>
    <t>Arena negra</t>
  </si>
  <si>
    <t>Balde Negro De Construcción</t>
  </si>
  <si>
    <t>Bandeja Metálica Calibre 18 12x5x1.2m</t>
  </si>
  <si>
    <t>Barraje de Cobre 5x50mm 500A x 50cm</t>
  </si>
  <si>
    <t>Barras Corrugada G 60 1/4Pg X 6 Mts</t>
  </si>
  <si>
    <t>Base de Fotocelda Para Alumbrado</t>
  </si>
  <si>
    <t>Bisturí L-200 Acero Grande con Grip</t>
  </si>
  <si>
    <t>BLOQUE DE CONTACTO NA PARA PULSADOR NORMALMENTE ABIERTO NA Elemento de contacto para botón de control Ø 22 - 1 NA, Tipo de contactos y composición 1 NA, Funcionamiento de contacto Rupt. Lenta, Conexiones – terminales Conexión tornillo de estribo, &gt;= 1 x 0.22 mm² sin extremo de cable de acuerdo con EN 60947-1 conexión tornillo de estribo, &lt;= 2 x 1.5 mm² con extr. Cable de acuerdo con EN 60947-1, Material de contactos Aleación de  plata (Ag/Ni), Protección contra cortocircuito 10 A por gG fusible de cartuchos de acuerdo con EN/IEC 60947-5-1, [Ith] Intensidad térmica convencional 10 A de acuerdo con EN/IEC 60947-5-1, Tensión asignada de aislamiento 600 V , grado de contaminación: III de acuerdo con EN 60947-1, [Uimp] Tensión asignada soportada al impulso 6 kV de acuerdo con EN 60947-1, Durabilidad mecánica 5000000 ciclos, Forma de la cabeza de tornillo Con ranuras , plano 4 mm Ø Con ranuras , plano 5,5 mm Ø Cruzado , Pozidriv nº 1 Cruzado , Philips nº 1</t>
  </si>
  <si>
    <t>Bloque Tradicional Nº4 33X23X9</t>
  </si>
  <si>
    <t>Boquilla (Lechada, Fragua) para baldosas y cerámica por 10 Kg</t>
  </si>
  <si>
    <t>Borne de Conexión Carril Din Tierra</t>
  </si>
  <si>
    <t>Breaker 1 Polo 20Amp Enchufable</t>
  </si>
  <si>
    <t>Breaker de Riel AC 3X63A 400V-6KA Lumek</t>
  </si>
  <si>
    <t>Breaker Solar DC 2X32A 550V FEEO</t>
  </si>
  <si>
    <t>Brocas 1/4" metal</t>
  </si>
  <si>
    <t>Brocas 1/8" metal</t>
  </si>
  <si>
    <t>Brocas 3/16" metal</t>
  </si>
  <si>
    <t>Brocas 5/16" metal</t>
  </si>
  <si>
    <r>
      <rPr>
        <sz val="8"/>
        <rFont val="Calibri"/>
        <family val="2"/>
        <scheme val="minor"/>
      </rPr>
      <t>Brujula
CARACTERÍSTICAS: Material: Metal, Diseño: Redondo,Medidas: 60 x 15mm, Brújula de precisión.</t>
    </r>
  </si>
  <si>
    <t>Caballete Articulado Superior Eternit</t>
  </si>
  <si>
    <t>Cable AWG  8Negro</t>
  </si>
  <si>
    <t>Cable AWG 10 Verde</t>
  </si>
  <si>
    <t>Cable AWG 8 Blanco</t>
  </si>
  <si>
    <t>Cable AWG 8 Rojo</t>
  </si>
  <si>
    <t>Cable Calibre 2 AWG SOLDAFLEX TPR 105°C 600V HF</t>
  </si>
  <si>
    <t>Cable Unifilar 50 mm2 POWERFLEX RV-K Verde</t>
  </si>
  <si>
    <t>Cabo En Madera Para Pica</t>
  </si>
  <si>
    <t>Caja conduit Octagonal 100 X 100 X 47 Mm conforme a la Norma Técnica Colombiana</t>
  </si>
  <si>
    <t>Caja Estanca Positivo/Negativo</t>
  </si>
  <si>
    <t>Caja Sobreponer 6 Polos</t>
  </si>
  <si>
    <t>Cal (Kilos)</t>
  </si>
  <si>
    <t>Cal hidratada por 10 Kg</t>
  </si>
  <si>
    <t>Carretilla Grande P/Plastico R/Neumatica</t>
  </si>
  <si>
    <t>Cemento Gris 50Kl - (De Uso General Para Construcción)</t>
  </si>
  <si>
    <t>Cemento Gris Uso General 50Kg</t>
  </si>
  <si>
    <t>Cerámica pared Blanca de 20x30 caja x m2</t>
  </si>
  <si>
    <t>Cincel 3/4" Acero Templado</t>
  </si>
  <si>
    <t>Cinta Aislante 18Mm X 15M</t>
  </si>
  <si>
    <t>Cinta Métrica 8M 26Pies</t>
  </si>
  <si>
    <t>Clavos  de 2" x 500gr (caja)</t>
  </si>
  <si>
    <t>Clavos  de 2"1/2 x 500gr (caja)</t>
  </si>
  <si>
    <t>Clavos  en acero de 3"1/2 x 500gr (caja)</t>
  </si>
  <si>
    <t>Clip para M Clamp Falcat (Intermedio)</t>
  </si>
  <si>
    <t>Conector de Tierra para Estructura</t>
  </si>
  <si>
    <t>Desconectador de Baterías 600A</t>
  </si>
  <si>
    <t>Dimmer Sencillo Blanco</t>
  </si>
  <si>
    <t>DPS DC SOLAR 20KVA 2P 600V</t>
  </si>
  <si>
    <t>DPS Solar 275VAC 10KVA 2 Polos</t>
  </si>
  <si>
    <t>F Clamp falcat (Final)</t>
  </si>
  <si>
    <t>Fijamix bolsa por 2 Kg</t>
  </si>
  <si>
    <t>Flexómetro 30 Metros 1/2 Pulgada</t>
  </si>
  <si>
    <t>Fotocelda Para Alumbrado</t>
  </si>
  <si>
    <t>Fusible 10A 500V 10x38</t>
  </si>
  <si>
    <t>Fusible DC 32A 10x38 1000VDC AteFuse</t>
  </si>
  <si>
    <t>Grapa 3/4 Doble Oreja X 10Und Galvanizada</t>
  </si>
  <si>
    <t>Gravilla</t>
  </si>
  <si>
    <t>Gravilla De 1/2" Triturado</t>
  </si>
  <si>
    <t>Interruptor Conmutador Sencillo Blanco</t>
  </si>
  <si>
    <t>Interruptor Pulsador Para Timbre</t>
  </si>
  <si>
    <t>Nylon 1,5Mm X 100M</t>
  </si>
  <si>
    <t>Pegacor cerámico gris por 25Kg</t>
  </si>
  <si>
    <t>Plástico Negro 4m Ancho X Cal 6 X 100 M</t>
  </si>
  <si>
    <t>Portafusible 10x38 1000VDC, Montaje Riel DIN</t>
  </si>
  <si>
    <t>Portafusible DC 10x38</t>
  </si>
  <si>
    <t>Recebo B-600 Relleno</t>
  </si>
  <si>
    <t>Riel de 2.5m Aluminio Anodizado</t>
  </si>
  <si>
    <t>Riel de 3.6m Aluminio Anodizado</t>
  </si>
  <si>
    <t>Tapón 1/2" Hembra</t>
  </si>
  <si>
    <t>Tapón 1/2" Macho</t>
  </si>
  <si>
    <t>Terminal de Ojo - Cable 50mm, ojo 12mm</t>
  </si>
  <si>
    <t>Unión Presión 1/2" Blanco conforme a la Norma Técnica Colombiana</t>
  </si>
  <si>
    <t>Union Pvc Sanitario 2" conforme a la Norma Técnica Colombiana</t>
  </si>
  <si>
    <t>Válvula Bola 1/2" Soldar Pvc Blanca</t>
  </si>
  <si>
    <t>Varilla Coarrugada En Acero Al Carbono De 1/2 De 6 Metros De Larga</t>
  </si>
  <si>
    <t>n</t>
  </si>
  <si>
    <t>Código UNSPSC</t>
  </si>
  <si>
    <t>Adaptador PVC Conduit 1/2” Terminal (Paquete x 10 und)</t>
  </si>
  <si>
    <t>Adaptador PVC Conduit 3/4” Terminal</t>
  </si>
  <si>
    <t>Curva PVC conduit 90° X 1/2”</t>
  </si>
  <si>
    <t>Curva PVC conduit 90° X 3/4”</t>
  </si>
  <si>
    <t>Tubo Conduit PVC 1/2” X 3 Metros</t>
  </si>
  <si>
    <t>Tubo Conduit PVC 3/4” X 3 Metros</t>
  </si>
  <si>
    <t>Cable Cuádruplex Aislado 3*4/O+4/0 AAAC(3F-4)</t>
  </si>
  <si>
    <t>ACPM</t>
  </si>
  <si>
    <t>Aislador Tipo Carrete 53-2</t>
  </si>
  <si>
    <t>Alambre de Púas 16.5 X 200 Metros</t>
  </si>
  <si>
    <t>Alambre Negro Recocido Cal 17</t>
  </si>
  <si>
    <t>Alambre THHN/THWN-2 Cu 90°C 12 AWG 600V Amarillo (rollo x 100m)</t>
  </si>
  <si>
    <t>Alambre THHN/THWN-2 Cu 90°C 12 AWG 600V Azul (rollo x 100m)</t>
  </si>
  <si>
    <t>Alambre THHN/THWN-2 Cu 90°C 12 AWG 600V Rojo (rollo x 100m)</t>
  </si>
  <si>
    <t>Alambre THHN/THWN-2 Cu 90°C 12 AWG 600V Verde (rollo x 100m)</t>
  </si>
  <si>
    <t>Alambre THHN/THWN-2 Cu 90°C 14 AWG 600V Amarillo (rollo x 100m)</t>
  </si>
  <si>
    <t>Alambre THHN/THWN-2 Cu 90°C 14 AWG 600V Azul (rollo x 100m)</t>
  </si>
  <si>
    <t>Alambre THHN/THWN-2 Cu 90°C 14 AWG 600V Rojo (rollo x 100m)</t>
  </si>
  <si>
    <t xml:space="preserve">códigos UNSPSC </t>
  </si>
  <si>
    <t>escripción</t>
  </si>
  <si>
    <t>Bloque de Contacto NC para Pulsador Normalmente Cerrado NC</t>
  </si>
  <si>
    <t>Broca 1/4" para metal</t>
  </si>
  <si>
    <t>Broca 1/8" para metal</t>
  </si>
  <si>
    <t>Broca 3/16" para metal</t>
  </si>
  <si>
    <t>Broca 5/16" para metal</t>
  </si>
  <si>
    <t>Brújula, material metálico, diseño redondo, 60x15mm</t>
  </si>
  <si>
    <t>Descripción</t>
  </si>
  <si>
    <t>Alambre THHN/THWN-2 Cu 90°C 14 AWG 600V Verde (rollo x 100m)</t>
  </si>
  <si>
    <t>Alicate 6" Mango Antideslizante, Acero</t>
  </si>
  <si>
    <t>Alicate universal cromado dieléctrico 8", mango aislado 1000V</t>
  </si>
  <si>
    <t>Alicates de corte diagonal cortafrío 8", mango bi-material</t>
  </si>
  <si>
    <t>Amarrador para Varillas de 30 cm, Diámetro 13 mm</t>
  </si>
  <si>
    <t>Amarres para tejas de Eternit</t>
  </si>
  <si>
    <t>Antisol Blanco 20 kg</t>
  </si>
  <si>
    <t>Arena Concreto Granel Viaje por 8m³</t>
  </si>
  <si>
    <t>Arena de Cantera</t>
  </si>
  <si>
    <t>Arena Negra</t>
  </si>
  <si>
    <t>Balde Negro de Construcción</t>
  </si>
  <si>
    <t>Banco de trabajo en madera 56x63x77.5 cm</t>
  </si>
  <si>
    <t>Barras Corrugada G60 1/4" x 6m</t>
  </si>
  <si>
    <t>Base de Fotocelda para Alumbrado</t>
  </si>
  <si>
    <t>Bloque de Contacto NA para Pulsador Normalmente Abierto NA</t>
  </si>
  <si>
    <t>roducto</t>
  </si>
  <si>
    <t>Alambre THHN/THWN-2 Cu 90°C 14 AWG 600V (Rojo)</t>
  </si>
  <si>
    <t>Alambre THHN/THWN-2 Cu 90°C 14 AWG 600V (Verde)</t>
  </si>
  <si>
    <t>Alicate 6 Pulgadas Mango Antideslizante, Acero</t>
  </si>
  <si>
    <t>Alicate universal cromado dieléctrico de 8 pulgadas</t>
  </si>
  <si>
    <t>Alicates de corte diagonal cortafrío de 8 pulgadas</t>
  </si>
  <si>
    <t>Banco de trabajo en madera 56 x 63 x 77,5 cm</t>
  </si>
  <si>
    <t>Producto</t>
  </si>
  <si>
    <t>Bloque de Contacto NC para Pulsador Ø 22 - 1 NC</t>
  </si>
  <si>
    <t>Brújula (Material: Metal, Redonda, 60 x 15mm)</t>
  </si>
  <si>
    <t>Cable AWG 8 Negro</t>
  </si>
  <si>
    <t>Cable Unifilar 50 mm² POWERFLEX RV-K Verde</t>
  </si>
  <si>
    <t>Cable Unifilar 6 mm² SOLAR PV ZZ-F Negro. Rollo x100m</t>
  </si>
  <si>
    <t>Cable Unifilar 6 mm² SOLAR PV ZZ-F Rojo. Rollo x100m</t>
  </si>
  <si>
    <t>Caja Conduit Octagonal 100 X 100 X 47 Mm</t>
  </si>
  <si>
    <t>Caja Plástica Sencilla 103X60X45Mm 5800 (2X4 pulgadas)</t>
  </si>
  <si>
    <t>Caja PVC Conduit Doble 107 X 107 X 48 Mm (4x4 pulgadas)</t>
  </si>
  <si>
    <t>Carretilla Grande P/Plástico R/Neumática</t>
  </si>
  <si>
    <t>Cemento Gris 50Kg - Uso General</t>
  </si>
  <si>
    <t>Cerámica Pared Blanca de 20x30 caja x m²</t>
  </si>
  <si>
    <t>Cerámica Pared Blanca de 40x80 caja x m²</t>
  </si>
  <si>
    <t>Clavija 15 amp 125v PVC Amarilla</t>
  </si>
  <si>
    <t>Clavos de 1" x 500gr (caja)</t>
  </si>
  <si>
    <t>Clavos de 1"1/2 x 500gr (caja)</t>
  </si>
  <si>
    <t>Clavos de 2" x 500gr (caja)</t>
  </si>
  <si>
    <t>Clavos de 2"1/2 x 500gr (caja)</t>
  </si>
  <si>
    <t>Clavos en acero de 3"1/2 x 500gr (caja)</t>
  </si>
  <si>
    <t>Clavos y puntillas de hierro o acero (Puntilla en acero lisa de 2")</t>
  </si>
  <si>
    <t>Codo CPVC 45° 1/2"</t>
  </si>
  <si>
    <t>Codo PVC Sanitario 90° C X E 2"</t>
  </si>
  <si>
    <t>Conector de Perforación KZ 35-150MM² / 35-150MM² (4-300) Grande</t>
  </si>
  <si>
    <t>Contador medidor de energía eléctrica</t>
  </si>
  <si>
    <t>Controlador Carga BlueSolar PWM-LCD&amp;USB 12/24V-30A Victron</t>
  </si>
  <si>
    <t>Disco Abrasivo Corte Metal 4 1/2 X 0.045 Pulgadas Ref DW8062</t>
  </si>
  <si>
    <t>Discos Para Corte De Madera 4 1/2 Pulg</t>
  </si>
  <si>
    <t>Flexómetro Global 5M 3/4 Pulgadas</t>
  </si>
  <si>
    <t>Fuente de alimentación DC para laboratorio</t>
  </si>
  <si>
    <t>Gasolina</t>
  </si>
  <si>
    <t>Interruptor Conmutable de 4 Vías Blanco</t>
  </si>
  <si>
    <t>Machete de 18" con mango antideslizante - UNIDAD</t>
  </si>
  <si>
    <t>Manguera de nivel rollo de 100Mt diam 3/8 - UNIDAD</t>
  </si>
  <si>
    <t>Marco y segueta 12”</t>
  </si>
  <si>
    <t>Martillo 16 Oz mango madera</t>
  </si>
  <si>
    <t>Medidor de radiación solar energía solar</t>
  </si>
  <si>
    <t>Megohmetro</t>
  </si>
  <si>
    <t>Multímetro digital de mano multifuncional</t>
  </si>
  <si>
    <t>Nivel aluminio 12 pulgadas - UNIDAD</t>
  </si>
  <si>
    <t>Nivel aluminio 18 pulgadas</t>
  </si>
  <si>
    <t>Organizador cinta espiral x 10m 3/4" (19Mm) para cables 16 Awg</t>
  </si>
  <si>
    <t>Pala cuadrada N°2 con cabo</t>
  </si>
  <si>
    <t>Palustre 7" pulgadas con mango en plástico</t>
  </si>
  <si>
    <t>Palustre 8" pulgadas mango plástico</t>
  </si>
  <si>
    <t>Parada de emergencia completo rojo Ø 22 – cabeza redonda Ø 40</t>
  </si>
  <si>
    <t>Perno máquina 5/8 x 10</t>
  </si>
  <si>
    <t>Pica para construcción</t>
  </si>
  <si>
    <t>Pico 48 Cm X 7 Cm X 20 Cm 5 Lb forjado con cabo</t>
  </si>
  <si>
    <t>Piedra ciclópeo o granzón de 10 cm</t>
  </si>
  <si>
    <t>Pinza de punta de 8 pulgadas con mangos antideslizantes</t>
  </si>
  <si>
    <t>Plafón Redondo con Rosca E27</t>
  </si>
  <si>
    <t>PLC - SIMATIC S7-1200, CPU 1214C</t>
  </si>
  <si>
    <t>Plomada de Construcción #2 de Zinc 310g</t>
  </si>
  <si>
    <t>Poste fibra de vidrio 8 metros 510kgf</t>
  </si>
  <si>
    <t>Probador de Tomas Pt Gfci</t>
  </si>
  <si>
    <t>Pulsador completo rojo Ø 22 - retorno resorte</t>
  </si>
  <si>
    <t>Pulsador completo verde Ø 22 - retorno resorte</t>
  </si>
  <si>
    <t>Regla de aluminio 1x3" x 6metros</t>
  </si>
  <si>
    <t>Riel omega o riel DIN, Perforado</t>
  </si>
  <si>
    <t>Selector negro Ø 22 mango de 2 posiciones</t>
  </si>
  <si>
    <t>Selector negro Ø 22 mango de 3 posiciones</t>
  </si>
  <si>
    <t>Sensor de Movimiento 180 Grados</t>
  </si>
  <si>
    <t>Sensor de presencia 360 Grados para Roseta</t>
  </si>
  <si>
    <t>Serrucho para Marquetería 10''</t>
  </si>
  <si>
    <t>Sonda pasa cable 20 metros</t>
  </si>
  <si>
    <t>Soporte horquilla para aislador tipo carrete</t>
  </si>
  <si>
    <t>Tabla burra en Ordinario 27X2.5Cm X 3M</t>
  </si>
  <si>
    <t>Tabla de madera cativo de 1" canteada</t>
  </si>
  <si>
    <t>Tablero Enchufe Monofase 6 Circuitos</t>
  </si>
  <si>
    <t>Tablero trifásico 12 CTO Certificado por CIDET</t>
  </si>
  <si>
    <t>Taladro de ½ pulgada 700W</t>
  </si>
  <si>
    <t>Tanque de 1000L</t>
  </si>
  <si>
    <t>Tapón Soldado CPVC 1/2"</t>
  </si>
  <si>
    <t>Tee Presión 1/2" Blanco</t>
  </si>
  <si>
    <t>Tee PVC Sanitaria 2"</t>
  </si>
  <si>
    <t>Telurometro Comprobador de Tierra</t>
  </si>
  <si>
    <t>Toma Doble Polo a Tierra Blanco</t>
  </si>
  <si>
    <t>Toma Doble Polo a Tierra GFCI Blanca</t>
  </si>
  <si>
    <t>Toma Doble Tierra Aislada 15A 125V</t>
  </si>
  <si>
    <t>Tornillo drywall 10 X 1"</t>
  </si>
  <si>
    <t>Tornillo drywall 10 X 2"</t>
  </si>
  <si>
    <t>Triturado 3/4 Pulgada a Granel</t>
  </si>
  <si>
    <t>Trompo de 2 bolsas a ACPM</t>
  </si>
  <si>
    <t>Tubo Acero Galvanizado Agua 3/4"</t>
  </si>
  <si>
    <t>Tubo PVC Presión 1/2" X 6 Metros</t>
  </si>
  <si>
    <t>Tubo PVC Sanitaria 2" X 3 Metros</t>
  </si>
  <si>
    <t>Unión conduit PVC 1/2 Pulgada</t>
  </si>
  <si>
    <t>Unión conduit PVC 3/4 Pulgada</t>
  </si>
  <si>
    <t>Unión para Riel</t>
  </si>
  <si>
    <t>VALOR TOTAL IVA INCLUIDO</t>
  </si>
  <si>
    <t xml:space="preserve">OFERTA ECONOMICA </t>
  </si>
  <si>
    <t>ITEM</t>
  </si>
  <si>
    <t>DESCRIPCIÓN DEL BIEN Y/O SERVICIO</t>
  </si>
  <si>
    <r>
      <rPr>
        <b/>
        <sz val="8"/>
        <rFont val="Calibri"/>
        <family val="2"/>
      </rPr>
      <t>UNIDAD DE
MEDIDA</t>
    </r>
  </si>
  <si>
    <t>CANTIDAD</t>
  </si>
  <si>
    <r>
      <rPr>
        <b/>
        <sz val="8"/>
        <rFont val="Calibri"/>
        <family val="2"/>
      </rPr>
      <t>VALOR
UNITARIO</t>
    </r>
  </si>
  <si>
    <t>(%) IVA</t>
  </si>
  <si>
    <t>VALOR IVA</t>
  </si>
  <si>
    <t>und</t>
  </si>
  <si>
    <t>kg</t>
  </si>
  <si>
    <t>m3</t>
  </si>
  <si>
    <t>M3</t>
  </si>
  <si>
    <t xml:space="preserve">SUBTOTAL </t>
  </si>
  <si>
    <t xml:space="preserve">VALOR TOTAL </t>
  </si>
  <si>
    <t xml:space="preserve">FIRMA: </t>
  </si>
  <si>
    <t xml:space="preserve">OBJETO: Contratar la adquisición de materiales de formación de FIC y Placa Huella del programa CAMPESENA del Centro Para El Desarrollo Agroecológico y Agroindustrial 2025. </t>
  </si>
  <si>
    <t xml:space="preserve">IVA  </t>
  </si>
  <si>
    <t>JUDYS CASTILLA CABALLERO</t>
  </si>
  <si>
    <t>C.C. No. 1.127.949.559 expedida en Barranquilla</t>
  </si>
  <si>
    <t xml:space="preserve">Nit: 900.495.439-8 </t>
  </si>
  <si>
    <t>Dirección: CRA 10 #27D-10</t>
  </si>
  <si>
    <t>Número de teléfono: 3106305764</t>
  </si>
  <si>
    <t>Correo electrónico: distribucionesindustrialessas@gmail.com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</si>
</sst>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4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Times New Roman"/>
      <family val="1"/>
    </font>
    <font>
      <b/>
      <sz val="8"/>
      <name val="Calibri"/>
      <family val="2"/>
    </font>
    <font>
      <b/>
      <sz val="10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name val="Arial"/>
      <family val="2"/>
    </font>
    <font>
      <sz val="8"/>
      <color rgb="FF000000"/>
      <name val="Calibri"/>
      <family val="2"/>
    </font>
    <font>
      <sz val="8"/>
      <name val="Arial"/>
      <family val="2"/>
    </font>
    <font>
      <sz val="8"/>
      <color rgb="FF000000"/>
      <name val="Biome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 applyAlignment="1">
      <alignment horizontal="left" vertical="top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164" fontId="0" fillId="0" borderId="0" xfId="0" applyNumberFormat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" fontId="9" fillId="0" borderId="1" xfId="0" applyNumberFormat="1" applyFont="1" applyBorder="1" applyAlignment="1">
      <alignment horizontal="center" vertical="top" shrinkToFit="1"/>
    </xf>
    <xf numFmtId="0" fontId="10" fillId="0" borderId="1" xfId="0" applyFont="1" applyBorder="1" applyAlignment="1">
      <alignment horizontal="center" vertical="top" wrapText="1"/>
    </xf>
    <xf numFmtId="44" fontId="11" fillId="0" borderId="1" xfId="1" applyFont="1" applyBorder="1" applyAlignment="1">
      <alignment horizontal="center" vertical="center" shrinkToFit="1"/>
    </xf>
    <xf numFmtId="9" fontId="11" fillId="0" borderId="1" xfId="0" applyNumberFormat="1" applyFont="1" applyBorder="1" applyAlignment="1">
      <alignment horizontal="center" vertical="center" shrinkToFit="1"/>
    </xf>
    <xf numFmtId="164" fontId="11" fillId="0" borderId="1" xfId="1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44" fontId="0" fillId="0" borderId="0" xfId="0" applyNumberFormat="1" applyAlignment="1">
      <alignment horizontal="left" vertical="top"/>
    </xf>
    <xf numFmtId="44" fontId="0" fillId="0" borderId="0" xfId="1" applyFont="1" applyAlignment="1">
      <alignment horizontal="left" vertical="top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3" fillId="0" borderId="0" xfId="0" applyFont="1" applyAlignment="1">
      <alignment horizontal="justify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justify"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571501</xdr:colOff>
      <xdr:row>62</xdr:row>
      <xdr:rowOff>152400</xdr:rowOff>
    </xdr:from>
    <xdr:to>
      <xdr:col>2</xdr:col>
      <xdr:colOff>1981201</xdr:colOff>
      <xdr:row>62</xdr:row>
      <xdr:rowOff>504825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2D3B3F18-71B5-8F58-4CCF-EDBAAAAE2F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604" t="1125" r="25027" b="27644"/>
        <a:stretch>
          <a:fillRect/>
        </a:stretch>
      </xdr:blipFill>
      <xdr:spPr bwMode="auto">
        <a:xfrm rot="-5400000">
          <a:off x="2290763" y="32685038"/>
          <a:ext cx="352425" cy="1409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9"/>
  <sheetViews>
    <sheetView showGridLines="0" tabSelected="1" workbookViewId="0">
      <selection activeCell="D69" sqref="D69"/>
    </sheetView>
  </sheetViews>
  <sheetFormatPr baseColWidth="10" defaultColWidth="8.83203125" defaultRowHeight="42" customHeight="1" x14ac:dyDescent="0.2"/>
  <cols>
    <col min="1" max="1" width="8" customWidth="1"/>
    <col min="2" max="2" width="12.83203125" customWidth="1"/>
    <col min="3" max="3" width="66.6640625" customWidth="1"/>
    <col min="4" max="4" width="12.33203125" customWidth="1"/>
    <col min="5" max="5" width="12.6640625" customWidth="1"/>
    <col min="6" max="6" width="11.6640625" customWidth="1"/>
    <col min="7" max="8" width="8" customWidth="1"/>
    <col min="9" max="9" width="19.1640625" customWidth="1"/>
    <col min="12" max="12" width="16.5" customWidth="1"/>
    <col min="13" max="13" width="17.33203125" customWidth="1"/>
    <col min="14" max="14" width="12.6640625" bestFit="1" customWidth="1"/>
    <col min="15" max="15" width="13.83203125" customWidth="1"/>
  </cols>
  <sheetData>
    <row r="1" spans="1:15" ht="42" customHeight="1" x14ac:dyDescent="0.2">
      <c r="A1" s="20" t="s">
        <v>234</v>
      </c>
      <c r="B1" s="20"/>
      <c r="C1" s="20"/>
      <c r="D1" s="20"/>
      <c r="E1" s="20"/>
      <c r="F1" s="20"/>
      <c r="G1" s="20"/>
      <c r="H1" s="20"/>
      <c r="I1" s="20"/>
    </row>
    <row r="2" spans="1:15" ht="42" customHeight="1" x14ac:dyDescent="0.2">
      <c r="A2" s="19" t="s">
        <v>249</v>
      </c>
      <c r="B2" s="19"/>
      <c r="C2" s="19"/>
      <c r="D2" s="19"/>
      <c r="E2" s="19"/>
      <c r="F2" s="19"/>
      <c r="G2" s="19"/>
      <c r="H2" s="19"/>
      <c r="I2" s="19"/>
    </row>
    <row r="3" spans="1:15" ht="42" customHeight="1" x14ac:dyDescent="0.2">
      <c r="A3" s="7" t="s">
        <v>235</v>
      </c>
      <c r="B3" s="7" t="s">
        <v>112</v>
      </c>
      <c r="C3" s="8" t="s">
        <v>236</v>
      </c>
      <c r="D3" s="9" t="s">
        <v>237</v>
      </c>
      <c r="E3" s="7" t="s">
        <v>238</v>
      </c>
      <c r="F3" s="7" t="s">
        <v>239</v>
      </c>
      <c r="G3" s="7" t="s">
        <v>240</v>
      </c>
      <c r="H3" s="7" t="s">
        <v>241</v>
      </c>
      <c r="I3" s="7" t="s">
        <v>233</v>
      </c>
    </row>
    <row r="4" spans="1:15" ht="42" customHeight="1" x14ac:dyDescent="0.2">
      <c r="A4" s="10">
        <v>1</v>
      </c>
      <c r="B4" s="3">
        <v>39131707</v>
      </c>
      <c r="C4" s="5" t="s">
        <v>0</v>
      </c>
      <c r="D4" s="11" t="s">
        <v>242</v>
      </c>
      <c r="E4" s="15">
        <v>16</v>
      </c>
      <c r="F4" s="12">
        <v>4100</v>
      </c>
      <c r="G4" s="13">
        <v>0.19</v>
      </c>
      <c r="H4" s="12">
        <f>+F4*G4</f>
        <v>779</v>
      </c>
      <c r="I4" s="14">
        <f>(F4+H4)*E4</f>
        <v>78064</v>
      </c>
      <c r="L4" s="17"/>
      <c r="M4" s="17"/>
      <c r="N4" s="18"/>
      <c r="O4" s="17"/>
    </row>
    <row r="5" spans="1:15" ht="42" customHeight="1" x14ac:dyDescent="0.2">
      <c r="A5" s="10">
        <v>2</v>
      </c>
      <c r="B5" s="3">
        <v>39131707</v>
      </c>
      <c r="C5" s="5" t="s">
        <v>1</v>
      </c>
      <c r="D5" s="11" t="s">
        <v>242</v>
      </c>
      <c r="E5" s="15">
        <v>16</v>
      </c>
      <c r="F5" s="12">
        <v>3588</v>
      </c>
      <c r="G5" s="13">
        <v>0.19</v>
      </c>
      <c r="H5" s="12">
        <v>682</v>
      </c>
      <c r="I5" s="14">
        <f t="shared" ref="I5:I57" si="0">(F5+H5)*E5</f>
        <v>68320</v>
      </c>
      <c r="L5" s="17"/>
      <c r="M5" s="17"/>
      <c r="N5" s="18"/>
      <c r="O5" s="17"/>
    </row>
    <row r="6" spans="1:15" ht="42" customHeight="1" x14ac:dyDescent="0.2">
      <c r="A6" s="10">
        <v>3</v>
      </c>
      <c r="B6" s="3">
        <v>39131711</v>
      </c>
      <c r="C6" s="5" t="s">
        <v>2</v>
      </c>
      <c r="D6" s="11" t="s">
        <v>242</v>
      </c>
      <c r="E6" s="15">
        <v>16</v>
      </c>
      <c r="F6" s="12">
        <v>2050</v>
      </c>
      <c r="G6" s="13">
        <v>0.19</v>
      </c>
      <c r="H6" s="12">
        <v>390</v>
      </c>
      <c r="I6" s="14">
        <f t="shared" si="0"/>
        <v>39040</v>
      </c>
      <c r="L6" s="17"/>
      <c r="M6" s="17"/>
      <c r="N6" s="18"/>
      <c r="O6" s="17"/>
    </row>
    <row r="7" spans="1:15" ht="42" customHeight="1" x14ac:dyDescent="0.2">
      <c r="A7" s="10">
        <v>4</v>
      </c>
      <c r="B7" s="3">
        <v>39131711</v>
      </c>
      <c r="C7" s="5" t="s">
        <v>3</v>
      </c>
      <c r="D7" s="11" t="s">
        <v>242</v>
      </c>
      <c r="E7" s="15">
        <v>16</v>
      </c>
      <c r="F7" s="12">
        <v>8200</v>
      </c>
      <c r="G7" s="13">
        <v>0.19</v>
      </c>
      <c r="H7" s="12">
        <f t="shared" ref="H7:H57" si="1">+F7*G7</f>
        <v>1558</v>
      </c>
      <c r="I7" s="14">
        <f t="shared" si="0"/>
        <v>156128</v>
      </c>
      <c r="L7" s="17"/>
      <c r="M7" s="17"/>
      <c r="N7" s="18"/>
      <c r="O7" s="17"/>
    </row>
    <row r="8" spans="1:15" ht="42" customHeight="1" x14ac:dyDescent="0.2">
      <c r="A8" s="10">
        <v>5</v>
      </c>
      <c r="B8" s="3">
        <v>39131706</v>
      </c>
      <c r="C8" s="5" t="s">
        <v>4</v>
      </c>
      <c r="D8" s="11" t="s">
        <v>242</v>
      </c>
      <c r="E8" s="15">
        <v>25</v>
      </c>
      <c r="F8" s="12">
        <v>9225</v>
      </c>
      <c r="G8" s="13">
        <v>0.19</v>
      </c>
      <c r="H8" s="12">
        <v>1753</v>
      </c>
      <c r="I8" s="14">
        <f t="shared" si="0"/>
        <v>274450</v>
      </c>
      <c r="L8" s="17"/>
      <c r="M8" s="17"/>
      <c r="N8" s="18"/>
      <c r="O8" s="17"/>
    </row>
    <row r="9" spans="1:15" ht="42" customHeight="1" x14ac:dyDescent="0.2">
      <c r="A9" s="10">
        <v>6</v>
      </c>
      <c r="B9" s="3">
        <v>39131706</v>
      </c>
      <c r="C9" s="5" t="s">
        <v>5</v>
      </c>
      <c r="D9" s="11" t="s">
        <v>242</v>
      </c>
      <c r="E9" s="15">
        <v>25</v>
      </c>
      <c r="F9" s="12">
        <v>12300</v>
      </c>
      <c r="G9" s="13">
        <v>0.19</v>
      </c>
      <c r="H9" s="12">
        <f t="shared" si="1"/>
        <v>2337</v>
      </c>
      <c r="I9" s="14">
        <f t="shared" si="0"/>
        <v>365925</v>
      </c>
      <c r="L9" s="17"/>
      <c r="M9" s="17"/>
      <c r="N9" s="18"/>
      <c r="O9" s="17"/>
    </row>
    <row r="10" spans="1:15" ht="42" customHeight="1" x14ac:dyDescent="0.2">
      <c r="A10" s="10">
        <v>7</v>
      </c>
      <c r="B10" s="3">
        <v>39121004</v>
      </c>
      <c r="C10" s="5" t="s">
        <v>6</v>
      </c>
      <c r="D10" s="11" t="s">
        <v>242</v>
      </c>
      <c r="E10" s="15">
        <v>25</v>
      </c>
      <c r="F10" s="12">
        <v>256250</v>
      </c>
      <c r="G10" s="13">
        <v>0.19</v>
      </c>
      <c r="H10" s="12">
        <v>48688</v>
      </c>
      <c r="I10" s="14">
        <f t="shared" si="0"/>
        <v>7623450</v>
      </c>
      <c r="L10" s="17"/>
      <c r="M10" s="17"/>
      <c r="N10" s="18"/>
      <c r="O10" s="17"/>
    </row>
    <row r="11" spans="1:15" ht="42" customHeight="1" x14ac:dyDescent="0.2">
      <c r="A11" s="10">
        <v>8</v>
      </c>
      <c r="B11" s="3">
        <v>26121517</v>
      </c>
      <c r="C11" s="5" t="s">
        <v>7</v>
      </c>
      <c r="D11" s="11" t="s">
        <v>242</v>
      </c>
      <c r="E11" s="15">
        <v>25</v>
      </c>
      <c r="F11" s="12">
        <v>82000</v>
      </c>
      <c r="G11" s="13">
        <v>0.19</v>
      </c>
      <c r="H11" s="12">
        <f t="shared" si="1"/>
        <v>15580</v>
      </c>
      <c r="I11" s="14">
        <f t="shared" si="0"/>
        <v>2439500</v>
      </c>
      <c r="L11" s="17"/>
      <c r="M11" s="17"/>
      <c r="N11" s="18"/>
      <c r="O11" s="17"/>
    </row>
    <row r="12" spans="1:15" ht="42" customHeight="1" x14ac:dyDescent="0.2">
      <c r="A12" s="10">
        <v>9</v>
      </c>
      <c r="B12" s="3">
        <v>39121612</v>
      </c>
      <c r="C12" s="5" t="s">
        <v>8</v>
      </c>
      <c r="D12" s="11" t="s">
        <v>242</v>
      </c>
      <c r="E12" s="15">
        <v>25</v>
      </c>
      <c r="F12" s="12">
        <v>9225</v>
      </c>
      <c r="G12" s="13">
        <v>0.19</v>
      </c>
      <c r="H12" s="12">
        <v>1753</v>
      </c>
      <c r="I12" s="14">
        <f t="shared" si="0"/>
        <v>274450</v>
      </c>
      <c r="L12" s="17"/>
      <c r="M12" s="17"/>
      <c r="N12" s="18"/>
      <c r="O12" s="17"/>
    </row>
    <row r="13" spans="1:15" ht="42" customHeight="1" x14ac:dyDescent="0.2">
      <c r="A13" s="10">
        <v>10</v>
      </c>
      <c r="B13" s="3">
        <v>31151501</v>
      </c>
      <c r="C13" s="5" t="s">
        <v>9</v>
      </c>
      <c r="D13" s="15" t="s">
        <v>242</v>
      </c>
      <c r="E13" s="15">
        <v>15</v>
      </c>
      <c r="F13" s="12">
        <v>153750</v>
      </c>
      <c r="G13" s="13">
        <v>0.19</v>
      </c>
      <c r="H13" s="12">
        <v>29213</v>
      </c>
      <c r="I13" s="14">
        <f t="shared" si="0"/>
        <v>2744445</v>
      </c>
      <c r="L13" s="17"/>
      <c r="M13" s="17"/>
      <c r="N13" s="18"/>
      <c r="O13" s="17"/>
    </row>
    <row r="14" spans="1:15" ht="42" customHeight="1" x14ac:dyDescent="0.2">
      <c r="A14" s="10">
        <v>11</v>
      </c>
      <c r="B14" s="3">
        <v>31151506</v>
      </c>
      <c r="C14" s="5" t="s">
        <v>10</v>
      </c>
      <c r="D14" s="11" t="s">
        <v>243</v>
      </c>
      <c r="E14" s="15">
        <v>15</v>
      </c>
      <c r="F14" s="12">
        <v>256250</v>
      </c>
      <c r="G14" s="13">
        <v>0.19</v>
      </c>
      <c r="H14" s="12">
        <v>48688</v>
      </c>
      <c r="I14" s="14">
        <f t="shared" si="0"/>
        <v>4574070</v>
      </c>
      <c r="L14" s="17"/>
      <c r="M14" s="17"/>
      <c r="N14" s="18"/>
      <c r="O14" s="17"/>
    </row>
    <row r="15" spans="1:15" ht="42" customHeight="1" x14ac:dyDescent="0.2">
      <c r="A15" s="10">
        <v>12</v>
      </c>
      <c r="B15" s="3">
        <v>26121517</v>
      </c>
      <c r="C15" s="5" t="s">
        <v>11</v>
      </c>
      <c r="D15" s="11" t="s">
        <v>242</v>
      </c>
      <c r="E15" s="15">
        <v>15</v>
      </c>
      <c r="F15" s="12">
        <v>381100</v>
      </c>
      <c r="G15" s="13">
        <v>0.19</v>
      </c>
      <c r="H15" s="12">
        <f t="shared" si="1"/>
        <v>72409</v>
      </c>
      <c r="I15" s="14">
        <f t="shared" si="0"/>
        <v>6802635</v>
      </c>
      <c r="L15" s="17"/>
      <c r="M15" s="17"/>
      <c r="N15" s="18"/>
      <c r="O15" s="17"/>
    </row>
    <row r="16" spans="1:15" ht="42" customHeight="1" x14ac:dyDescent="0.2">
      <c r="A16" s="10">
        <v>13</v>
      </c>
      <c r="B16" s="3">
        <v>27112102</v>
      </c>
      <c r="C16" s="5" t="s">
        <v>12</v>
      </c>
      <c r="D16" s="15" t="s">
        <v>242</v>
      </c>
      <c r="E16" s="15">
        <v>16</v>
      </c>
      <c r="F16" s="12">
        <v>61800</v>
      </c>
      <c r="G16" s="13">
        <v>0.19</v>
      </c>
      <c r="H16" s="12">
        <f t="shared" si="1"/>
        <v>11742</v>
      </c>
      <c r="I16" s="14">
        <f t="shared" si="0"/>
        <v>1176672</v>
      </c>
      <c r="L16" s="17"/>
      <c r="M16" s="17"/>
      <c r="N16" s="18"/>
      <c r="O16" s="17"/>
    </row>
    <row r="17" spans="1:15" ht="42" customHeight="1" x14ac:dyDescent="0.2">
      <c r="A17" s="10">
        <v>14</v>
      </c>
      <c r="B17" s="3">
        <v>27112119</v>
      </c>
      <c r="C17" s="5" t="s">
        <v>13</v>
      </c>
      <c r="D17" s="11" t="s">
        <v>242</v>
      </c>
      <c r="E17" s="15">
        <v>16</v>
      </c>
      <c r="F17" s="12">
        <v>66950</v>
      </c>
      <c r="G17" s="13">
        <v>0.19</v>
      </c>
      <c r="H17" s="12">
        <v>12721</v>
      </c>
      <c r="I17" s="14">
        <f t="shared" si="0"/>
        <v>1274736</v>
      </c>
      <c r="L17" s="17"/>
      <c r="M17" s="17"/>
      <c r="N17" s="18"/>
      <c r="O17" s="17"/>
    </row>
    <row r="18" spans="1:15" ht="42" customHeight="1" x14ac:dyDescent="0.2">
      <c r="A18" s="10">
        <v>15</v>
      </c>
      <c r="B18" s="3">
        <v>30151602</v>
      </c>
      <c r="C18" s="5" t="s">
        <v>14</v>
      </c>
      <c r="D18" s="11" t="s">
        <v>242</v>
      </c>
      <c r="E18" s="15">
        <v>10</v>
      </c>
      <c r="F18" s="12">
        <v>1442</v>
      </c>
      <c r="G18" s="13">
        <v>0.19</v>
      </c>
      <c r="H18" s="12">
        <v>274</v>
      </c>
      <c r="I18" s="14">
        <f t="shared" si="0"/>
        <v>17160</v>
      </c>
      <c r="L18" s="17"/>
      <c r="M18" s="17"/>
      <c r="N18" s="18"/>
      <c r="O18" s="17"/>
    </row>
    <row r="19" spans="1:15" ht="42" customHeight="1" x14ac:dyDescent="0.2">
      <c r="A19" s="10">
        <v>16</v>
      </c>
      <c r="B19" s="3">
        <v>11111600</v>
      </c>
      <c r="C19" s="5" t="s">
        <v>16</v>
      </c>
      <c r="D19" s="11" t="s">
        <v>242</v>
      </c>
      <c r="E19" s="15">
        <v>15</v>
      </c>
      <c r="F19" s="12">
        <v>1236000</v>
      </c>
      <c r="G19" s="13">
        <v>0.19</v>
      </c>
      <c r="H19" s="12">
        <f t="shared" si="1"/>
        <v>234840</v>
      </c>
      <c r="I19" s="14">
        <f t="shared" si="0"/>
        <v>22062600</v>
      </c>
      <c r="L19" s="17"/>
      <c r="M19" s="17"/>
      <c r="N19" s="18"/>
      <c r="O19" s="17"/>
    </row>
    <row r="20" spans="1:15" ht="42" customHeight="1" x14ac:dyDescent="0.2">
      <c r="A20" s="10">
        <v>17</v>
      </c>
      <c r="B20" s="3">
        <v>11111600</v>
      </c>
      <c r="C20" s="5" t="s">
        <v>17</v>
      </c>
      <c r="D20" s="15" t="s">
        <v>244</v>
      </c>
      <c r="E20" s="15">
        <v>15</v>
      </c>
      <c r="F20" s="12">
        <v>164800</v>
      </c>
      <c r="G20" s="13">
        <v>0.19</v>
      </c>
      <c r="H20" s="12">
        <f t="shared" si="1"/>
        <v>31312</v>
      </c>
      <c r="I20" s="14">
        <f t="shared" si="0"/>
        <v>2941680</v>
      </c>
      <c r="L20" s="17"/>
      <c r="M20" s="17"/>
      <c r="N20" s="18"/>
      <c r="O20" s="17"/>
    </row>
    <row r="21" spans="1:15" ht="42" customHeight="1" x14ac:dyDescent="0.2">
      <c r="A21" s="10">
        <v>18</v>
      </c>
      <c r="B21" s="3">
        <v>11111600</v>
      </c>
      <c r="C21" s="5" t="s">
        <v>18</v>
      </c>
      <c r="D21" s="11" t="s">
        <v>245</v>
      </c>
      <c r="E21" s="15">
        <v>15</v>
      </c>
      <c r="F21" s="12">
        <v>242050</v>
      </c>
      <c r="G21" s="13">
        <v>0.19</v>
      </c>
      <c r="H21" s="12">
        <v>45990</v>
      </c>
      <c r="I21" s="14">
        <f t="shared" si="0"/>
        <v>4320600</v>
      </c>
      <c r="L21" s="17"/>
      <c r="M21" s="17"/>
      <c r="N21" s="18"/>
      <c r="O21" s="17"/>
    </row>
    <row r="22" spans="1:15" ht="42" customHeight="1" x14ac:dyDescent="0.2">
      <c r="A22" s="10">
        <v>19</v>
      </c>
      <c r="B22" s="3">
        <v>24112110</v>
      </c>
      <c r="C22" s="5" t="s">
        <v>19</v>
      </c>
      <c r="D22" s="15" t="s">
        <v>242</v>
      </c>
      <c r="E22" s="15">
        <v>16</v>
      </c>
      <c r="F22" s="12">
        <v>12360</v>
      </c>
      <c r="G22" s="13">
        <v>0.19</v>
      </c>
      <c r="H22" s="12">
        <v>2348</v>
      </c>
      <c r="I22" s="14">
        <f t="shared" si="0"/>
        <v>235328</v>
      </c>
      <c r="L22" s="17"/>
      <c r="M22" s="17"/>
      <c r="N22" s="18"/>
      <c r="O22" s="17"/>
    </row>
    <row r="23" spans="1:15" ht="42" customHeight="1" x14ac:dyDescent="0.2">
      <c r="A23" s="10">
        <v>20</v>
      </c>
      <c r="B23" s="3">
        <v>26121611</v>
      </c>
      <c r="C23" s="5" t="s">
        <v>21</v>
      </c>
      <c r="D23" s="11" t="s">
        <v>242</v>
      </c>
      <c r="E23" s="15">
        <v>16</v>
      </c>
      <c r="F23" s="12">
        <v>309000</v>
      </c>
      <c r="G23" s="13">
        <v>0.19</v>
      </c>
      <c r="H23" s="12">
        <f t="shared" si="1"/>
        <v>58710</v>
      </c>
      <c r="I23" s="14">
        <f t="shared" si="0"/>
        <v>5883360</v>
      </c>
      <c r="L23" s="17"/>
      <c r="M23" s="17"/>
      <c r="N23" s="18"/>
      <c r="O23" s="17"/>
    </row>
    <row r="24" spans="1:15" ht="42" customHeight="1" x14ac:dyDescent="0.2">
      <c r="A24" s="10">
        <v>21</v>
      </c>
      <c r="B24" s="3">
        <v>30102204</v>
      </c>
      <c r="C24" s="5" t="s">
        <v>22</v>
      </c>
      <c r="D24" s="11" t="s">
        <v>242</v>
      </c>
      <c r="E24" s="15">
        <v>25</v>
      </c>
      <c r="F24" s="12">
        <v>15450</v>
      </c>
      <c r="G24" s="13">
        <v>0.19</v>
      </c>
      <c r="H24" s="12">
        <v>2936</v>
      </c>
      <c r="I24" s="14">
        <f t="shared" si="0"/>
        <v>459650</v>
      </c>
      <c r="L24" s="17"/>
      <c r="M24" s="17"/>
      <c r="N24" s="18"/>
      <c r="O24" s="17"/>
    </row>
    <row r="25" spans="1:15" ht="42" customHeight="1" x14ac:dyDescent="0.2">
      <c r="A25" s="10">
        <v>22</v>
      </c>
      <c r="B25" s="3">
        <v>39101612</v>
      </c>
      <c r="C25" s="5" t="s">
        <v>23</v>
      </c>
      <c r="D25" s="11" t="s">
        <v>242</v>
      </c>
      <c r="E25" s="15">
        <v>25</v>
      </c>
      <c r="F25" s="12">
        <v>56650</v>
      </c>
      <c r="G25" s="13">
        <v>0.19</v>
      </c>
      <c r="H25" s="12">
        <v>10764</v>
      </c>
      <c r="I25" s="14">
        <f t="shared" si="0"/>
        <v>1685350</v>
      </c>
      <c r="L25" s="17"/>
      <c r="M25" s="17"/>
      <c r="N25" s="18"/>
      <c r="O25" s="17"/>
    </row>
    <row r="26" spans="1:15" ht="42" customHeight="1" x14ac:dyDescent="0.2">
      <c r="A26" s="10">
        <v>23</v>
      </c>
      <c r="B26" s="3">
        <v>27111501</v>
      </c>
      <c r="C26" s="5" t="s">
        <v>24</v>
      </c>
      <c r="D26" s="11" t="s">
        <v>242</v>
      </c>
      <c r="E26" s="15">
        <v>25</v>
      </c>
      <c r="F26" s="12">
        <v>16240</v>
      </c>
      <c r="G26" s="13">
        <v>0.19</v>
      </c>
      <c r="H26" s="12">
        <v>3086</v>
      </c>
      <c r="I26" s="14">
        <f t="shared" si="0"/>
        <v>483150</v>
      </c>
      <c r="L26" s="17"/>
      <c r="M26" s="17"/>
      <c r="N26" s="18"/>
      <c r="O26" s="17"/>
    </row>
    <row r="27" spans="1:15" ht="129.6" customHeight="1" x14ac:dyDescent="0.2">
      <c r="A27" s="10">
        <v>24</v>
      </c>
      <c r="B27" s="3">
        <v>39121521</v>
      </c>
      <c r="C27" s="6" t="s">
        <v>25</v>
      </c>
      <c r="D27" s="15" t="s">
        <v>242</v>
      </c>
      <c r="E27" s="15">
        <v>25</v>
      </c>
      <c r="F27" s="12">
        <v>182700</v>
      </c>
      <c r="G27" s="13">
        <v>0.19</v>
      </c>
      <c r="H27" s="12">
        <f t="shared" si="1"/>
        <v>34713</v>
      </c>
      <c r="I27" s="14">
        <f t="shared" si="0"/>
        <v>5435325</v>
      </c>
      <c r="L27" s="17"/>
      <c r="M27" s="17"/>
      <c r="N27" s="18"/>
      <c r="O27" s="17"/>
    </row>
    <row r="28" spans="1:15" ht="42" customHeight="1" x14ac:dyDescent="0.2">
      <c r="A28" s="10">
        <v>25</v>
      </c>
      <c r="B28" s="3">
        <v>31162306</v>
      </c>
      <c r="C28" s="5" t="s">
        <v>26</v>
      </c>
      <c r="D28" s="11" t="s">
        <v>242</v>
      </c>
      <c r="E28" s="15">
        <v>25</v>
      </c>
      <c r="F28" s="12">
        <v>2639</v>
      </c>
      <c r="G28" s="13">
        <v>0.19</v>
      </c>
      <c r="H28" s="12">
        <v>501</v>
      </c>
      <c r="I28" s="14">
        <f t="shared" si="0"/>
        <v>78500</v>
      </c>
      <c r="L28" s="17"/>
      <c r="M28" s="17"/>
      <c r="N28" s="18"/>
      <c r="O28" s="17"/>
    </row>
    <row r="29" spans="1:15" ht="42" customHeight="1" x14ac:dyDescent="0.2">
      <c r="A29" s="10">
        <v>26</v>
      </c>
      <c r="B29" s="3">
        <v>30161702</v>
      </c>
      <c r="C29" s="5" t="s">
        <v>27</v>
      </c>
      <c r="D29" s="11" t="s">
        <v>242</v>
      </c>
      <c r="E29" s="15">
        <v>25</v>
      </c>
      <c r="F29" s="12">
        <v>111650</v>
      </c>
      <c r="G29" s="13">
        <v>0.19</v>
      </c>
      <c r="H29" s="12">
        <v>21214</v>
      </c>
      <c r="I29" s="14">
        <f t="shared" si="0"/>
        <v>3321600</v>
      </c>
      <c r="L29" s="17"/>
      <c r="M29" s="17"/>
      <c r="N29" s="18"/>
      <c r="O29" s="17"/>
    </row>
    <row r="30" spans="1:15" ht="42" customHeight="1" x14ac:dyDescent="0.2">
      <c r="A30" s="10">
        <v>27</v>
      </c>
      <c r="B30" s="3">
        <v>39121410</v>
      </c>
      <c r="C30" s="5" t="s">
        <v>28</v>
      </c>
      <c r="D30" s="11" t="s">
        <v>242</v>
      </c>
      <c r="E30" s="15">
        <v>15</v>
      </c>
      <c r="F30" s="12">
        <v>15225</v>
      </c>
      <c r="G30" s="13">
        <v>0.19</v>
      </c>
      <c r="H30" s="12">
        <v>2893</v>
      </c>
      <c r="I30" s="14">
        <f t="shared" si="0"/>
        <v>271770</v>
      </c>
      <c r="L30" s="17"/>
      <c r="M30" s="17"/>
      <c r="N30" s="18"/>
      <c r="O30" s="17"/>
    </row>
    <row r="31" spans="1:15" ht="42" customHeight="1" x14ac:dyDescent="0.2">
      <c r="A31" s="10">
        <v>28</v>
      </c>
      <c r="B31" s="3">
        <v>39121601</v>
      </c>
      <c r="C31" s="5" t="s">
        <v>29</v>
      </c>
      <c r="D31" s="11" t="s">
        <v>242</v>
      </c>
      <c r="E31" s="15">
        <v>15</v>
      </c>
      <c r="F31" s="12">
        <v>34510</v>
      </c>
      <c r="G31" s="13">
        <v>0.19</v>
      </c>
      <c r="H31" s="12">
        <v>6557</v>
      </c>
      <c r="I31" s="14">
        <f t="shared" si="0"/>
        <v>616005</v>
      </c>
      <c r="L31" s="17"/>
      <c r="M31" s="17"/>
      <c r="N31" s="18"/>
      <c r="O31" s="17"/>
    </row>
    <row r="32" spans="1:15" ht="42" customHeight="1" x14ac:dyDescent="0.2">
      <c r="A32" s="10">
        <v>29</v>
      </c>
      <c r="B32" s="3">
        <v>39121601</v>
      </c>
      <c r="C32" s="5" t="s">
        <v>30</v>
      </c>
      <c r="D32" s="11" t="s">
        <v>242</v>
      </c>
      <c r="E32" s="15">
        <v>15</v>
      </c>
      <c r="F32" s="12">
        <v>106575</v>
      </c>
      <c r="G32" s="13">
        <v>0.19</v>
      </c>
      <c r="H32" s="12">
        <v>20249</v>
      </c>
      <c r="I32" s="14">
        <f t="shared" si="0"/>
        <v>1902360</v>
      </c>
      <c r="L32" s="17"/>
      <c r="M32" s="17"/>
      <c r="N32" s="18"/>
      <c r="O32" s="17"/>
    </row>
    <row r="33" spans="1:15" ht="42" customHeight="1" x14ac:dyDescent="0.2">
      <c r="A33" s="10">
        <v>30</v>
      </c>
      <c r="B33" s="3">
        <v>39121610</v>
      </c>
      <c r="C33" s="5" t="s">
        <v>31</v>
      </c>
      <c r="D33" s="11" t="s">
        <v>242</v>
      </c>
      <c r="E33" s="15">
        <v>15</v>
      </c>
      <c r="F33" s="12">
        <v>182700</v>
      </c>
      <c r="G33" s="13">
        <v>0.19</v>
      </c>
      <c r="H33" s="12">
        <f t="shared" si="1"/>
        <v>34713</v>
      </c>
      <c r="I33" s="14">
        <f t="shared" si="0"/>
        <v>3261195</v>
      </c>
      <c r="L33" s="17"/>
      <c r="M33" s="17"/>
      <c r="N33" s="18"/>
      <c r="O33" s="17"/>
    </row>
    <row r="34" spans="1:15" ht="42" customHeight="1" x14ac:dyDescent="0.2">
      <c r="A34" s="10">
        <v>31</v>
      </c>
      <c r="B34" s="3">
        <v>27111509</v>
      </c>
      <c r="C34" s="5" t="s">
        <v>32</v>
      </c>
      <c r="D34" s="11" t="s">
        <v>242</v>
      </c>
      <c r="E34" s="15">
        <v>16</v>
      </c>
      <c r="F34" s="12">
        <v>10657</v>
      </c>
      <c r="G34" s="13">
        <v>0.19</v>
      </c>
      <c r="H34" s="12">
        <v>2025</v>
      </c>
      <c r="I34" s="14">
        <f t="shared" si="0"/>
        <v>202912</v>
      </c>
      <c r="L34" s="17"/>
      <c r="M34" s="17"/>
      <c r="N34" s="18"/>
      <c r="O34" s="17"/>
    </row>
    <row r="35" spans="1:15" ht="42" customHeight="1" x14ac:dyDescent="0.2">
      <c r="A35" s="10">
        <v>32</v>
      </c>
      <c r="B35" s="3">
        <v>41113907</v>
      </c>
      <c r="C35" s="6" t="s">
        <v>36</v>
      </c>
      <c r="D35" s="11" t="s">
        <v>242</v>
      </c>
      <c r="E35" s="15">
        <v>10</v>
      </c>
      <c r="F35" s="12">
        <v>20500</v>
      </c>
      <c r="G35" s="13">
        <v>0.19</v>
      </c>
      <c r="H35" s="12">
        <f t="shared" si="1"/>
        <v>3895</v>
      </c>
      <c r="I35" s="14">
        <f t="shared" si="0"/>
        <v>243950</v>
      </c>
      <c r="L35" s="17"/>
      <c r="M35" s="17"/>
      <c r="N35" s="18"/>
      <c r="O35" s="17"/>
    </row>
    <row r="36" spans="1:15" ht="42" customHeight="1" x14ac:dyDescent="0.2">
      <c r="A36" s="10">
        <v>33</v>
      </c>
      <c r="B36" s="3">
        <v>30151602</v>
      </c>
      <c r="C36" s="5" t="s">
        <v>37</v>
      </c>
      <c r="D36" s="11" t="s">
        <v>242</v>
      </c>
      <c r="E36" s="15">
        <v>10</v>
      </c>
      <c r="F36" s="12">
        <v>51250</v>
      </c>
      <c r="G36" s="13">
        <v>0.19</v>
      </c>
      <c r="H36" s="12">
        <v>9738</v>
      </c>
      <c r="I36" s="14">
        <f t="shared" si="0"/>
        <v>609880</v>
      </c>
      <c r="L36" s="17"/>
      <c r="M36" s="17"/>
      <c r="N36" s="18"/>
      <c r="O36" s="17"/>
    </row>
    <row r="37" spans="1:15" ht="42" customHeight="1" x14ac:dyDescent="0.2">
      <c r="A37" s="10">
        <v>34</v>
      </c>
      <c r="B37" s="3">
        <v>26121630</v>
      </c>
      <c r="C37" s="5" t="s">
        <v>38</v>
      </c>
      <c r="D37" s="11" t="s">
        <v>242</v>
      </c>
      <c r="E37" s="15">
        <v>10</v>
      </c>
      <c r="F37" s="12">
        <v>10301</v>
      </c>
      <c r="G37" s="13">
        <v>0.19</v>
      </c>
      <c r="H37" s="12">
        <v>1957</v>
      </c>
      <c r="I37" s="14">
        <f t="shared" si="0"/>
        <v>122580</v>
      </c>
      <c r="L37" s="17"/>
      <c r="M37" s="17"/>
      <c r="N37" s="18"/>
      <c r="O37" s="17"/>
    </row>
    <row r="38" spans="1:15" ht="42" customHeight="1" x14ac:dyDescent="0.2">
      <c r="A38" s="10">
        <v>35</v>
      </c>
      <c r="B38" s="3">
        <v>26121630</v>
      </c>
      <c r="C38" s="5" t="s">
        <v>41</v>
      </c>
      <c r="D38" s="11" t="s">
        <v>242</v>
      </c>
      <c r="E38" s="15">
        <v>15</v>
      </c>
      <c r="F38" s="12">
        <v>15375</v>
      </c>
      <c r="G38" s="13">
        <v>0.19</v>
      </c>
      <c r="H38" s="12">
        <v>2921</v>
      </c>
      <c r="I38" s="14">
        <f t="shared" si="0"/>
        <v>274440</v>
      </c>
      <c r="L38" s="17"/>
      <c r="M38" s="17"/>
      <c r="N38" s="18"/>
      <c r="O38" s="17"/>
    </row>
    <row r="39" spans="1:15" ht="42" customHeight="1" x14ac:dyDescent="0.2">
      <c r="A39" s="10">
        <v>36</v>
      </c>
      <c r="B39" s="3">
        <v>26121630</v>
      </c>
      <c r="C39" s="5" t="s">
        <v>42</v>
      </c>
      <c r="D39" s="11" t="s">
        <v>242</v>
      </c>
      <c r="E39" s="15">
        <v>16</v>
      </c>
      <c r="F39" s="12">
        <v>76875</v>
      </c>
      <c r="G39" s="13">
        <v>0.19</v>
      </c>
      <c r="H39" s="12">
        <v>14606</v>
      </c>
      <c r="I39" s="14">
        <f t="shared" si="0"/>
        <v>1463696</v>
      </c>
      <c r="L39" s="17"/>
      <c r="M39" s="17"/>
      <c r="N39" s="18"/>
      <c r="O39" s="17"/>
    </row>
    <row r="40" spans="1:15" ht="42" customHeight="1" x14ac:dyDescent="0.2">
      <c r="A40" s="10">
        <v>37</v>
      </c>
      <c r="B40" s="3">
        <v>26121630</v>
      </c>
      <c r="C40" s="5" t="s">
        <v>43</v>
      </c>
      <c r="D40" s="11" t="s">
        <v>242</v>
      </c>
      <c r="E40" s="15">
        <v>15</v>
      </c>
      <c r="F40" s="12">
        <v>86700</v>
      </c>
      <c r="G40" s="13">
        <v>0.19</v>
      </c>
      <c r="H40" s="12">
        <f t="shared" si="1"/>
        <v>16473</v>
      </c>
      <c r="I40" s="14">
        <f t="shared" si="0"/>
        <v>1547595</v>
      </c>
      <c r="L40" s="17"/>
      <c r="M40" s="17"/>
      <c r="N40" s="18"/>
      <c r="O40" s="17"/>
    </row>
    <row r="41" spans="1:15" ht="42" customHeight="1" x14ac:dyDescent="0.2">
      <c r="A41" s="10">
        <v>38</v>
      </c>
      <c r="B41" s="3">
        <v>27112000</v>
      </c>
      <c r="C41" s="5" t="s">
        <v>44</v>
      </c>
      <c r="D41" s="11" t="s">
        <v>242</v>
      </c>
      <c r="E41" s="15">
        <v>15</v>
      </c>
      <c r="F41" s="12">
        <v>17340</v>
      </c>
      <c r="G41" s="13">
        <v>0.19</v>
      </c>
      <c r="H41" s="12">
        <v>3295</v>
      </c>
      <c r="I41" s="14">
        <f t="shared" si="0"/>
        <v>309525</v>
      </c>
      <c r="L41" s="17"/>
      <c r="M41" s="17"/>
      <c r="N41" s="18"/>
      <c r="O41" s="17"/>
    </row>
    <row r="42" spans="1:15" ht="42" customHeight="1" x14ac:dyDescent="0.2">
      <c r="A42" s="10">
        <v>39</v>
      </c>
      <c r="B42" s="3">
        <v>39121308</v>
      </c>
      <c r="C42" s="5" t="s">
        <v>45</v>
      </c>
      <c r="D42" s="11" t="s">
        <v>242</v>
      </c>
      <c r="E42" s="15">
        <v>15</v>
      </c>
      <c r="F42" s="12">
        <v>4590</v>
      </c>
      <c r="G42" s="13">
        <v>0.19</v>
      </c>
      <c r="H42" s="12">
        <v>872</v>
      </c>
      <c r="I42" s="14">
        <f t="shared" si="0"/>
        <v>81930</v>
      </c>
      <c r="L42" s="17"/>
      <c r="M42" s="17"/>
      <c r="N42" s="18"/>
      <c r="O42" s="17"/>
    </row>
    <row r="43" spans="1:15" ht="42" customHeight="1" x14ac:dyDescent="0.2">
      <c r="A43" s="10">
        <v>40</v>
      </c>
      <c r="B43" s="3">
        <v>39121308</v>
      </c>
      <c r="C43" s="5" t="s">
        <v>46</v>
      </c>
      <c r="D43" s="11" t="s">
        <v>242</v>
      </c>
      <c r="E43" s="15">
        <v>16</v>
      </c>
      <c r="F43" s="12">
        <v>71400</v>
      </c>
      <c r="G43" s="13">
        <v>0.19</v>
      </c>
      <c r="H43" s="12">
        <f t="shared" si="1"/>
        <v>13566</v>
      </c>
      <c r="I43" s="14">
        <f t="shared" si="0"/>
        <v>1359456</v>
      </c>
      <c r="L43" s="17"/>
      <c r="M43" s="17"/>
      <c r="N43" s="18"/>
      <c r="O43" s="17"/>
    </row>
    <row r="44" spans="1:15" ht="42" customHeight="1" x14ac:dyDescent="0.2">
      <c r="A44" s="10">
        <v>41</v>
      </c>
      <c r="B44" s="3">
        <v>39121303</v>
      </c>
      <c r="C44" s="5" t="s">
        <v>47</v>
      </c>
      <c r="D44" s="11" t="s">
        <v>242</v>
      </c>
      <c r="E44" s="15">
        <v>25</v>
      </c>
      <c r="F44" s="12">
        <v>122400</v>
      </c>
      <c r="G44" s="13">
        <v>0.19</v>
      </c>
      <c r="H44" s="12">
        <f t="shared" si="1"/>
        <v>23256</v>
      </c>
      <c r="I44" s="14">
        <f t="shared" si="0"/>
        <v>3641400</v>
      </c>
      <c r="L44" s="17"/>
      <c r="M44" s="17"/>
      <c r="N44" s="18"/>
      <c r="O44" s="17"/>
    </row>
    <row r="45" spans="1:15" ht="42" customHeight="1" x14ac:dyDescent="0.2">
      <c r="A45" s="10">
        <v>42</v>
      </c>
      <c r="B45" s="3">
        <v>11111601</v>
      </c>
      <c r="C45" s="5" t="s">
        <v>48</v>
      </c>
      <c r="D45" s="11" t="s">
        <v>242</v>
      </c>
      <c r="E45" s="15">
        <v>25</v>
      </c>
      <c r="F45" s="12">
        <v>5100</v>
      </c>
      <c r="G45" s="13">
        <v>0.19</v>
      </c>
      <c r="H45" s="12">
        <f t="shared" si="1"/>
        <v>969</v>
      </c>
      <c r="I45" s="14">
        <f t="shared" si="0"/>
        <v>151725</v>
      </c>
      <c r="L45" s="17"/>
      <c r="M45" s="17"/>
      <c r="N45" s="18"/>
      <c r="O45" s="17"/>
    </row>
    <row r="46" spans="1:15" ht="42" customHeight="1" x14ac:dyDescent="0.2">
      <c r="A46" s="10">
        <v>43</v>
      </c>
      <c r="B46" s="3">
        <v>11111601</v>
      </c>
      <c r="C46" s="5" t="s">
        <v>49</v>
      </c>
      <c r="D46" s="15" t="s">
        <v>243</v>
      </c>
      <c r="E46" s="15">
        <v>25</v>
      </c>
      <c r="F46" s="12">
        <v>5100</v>
      </c>
      <c r="G46" s="13">
        <v>0.19</v>
      </c>
      <c r="H46" s="12">
        <f t="shared" si="1"/>
        <v>969</v>
      </c>
      <c r="I46" s="14">
        <f t="shared" si="0"/>
        <v>151725</v>
      </c>
      <c r="L46" s="17"/>
      <c r="M46" s="17"/>
      <c r="N46" s="18"/>
      <c r="O46" s="17"/>
    </row>
    <row r="47" spans="1:15" ht="42" customHeight="1" x14ac:dyDescent="0.2">
      <c r="A47" s="10">
        <v>44</v>
      </c>
      <c r="B47" s="3">
        <v>24101504</v>
      </c>
      <c r="C47" s="5" t="s">
        <v>50</v>
      </c>
      <c r="D47" s="11" t="s">
        <v>242</v>
      </c>
      <c r="E47" s="15">
        <v>25</v>
      </c>
      <c r="F47" s="12">
        <v>459000</v>
      </c>
      <c r="G47" s="13">
        <v>0.19</v>
      </c>
      <c r="H47" s="12">
        <f t="shared" si="1"/>
        <v>87210</v>
      </c>
      <c r="I47" s="14">
        <f t="shared" si="0"/>
        <v>13655250</v>
      </c>
      <c r="L47" s="17"/>
      <c r="M47" s="17"/>
      <c r="N47" s="18"/>
      <c r="O47" s="17"/>
    </row>
    <row r="48" spans="1:15" ht="42" customHeight="1" x14ac:dyDescent="0.2">
      <c r="A48" s="10">
        <v>45</v>
      </c>
      <c r="B48" s="3">
        <v>30111500</v>
      </c>
      <c r="C48" s="5" t="s">
        <v>51</v>
      </c>
      <c r="D48" s="15" t="s">
        <v>242</v>
      </c>
      <c r="E48" s="15">
        <v>25</v>
      </c>
      <c r="F48" s="12">
        <v>52020</v>
      </c>
      <c r="G48" s="13">
        <v>0.19</v>
      </c>
      <c r="H48" s="12">
        <v>9884</v>
      </c>
      <c r="I48" s="14">
        <f t="shared" si="0"/>
        <v>1547600</v>
      </c>
      <c r="L48" s="17"/>
      <c r="M48" s="17"/>
      <c r="N48" s="18"/>
      <c r="O48" s="17"/>
    </row>
    <row r="49" spans="1:15" ht="42" customHeight="1" x14ac:dyDescent="0.2">
      <c r="A49" s="10">
        <v>46</v>
      </c>
      <c r="B49" s="3">
        <v>30111500</v>
      </c>
      <c r="C49" s="5" t="s">
        <v>52</v>
      </c>
      <c r="D49" s="11" t="s">
        <v>242</v>
      </c>
      <c r="E49" s="15">
        <v>25</v>
      </c>
      <c r="F49" s="12">
        <v>52020</v>
      </c>
      <c r="G49" s="13">
        <v>0.19</v>
      </c>
      <c r="H49" s="12">
        <v>9884</v>
      </c>
      <c r="I49" s="14">
        <f t="shared" si="0"/>
        <v>1547600</v>
      </c>
      <c r="L49" s="17"/>
      <c r="M49" s="17"/>
      <c r="N49" s="18"/>
      <c r="O49" s="17"/>
    </row>
    <row r="50" spans="1:15" ht="42" customHeight="1" x14ac:dyDescent="0.2">
      <c r="A50" s="10">
        <v>47</v>
      </c>
      <c r="B50" s="3">
        <v>30161703</v>
      </c>
      <c r="C50" s="5" t="s">
        <v>53</v>
      </c>
      <c r="D50" s="11" t="s">
        <v>242</v>
      </c>
      <c r="E50" s="15">
        <v>20</v>
      </c>
      <c r="F50" s="12">
        <v>81600</v>
      </c>
      <c r="G50" s="13">
        <v>0.19</v>
      </c>
      <c r="H50" s="12">
        <f t="shared" si="1"/>
        <v>15504</v>
      </c>
      <c r="I50" s="14">
        <f t="shared" si="0"/>
        <v>1942080</v>
      </c>
      <c r="L50" s="17"/>
      <c r="M50" s="17"/>
      <c r="N50" s="18"/>
      <c r="O50" s="17"/>
    </row>
    <row r="51" spans="1:15" ht="42" customHeight="1" x14ac:dyDescent="0.2">
      <c r="A51" s="10">
        <v>48</v>
      </c>
      <c r="B51" s="3">
        <v>31162313</v>
      </c>
      <c r="C51" s="5" t="s">
        <v>57</v>
      </c>
      <c r="D51" s="11" t="s">
        <v>242</v>
      </c>
      <c r="E51" s="15">
        <v>22</v>
      </c>
      <c r="F51" s="12">
        <v>23690</v>
      </c>
      <c r="G51" s="13">
        <v>0.19</v>
      </c>
      <c r="H51" s="12">
        <v>4501</v>
      </c>
      <c r="I51" s="14">
        <f t="shared" si="0"/>
        <v>620202</v>
      </c>
      <c r="L51" s="17"/>
      <c r="M51" s="17"/>
      <c r="N51" s="18"/>
      <c r="O51" s="17"/>
    </row>
    <row r="52" spans="1:15" ht="42" customHeight="1" x14ac:dyDescent="0.2">
      <c r="A52" s="10">
        <v>49</v>
      </c>
      <c r="B52" s="3">
        <v>31162313</v>
      </c>
      <c r="C52" s="5" t="s">
        <v>58</v>
      </c>
      <c r="D52" s="11" t="s">
        <v>242</v>
      </c>
      <c r="E52" s="15">
        <v>21</v>
      </c>
      <c r="F52" s="12">
        <v>25750</v>
      </c>
      <c r="G52" s="13">
        <v>0.19</v>
      </c>
      <c r="H52" s="12">
        <v>4893</v>
      </c>
      <c r="I52" s="14">
        <f t="shared" si="0"/>
        <v>643503</v>
      </c>
      <c r="L52" s="17"/>
      <c r="M52" s="17"/>
      <c r="N52" s="18"/>
      <c r="O52" s="17"/>
    </row>
    <row r="53" spans="1:15" ht="42" customHeight="1" x14ac:dyDescent="0.2">
      <c r="A53" s="10">
        <v>50</v>
      </c>
      <c r="B53" s="3">
        <v>31162313</v>
      </c>
      <c r="C53" s="5" t="s">
        <v>59</v>
      </c>
      <c r="D53" s="11" t="s">
        <v>242</v>
      </c>
      <c r="E53" s="15">
        <v>21</v>
      </c>
      <c r="F53" s="12">
        <v>15450</v>
      </c>
      <c r="G53" s="13">
        <v>0.19</v>
      </c>
      <c r="H53" s="12">
        <v>2936</v>
      </c>
      <c r="I53" s="14">
        <f t="shared" si="0"/>
        <v>386106</v>
      </c>
      <c r="L53" s="17"/>
      <c r="M53" s="17"/>
      <c r="N53" s="18"/>
      <c r="O53" s="17"/>
    </row>
    <row r="54" spans="1:15" ht="42" customHeight="1" x14ac:dyDescent="0.2">
      <c r="A54" s="10">
        <v>51</v>
      </c>
      <c r="B54" s="3">
        <v>39131706</v>
      </c>
      <c r="C54" s="5" t="s">
        <v>88</v>
      </c>
      <c r="D54" s="11" t="s">
        <v>242</v>
      </c>
      <c r="E54" s="15">
        <v>20</v>
      </c>
      <c r="F54" s="12">
        <v>805</v>
      </c>
      <c r="G54" s="13">
        <v>0.19</v>
      </c>
      <c r="H54" s="12">
        <v>153</v>
      </c>
      <c r="I54" s="14">
        <f t="shared" si="0"/>
        <v>19160</v>
      </c>
      <c r="L54" s="17"/>
      <c r="M54" s="17"/>
      <c r="N54" s="18"/>
      <c r="O54" s="17"/>
    </row>
    <row r="55" spans="1:15" ht="42" customHeight="1" x14ac:dyDescent="0.2">
      <c r="A55" s="10">
        <v>52</v>
      </c>
      <c r="B55" s="3">
        <v>39131706</v>
      </c>
      <c r="C55" s="5" t="s">
        <v>89</v>
      </c>
      <c r="D55" s="11" t="s">
        <v>242</v>
      </c>
      <c r="E55" s="15">
        <v>21</v>
      </c>
      <c r="F55" s="12">
        <v>4040</v>
      </c>
      <c r="G55" s="13">
        <v>0.19</v>
      </c>
      <c r="H55" s="12">
        <v>768</v>
      </c>
      <c r="I55" s="14">
        <f t="shared" si="0"/>
        <v>100968</v>
      </c>
      <c r="L55" s="17"/>
      <c r="M55" s="17"/>
      <c r="N55" s="18"/>
      <c r="O55" s="17"/>
    </row>
    <row r="56" spans="1:15" ht="42" customHeight="1" x14ac:dyDescent="0.2">
      <c r="A56" s="10">
        <v>53</v>
      </c>
      <c r="B56" s="3">
        <v>40141607</v>
      </c>
      <c r="C56" s="5" t="s">
        <v>90</v>
      </c>
      <c r="D56" s="11" t="s">
        <v>242</v>
      </c>
      <c r="E56" s="15">
        <v>21</v>
      </c>
      <c r="F56" s="12">
        <v>20200</v>
      </c>
      <c r="G56" s="13">
        <v>0.19</v>
      </c>
      <c r="H56" s="12">
        <f t="shared" si="1"/>
        <v>3838</v>
      </c>
      <c r="I56" s="14">
        <f t="shared" si="0"/>
        <v>504798</v>
      </c>
      <c r="L56" s="17"/>
      <c r="M56" s="17"/>
      <c r="N56" s="18"/>
      <c r="O56" s="17"/>
    </row>
    <row r="57" spans="1:15" ht="42" customHeight="1" x14ac:dyDescent="0.2">
      <c r="A57" s="10">
        <v>54</v>
      </c>
      <c r="B57" s="3">
        <v>30103601</v>
      </c>
      <c r="C57" s="5" t="s">
        <v>91</v>
      </c>
      <c r="D57" s="11" t="s">
        <v>242</v>
      </c>
      <c r="E57" s="15">
        <v>16</v>
      </c>
      <c r="F57" s="12">
        <v>40400</v>
      </c>
      <c r="G57" s="13">
        <v>0.19</v>
      </c>
      <c r="H57" s="12">
        <f t="shared" si="1"/>
        <v>7676</v>
      </c>
      <c r="I57" s="14">
        <f t="shared" si="0"/>
        <v>769216</v>
      </c>
      <c r="L57" s="17"/>
      <c r="M57" s="17"/>
      <c r="N57" s="18"/>
      <c r="O57" s="17"/>
    </row>
    <row r="58" spans="1:15" ht="12.75" x14ac:dyDescent="0.2">
      <c r="G58" s="21" t="s">
        <v>246</v>
      </c>
      <c r="H58" s="22"/>
      <c r="I58" s="14">
        <v>94760230</v>
      </c>
      <c r="L58" s="17"/>
      <c r="M58" s="17"/>
    </row>
    <row r="59" spans="1:15" ht="12.75" x14ac:dyDescent="0.2">
      <c r="G59" s="21" t="s">
        <v>250</v>
      </c>
      <c r="H59" s="22"/>
      <c r="I59" s="14">
        <f>+I58*0.19</f>
        <v>18004443.699999999</v>
      </c>
    </row>
    <row r="60" spans="1:15" ht="12.75" x14ac:dyDescent="0.2">
      <c r="G60" s="21" t="s">
        <v>247</v>
      </c>
      <c r="H60" s="22"/>
      <c r="I60" s="14">
        <f>+I58+I59</f>
        <v>112764673.7</v>
      </c>
    </row>
    <row r="61" spans="1:15" ht="42" customHeight="1" x14ac:dyDescent="0.2">
      <c r="J61" s="4"/>
    </row>
    <row r="63" spans="1:15" ht="42" customHeight="1" x14ac:dyDescent="0.2">
      <c r="C63" s="16" t="s">
        <v>248</v>
      </c>
      <c r="D63" s="4"/>
      <c r="I63" s="4"/>
    </row>
    <row r="64" spans="1:15" ht="30" customHeight="1" x14ac:dyDescent="0.2">
      <c r="C64" s="23" t="s">
        <v>251</v>
      </c>
    </row>
    <row r="65" spans="3:3" ht="24.75" customHeight="1" x14ac:dyDescent="0.2">
      <c r="C65" s="24" t="s">
        <v>252</v>
      </c>
    </row>
    <row r="66" spans="3:3" ht="15.75" customHeight="1" x14ac:dyDescent="0.2">
      <c r="C66" s="25" t="s">
        <v>253</v>
      </c>
    </row>
    <row r="67" spans="3:3" ht="20.25" customHeight="1" x14ac:dyDescent="0.2">
      <c r="C67" s="25" t="s">
        <v>254</v>
      </c>
    </row>
    <row r="68" spans="3:3" ht="18.75" customHeight="1" x14ac:dyDescent="0.2">
      <c r="C68" s="25" t="s">
        <v>255</v>
      </c>
    </row>
    <row r="69" spans="3:3" ht="18" customHeight="1" x14ac:dyDescent="0.2">
      <c r="C69" s="25" t="s">
        <v>256</v>
      </c>
    </row>
  </sheetData>
  <autoFilter ref="A3:I60" xr:uid="{00000000-0001-0000-0000-000000000000}"/>
  <mergeCells count="5">
    <mergeCell ref="A2:I2"/>
    <mergeCell ref="A1:I1"/>
    <mergeCell ref="G58:H58"/>
    <mergeCell ref="G59:H59"/>
    <mergeCell ref="G60:H60"/>
  </mergeCells>
  <phoneticPr fontId="4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5C651-5D67-4681-85EF-77806C3F5EB1}">
  <dimension ref="A1:K282"/>
  <sheetViews>
    <sheetView topLeftCell="B1" workbookViewId="0">
      <selection activeCell="D235" sqref="D235:D282"/>
    </sheetView>
  </sheetViews>
  <sheetFormatPr baseColWidth="10" defaultRowHeight="12.75" x14ac:dyDescent="0.2"/>
  <sheetData>
    <row r="1" spans="1:3" ht="25.5" x14ac:dyDescent="0.2">
      <c r="A1" s="1" t="s">
        <v>92</v>
      </c>
      <c r="B1" s="1" t="s">
        <v>93</v>
      </c>
    </row>
    <row r="2" spans="1:3" ht="89.25" x14ac:dyDescent="0.2">
      <c r="A2" s="2" t="s">
        <v>94</v>
      </c>
      <c r="B2" s="2">
        <v>39131707</v>
      </c>
      <c r="C2">
        <v>39131707</v>
      </c>
    </row>
    <row r="3" spans="1:3" ht="63.75" x14ac:dyDescent="0.2">
      <c r="A3" s="2" t="s">
        <v>95</v>
      </c>
      <c r="B3" s="2">
        <v>39131707</v>
      </c>
      <c r="C3">
        <v>39131707</v>
      </c>
    </row>
    <row r="4" spans="1:3" ht="38.25" x14ac:dyDescent="0.2">
      <c r="A4" s="2" t="s">
        <v>96</v>
      </c>
      <c r="B4" s="2">
        <v>39131711</v>
      </c>
      <c r="C4">
        <v>39131711</v>
      </c>
    </row>
    <row r="5" spans="1:3" ht="38.25" x14ac:dyDescent="0.2">
      <c r="A5" s="2" t="s">
        <v>97</v>
      </c>
      <c r="B5" s="2">
        <v>39131711</v>
      </c>
      <c r="C5">
        <v>39131711</v>
      </c>
    </row>
    <row r="6" spans="1:3" ht="51" x14ac:dyDescent="0.2">
      <c r="A6" s="2" t="s">
        <v>98</v>
      </c>
      <c r="B6" s="2">
        <v>39131706</v>
      </c>
      <c r="C6">
        <v>39131706</v>
      </c>
    </row>
    <row r="7" spans="1:3" ht="51" x14ac:dyDescent="0.2">
      <c r="A7" s="2" t="s">
        <v>99</v>
      </c>
      <c r="B7" s="2">
        <v>39131706</v>
      </c>
      <c r="C7">
        <v>39131706</v>
      </c>
    </row>
    <row r="8" spans="1:3" ht="25.5" x14ac:dyDescent="0.2">
      <c r="A8" s="2" t="s">
        <v>6</v>
      </c>
      <c r="B8" s="2">
        <v>39121004</v>
      </c>
      <c r="C8">
        <v>39121004</v>
      </c>
    </row>
    <row r="9" spans="1:3" ht="76.5" x14ac:dyDescent="0.2">
      <c r="A9" s="2" t="s">
        <v>100</v>
      </c>
      <c r="B9" s="2">
        <v>26121517</v>
      </c>
      <c r="C9">
        <v>26121517</v>
      </c>
    </row>
    <row r="10" spans="1:3" x14ac:dyDescent="0.2">
      <c r="A10" s="2" t="s">
        <v>101</v>
      </c>
      <c r="B10" s="2">
        <v>15101509</v>
      </c>
      <c r="C10">
        <v>15101509</v>
      </c>
    </row>
    <row r="11" spans="1:3" ht="38.25" x14ac:dyDescent="0.2">
      <c r="A11" s="2" t="s">
        <v>102</v>
      </c>
      <c r="B11" s="2">
        <v>39121612</v>
      </c>
      <c r="C11">
        <v>39121612</v>
      </c>
    </row>
    <row r="12" spans="1:3" ht="38.25" x14ac:dyDescent="0.2">
      <c r="A12" s="2" t="s">
        <v>103</v>
      </c>
      <c r="B12" s="2">
        <v>31151501</v>
      </c>
      <c r="C12">
        <v>31151501</v>
      </c>
    </row>
    <row r="13" spans="1:3" ht="51" x14ac:dyDescent="0.2">
      <c r="A13" s="2" t="s">
        <v>104</v>
      </c>
      <c r="B13" s="2">
        <v>31151506</v>
      </c>
      <c r="C13">
        <v>31151506</v>
      </c>
    </row>
    <row r="14" spans="1:3" ht="102" x14ac:dyDescent="0.2">
      <c r="A14" s="2" t="s">
        <v>105</v>
      </c>
      <c r="B14" s="2">
        <v>26121517</v>
      </c>
      <c r="C14">
        <v>26121517</v>
      </c>
    </row>
    <row r="15" spans="1:3" ht="89.25" x14ac:dyDescent="0.2">
      <c r="A15" s="2" t="s">
        <v>106</v>
      </c>
      <c r="B15" s="2">
        <v>26121517</v>
      </c>
      <c r="C15">
        <v>26121517</v>
      </c>
    </row>
    <row r="16" spans="1:3" ht="89.25" x14ac:dyDescent="0.2">
      <c r="A16" s="2" t="s">
        <v>107</v>
      </c>
      <c r="B16" s="2">
        <v>26121517</v>
      </c>
      <c r="C16">
        <v>26121517</v>
      </c>
    </row>
    <row r="17" spans="1:8" ht="89.25" x14ac:dyDescent="0.2">
      <c r="A17" s="2" t="s">
        <v>108</v>
      </c>
      <c r="B17" s="2">
        <v>26121517</v>
      </c>
      <c r="C17">
        <v>26121517</v>
      </c>
    </row>
    <row r="18" spans="1:8" ht="102" x14ac:dyDescent="0.2">
      <c r="A18" s="2" t="s">
        <v>109</v>
      </c>
      <c r="B18" s="2">
        <v>26121517</v>
      </c>
      <c r="C18">
        <v>26121517</v>
      </c>
      <c r="G18" s="1" t="s">
        <v>113</v>
      </c>
      <c r="H18" s="1" t="s">
        <v>93</v>
      </c>
    </row>
    <row r="19" spans="1:8" ht="89.25" x14ac:dyDescent="0.2">
      <c r="A19" s="2" t="s">
        <v>110</v>
      </c>
      <c r="B19" s="2">
        <v>26121517</v>
      </c>
      <c r="C19">
        <v>26121517</v>
      </c>
      <c r="G19" s="2" t="s">
        <v>114</v>
      </c>
      <c r="H19" s="2">
        <v>39122216</v>
      </c>
    </row>
    <row r="20" spans="1:8" ht="89.25" x14ac:dyDescent="0.2">
      <c r="A20" s="2" t="s">
        <v>111</v>
      </c>
      <c r="B20" s="2">
        <v>26121517</v>
      </c>
      <c r="C20">
        <v>26121517</v>
      </c>
      <c r="G20" s="2" t="s">
        <v>26</v>
      </c>
      <c r="H20" s="2">
        <v>31261501</v>
      </c>
    </row>
    <row r="21" spans="1:8" ht="89.25" x14ac:dyDescent="0.2">
      <c r="G21" s="2" t="s">
        <v>27</v>
      </c>
      <c r="H21" s="2">
        <v>30111613</v>
      </c>
    </row>
    <row r="22" spans="1:8" ht="51" x14ac:dyDescent="0.2">
      <c r="G22" s="2" t="s">
        <v>28</v>
      </c>
      <c r="H22" s="2">
        <v>39121409</v>
      </c>
    </row>
    <row r="23" spans="1:8" ht="38.25" x14ac:dyDescent="0.2">
      <c r="G23" s="2" t="s">
        <v>29</v>
      </c>
      <c r="H23" s="2">
        <v>39121601</v>
      </c>
    </row>
    <row r="24" spans="1:8" ht="63.75" x14ac:dyDescent="0.2">
      <c r="G24" s="2" t="s">
        <v>30</v>
      </c>
      <c r="H24" s="2">
        <v>39121601</v>
      </c>
    </row>
    <row r="25" spans="1:8" ht="51" x14ac:dyDescent="0.2">
      <c r="G25" s="2" t="s">
        <v>31</v>
      </c>
      <c r="H25" s="2">
        <v>39121601</v>
      </c>
    </row>
    <row r="26" spans="1:8" ht="25.5" x14ac:dyDescent="0.2">
      <c r="G26" s="2" t="s">
        <v>115</v>
      </c>
      <c r="H26" s="2">
        <v>27112803</v>
      </c>
    </row>
    <row r="27" spans="1:8" ht="25.5" x14ac:dyDescent="0.2">
      <c r="A27" s="1" t="s">
        <v>120</v>
      </c>
      <c r="B27" s="1" t="s">
        <v>93</v>
      </c>
      <c r="G27" s="2" t="s">
        <v>116</v>
      </c>
      <c r="H27" s="2">
        <v>27112803</v>
      </c>
    </row>
    <row r="28" spans="1:8" ht="89.25" x14ac:dyDescent="0.2">
      <c r="A28" s="2" t="s">
        <v>121</v>
      </c>
      <c r="B28" s="2">
        <v>26121517</v>
      </c>
      <c r="G28" s="2" t="s">
        <v>117</v>
      </c>
      <c r="H28" s="2">
        <v>27112803</v>
      </c>
    </row>
    <row r="29" spans="1:8" ht="51" x14ac:dyDescent="0.2">
      <c r="A29" s="2" t="s">
        <v>122</v>
      </c>
      <c r="B29" s="2">
        <v>27112106</v>
      </c>
      <c r="G29" s="2" t="s">
        <v>118</v>
      </c>
      <c r="H29" s="2">
        <v>27112803</v>
      </c>
    </row>
    <row r="30" spans="1:8" ht="89.25" x14ac:dyDescent="0.2">
      <c r="A30" s="2" t="s">
        <v>123</v>
      </c>
      <c r="B30" s="2">
        <v>27112114</v>
      </c>
      <c r="G30" s="2" t="s">
        <v>119</v>
      </c>
      <c r="H30" s="2">
        <v>41111715</v>
      </c>
    </row>
    <row r="31" spans="1:8" ht="76.5" x14ac:dyDescent="0.2">
      <c r="A31" s="2" t="s">
        <v>124</v>
      </c>
      <c r="B31" s="2">
        <v>27112114</v>
      </c>
    </row>
    <row r="32" spans="1:8" ht="63.75" x14ac:dyDescent="0.2">
      <c r="A32" s="2" t="s">
        <v>125</v>
      </c>
      <c r="B32" s="2">
        <v>31162310</v>
      </c>
    </row>
    <row r="33" spans="1:7" ht="38.25" x14ac:dyDescent="0.2">
      <c r="A33" s="2" t="s">
        <v>126</v>
      </c>
      <c r="B33" s="2">
        <v>30151601</v>
      </c>
    </row>
    <row r="34" spans="1:7" ht="38.25" x14ac:dyDescent="0.2">
      <c r="A34" s="2" t="s">
        <v>127</v>
      </c>
      <c r="B34" s="2">
        <v>31211905</v>
      </c>
    </row>
    <row r="35" spans="1:7" ht="51" x14ac:dyDescent="0.2">
      <c r="A35" s="2" t="s">
        <v>128</v>
      </c>
      <c r="B35" s="2">
        <v>11111600</v>
      </c>
    </row>
    <row r="36" spans="1:7" ht="25.5" x14ac:dyDescent="0.2">
      <c r="A36" s="2" t="s">
        <v>129</v>
      </c>
      <c r="B36" s="2">
        <v>11111600</v>
      </c>
    </row>
    <row r="37" spans="1:7" ht="25.5" x14ac:dyDescent="0.2">
      <c r="A37" s="2" t="s">
        <v>130</v>
      </c>
      <c r="B37" s="2">
        <v>11111600</v>
      </c>
    </row>
    <row r="38" spans="1:7" ht="51" x14ac:dyDescent="0.2">
      <c r="A38" s="2" t="s">
        <v>131</v>
      </c>
      <c r="B38" s="2">
        <v>24112205</v>
      </c>
    </row>
    <row r="39" spans="1:7" ht="63.75" x14ac:dyDescent="0.2">
      <c r="A39" s="2" t="s">
        <v>132</v>
      </c>
      <c r="B39" s="2">
        <v>24112401</v>
      </c>
    </row>
    <row r="40" spans="1:7" ht="51" x14ac:dyDescent="0.2">
      <c r="A40" s="2" t="s">
        <v>20</v>
      </c>
      <c r="B40" s="2">
        <v>30101504</v>
      </c>
    </row>
    <row r="41" spans="1:7" ht="63.75" x14ac:dyDescent="0.2">
      <c r="A41" s="2" t="s">
        <v>21</v>
      </c>
      <c r="B41" s="2">
        <v>26121634</v>
      </c>
    </row>
    <row r="42" spans="1:7" ht="51" x14ac:dyDescent="0.2">
      <c r="A42" s="2" t="s">
        <v>133</v>
      </c>
      <c r="B42" s="2">
        <v>30102306</v>
      </c>
      <c r="F42" s="1" t="s">
        <v>136</v>
      </c>
      <c r="G42" s="1" t="s">
        <v>93</v>
      </c>
    </row>
    <row r="43" spans="1:7" ht="76.5" x14ac:dyDescent="0.2">
      <c r="A43" s="2" t="s">
        <v>134</v>
      </c>
      <c r="B43" s="2">
        <v>39121535</v>
      </c>
      <c r="F43" s="2" t="s">
        <v>137</v>
      </c>
    </row>
    <row r="44" spans="1:7" ht="76.5" x14ac:dyDescent="0.2">
      <c r="A44" s="2" t="s">
        <v>24</v>
      </c>
      <c r="B44" s="2">
        <v>27111501</v>
      </c>
      <c r="F44" s="2" t="s">
        <v>138</v>
      </c>
    </row>
    <row r="45" spans="1:7" ht="89.25" x14ac:dyDescent="0.2">
      <c r="A45" s="2" t="s">
        <v>135</v>
      </c>
      <c r="B45" s="2">
        <v>39122216</v>
      </c>
      <c r="F45" s="2" t="s">
        <v>139</v>
      </c>
    </row>
    <row r="46" spans="1:7" ht="76.5" x14ac:dyDescent="0.2">
      <c r="F46" s="2" t="s">
        <v>140</v>
      </c>
    </row>
    <row r="47" spans="1:7" ht="63.75" x14ac:dyDescent="0.2">
      <c r="F47" s="2" t="s">
        <v>141</v>
      </c>
    </row>
    <row r="48" spans="1:7" ht="63.75" x14ac:dyDescent="0.2">
      <c r="F48" s="2" t="s">
        <v>13</v>
      </c>
    </row>
    <row r="49" spans="6:6" ht="38.25" x14ac:dyDescent="0.2">
      <c r="F49" s="2" t="s">
        <v>14</v>
      </c>
    </row>
    <row r="50" spans="6:6" ht="38.25" x14ac:dyDescent="0.2">
      <c r="F50" s="2" t="s">
        <v>15</v>
      </c>
    </row>
    <row r="51" spans="6:6" ht="51" x14ac:dyDescent="0.2">
      <c r="F51" s="2" t="s">
        <v>16</v>
      </c>
    </row>
    <row r="52" spans="6:6" ht="25.5" x14ac:dyDescent="0.2">
      <c r="F52" s="2" t="s">
        <v>17</v>
      </c>
    </row>
    <row r="53" spans="6:6" ht="25.5" x14ac:dyDescent="0.2">
      <c r="F53" s="2" t="s">
        <v>18</v>
      </c>
    </row>
    <row r="54" spans="6:6" ht="51" x14ac:dyDescent="0.2">
      <c r="F54" s="2" t="s">
        <v>19</v>
      </c>
    </row>
    <row r="55" spans="6:6" ht="51" x14ac:dyDescent="0.2">
      <c r="F55" s="2" t="s">
        <v>142</v>
      </c>
    </row>
    <row r="56" spans="6:6" ht="51" x14ac:dyDescent="0.2">
      <c r="F56" s="2" t="s">
        <v>20</v>
      </c>
    </row>
    <row r="57" spans="6:6" ht="63.75" x14ac:dyDescent="0.2">
      <c r="F57" s="2" t="s">
        <v>21</v>
      </c>
    </row>
    <row r="58" spans="6:6" ht="51" x14ac:dyDescent="0.2">
      <c r="F58" s="2" t="s">
        <v>22</v>
      </c>
    </row>
    <row r="59" spans="6:6" ht="51" x14ac:dyDescent="0.2">
      <c r="F59" s="2" t="s">
        <v>23</v>
      </c>
    </row>
    <row r="60" spans="6:6" ht="51" x14ac:dyDescent="0.2">
      <c r="F60" s="2" t="s">
        <v>24</v>
      </c>
    </row>
    <row r="89" spans="2:3" ht="25.5" x14ac:dyDescent="0.2">
      <c r="B89" s="1" t="s">
        <v>143</v>
      </c>
      <c r="C89" s="1" t="s">
        <v>93</v>
      </c>
    </row>
    <row r="90" spans="2:3" ht="63.75" x14ac:dyDescent="0.2">
      <c r="B90" s="2" t="s">
        <v>144</v>
      </c>
      <c r="C90" s="2">
        <v>39121521</v>
      </c>
    </row>
    <row r="91" spans="2:3" ht="51" x14ac:dyDescent="0.2">
      <c r="B91" s="2" t="s">
        <v>26</v>
      </c>
      <c r="C91" s="2">
        <v>31162306</v>
      </c>
    </row>
    <row r="92" spans="2:3" ht="89.25" x14ac:dyDescent="0.2">
      <c r="B92" s="2" t="s">
        <v>27</v>
      </c>
      <c r="C92" s="2">
        <v>30161702</v>
      </c>
    </row>
    <row r="93" spans="2:3" ht="51" x14ac:dyDescent="0.2">
      <c r="B93" s="2" t="s">
        <v>28</v>
      </c>
      <c r="C93" s="2">
        <v>39121410</v>
      </c>
    </row>
    <row r="94" spans="2:3" ht="38.25" x14ac:dyDescent="0.2">
      <c r="B94" s="2" t="s">
        <v>29</v>
      </c>
      <c r="C94" s="2">
        <v>39121601</v>
      </c>
    </row>
    <row r="95" spans="2:3" ht="63.75" x14ac:dyDescent="0.2">
      <c r="B95" s="2" t="s">
        <v>30</v>
      </c>
      <c r="C95" s="2">
        <v>39121601</v>
      </c>
    </row>
    <row r="96" spans="2:3" ht="51" x14ac:dyDescent="0.2">
      <c r="B96" s="2" t="s">
        <v>31</v>
      </c>
      <c r="C96" s="2">
        <v>39121610</v>
      </c>
    </row>
    <row r="97" spans="2:7" ht="25.5" x14ac:dyDescent="0.2">
      <c r="B97" s="2" t="s">
        <v>32</v>
      </c>
      <c r="C97" s="2">
        <v>27111509</v>
      </c>
    </row>
    <row r="98" spans="2:7" ht="25.5" x14ac:dyDescent="0.2">
      <c r="B98" s="2" t="s">
        <v>33</v>
      </c>
      <c r="C98" s="2">
        <v>27111509</v>
      </c>
    </row>
    <row r="99" spans="2:7" ht="25.5" x14ac:dyDescent="0.2">
      <c r="B99" s="2" t="s">
        <v>34</v>
      </c>
      <c r="C99" s="2">
        <v>27111509</v>
      </c>
    </row>
    <row r="100" spans="2:7" ht="25.5" x14ac:dyDescent="0.2">
      <c r="B100" s="2" t="s">
        <v>35</v>
      </c>
      <c r="C100" s="2">
        <v>27111509</v>
      </c>
    </row>
    <row r="101" spans="2:7" ht="63.75" x14ac:dyDescent="0.2">
      <c r="B101" s="2" t="s">
        <v>145</v>
      </c>
      <c r="C101" s="2">
        <v>41113907</v>
      </c>
    </row>
    <row r="102" spans="2:7" ht="51" x14ac:dyDescent="0.2">
      <c r="B102" s="2" t="s">
        <v>37</v>
      </c>
      <c r="C102" s="2">
        <v>30151602</v>
      </c>
    </row>
    <row r="103" spans="2:7" ht="25.5" x14ac:dyDescent="0.2">
      <c r="B103" s="2" t="s">
        <v>146</v>
      </c>
      <c r="C103" s="2">
        <v>26121630</v>
      </c>
    </row>
    <row r="104" spans="2:7" ht="25.5" x14ac:dyDescent="0.2">
      <c r="B104" s="2" t="s">
        <v>39</v>
      </c>
      <c r="C104" s="2">
        <v>26121630</v>
      </c>
    </row>
    <row r="105" spans="2:7" ht="25.5" x14ac:dyDescent="0.2">
      <c r="B105" s="2" t="s">
        <v>40</v>
      </c>
      <c r="C105" s="2">
        <v>26121630</v>
      </c>
    </row>
    <row r="106" spans="2:7" ht="25.5" x14ac:dyDescent="0.2">
      <c r="B106" s="2" t="s">
        <v>41</v>
      </c>
      <c r="C106" s="2">
        <v>26121630</v>
      </c>
    </row>
    <row r="107" spans="2:7" ht="89.25" x14ac:dyDescent="0.2">
      <c r="B107" s="2" t="s">
        <v>42</v>
      </c>
      <c r="C107" s="2">
        <v>26121630</v>
      </c>
    </row>
    <row r="108" spans="2:7" ht="76.5" x14ac:dyDescent="0.2">
      <c r="B108" s="2" t="s">
        <v>147</v>
      </c>
      <c r="C108" s="2">
        <v>26121630</v>
      </c>
      <c r="F108" s="1" t="s">
        <v>143</v>
      </c>
      <c r="G108" s="1" t="s">
        <v>93</v>
      </c>
    </row>
    <row r="109" spans="2:7" ht="89.25" x14ac:dyDescent="0.2">
      <c r="B109" s="2" t="s">
        <v>148</v>
      </c>
      <c r="C109" s="2">
        <v>26121630</v>
      </c>
      <c r="F109" s="2" t="s">
        <v>150</v>
      </c>
      <c r="G109" s="2">
        <v>39121308</v>
      </c>
    </row>
    <row r="110" spans="2:7" ht="76.5" x14ac:dyDescent="0.2">
      <c r="B110" s="2" t="s">
        <v>149</v>
      </c>
      <c r="C110" s="2">
        <v>26121630</v>
      </c>
      <c r="F110" s="2" t="s">
        <v>46</v>
      </c>
      <c r="G110" s="2">
        <v>39121308</v>
      </c>
    </row>
    <row r="111" spans="2:7" ht="89.25" x14ac:dyDescent="0.2">
      <c r="B111" s="2" t="s">
        <v>44</v>
      </c>
      <c r="C111" s="2">
        <v>27112000</v>
      </c>
      <c r="F111" s="2" t="s">
        <v>151</v>
      </c>
      <c r="G111" s="2">
        <v>39121308</v>
      </c>
    </row>
    <row r="112" spans="2:7" ht="76.5" x14ac:dyDescent="0.2">
      <c r="F112" s="2" t="s">
        <v>152</v>
      </c>
      <c r="G112" s="2">
        <v>39121308</v>
      </c>
    </row>
    <row r="113" spans="6:7" ht="38.25" x14ac:dyDescent="0.2">
      <c r="F113" s="2" t="s">
        <v>47</v>
      </c>
      <c r="G113" s="2">
        <v>39121303</v>
      </c>
    </row>
    <row r="114" spans="6:7" x14ac:dyDescent="0.2">
      <c r="F114" s="2" t="s">
        <v>48</v>
      </c>
      <c r="G114" s="2">
        <v>11111601</v>
      </c>
    </row>
    <row r="115" spans="6:7" ht="38.25" x14ac:dyDescent="0.2">
      <c r="F115" s="2" t="s">
        <v>49</v>
      </c>
      <c r="G115" s="2">
        <v>11111601</v>
      </c>
    </row>
    <row r="116" spans="6:7" ht="63.75" x14ac:dyDescent="0.2">
      <c r="F116" s="2" t="s">
        <v>153</v>
      </c>
      <c r="G116" s="2">
        <v>24101504</v>
      </c>
    </row>
    <row r="117" spans="6:7" ht="38.25" x14ac:dyDescent="0.2">
      <c r="F117" s="2" t="s">
        <v>154</v>
      </c>
      <c r="G117" s="2">
        <v>30111500</v>
      </c>
    </row>
    <row r="118" spans="6:7" ht="51" x14ac:dyDescent="0.2">
      <c r="F118" s="2" t="s">
        <v>52</v>
      </c>
      <c r="G118" s="2">
        <v>30111500</v>
      </c>
    </row>
    <row r="119" spans="6:7" ht="63.75" x14ac:dyDescent="0.2">
      <c r="F119" s="2" t="s">
        <v>155</v>
      </c>
      <c r="G119" s="2">
        <v>30161703</v>
      </c>
    </row>
    <row r="120" spans="6:7" ht="63.75" x14ac:dyDescent="0.2">
      <c r="F120" s="2" t="s">
        <v>156</v>
      </c>
      <c r="G120" s="2">
        <v>30161703</v>
      </c>
    </row>
    <row r="121" spans="6:7" ht="38.25" x14ac:dyDescent="0.2">
      <c r="F121" s="2" t="s">
        <v>54</v>
      </c>
      <c r="G121" s="2">
        <v>27111901</v>
      </c>
    </row>
    <row r="122" spans="6:7" ht="51" x14ac:dyDescent="0.2">
      <c r="F122" s="2" t="s">
        <v>55</v>
      </c>
      <c r="G122" s="2">
        <v>31201502</v>
      </c>
    </row>
    <row r="123" spans="6:7" ht="38.25" x14ac:dyDescent="0.2">
      <c r="F123" s="2" t="s">
        <v>56</v>
      </c>
      <c r="G123" s="2">
        <v>41114201</v>
      </c>
    </row>
    <row r="124" spans="6:7" ht="51" x14ac:dyDescent="0.2">
      <c r="F124" s="2" t="s">
        <v>157</v>
      </c>
      <c r="G124" s="2">
        <v>39121402</v>
      </c>
    </row>
    <row r="125" spans="6:7" ht="38.25" x14ac:dyDescent="0.2">
      <c r="F125" s="2" t="s">
        <v>158</v>
      </c>
      <c r="G125" s="2">
        <v>31162313</v>
      </c>
    </row>
    <row r="126" spans="6:7" ht="38.25" x14ac:dyDescent="0.2">
      <c r="F126" s="2" t="s">
        <v>159</v>
      </c>
      <c r="G126" s="2">
        <v>31162313</v>
      </c>
    </row>
    <row r="127" spans="6:7" ht="38.25" x14ac:dyDescent="0.2">
      <c r="F127" s="2" t="s">
        <v>160</v>
      </c>
      <c r="G127" s="2">
        <v>31162313</v>
      </c>
    </row>
    <row r="128" spans="6:7" ht="38.25" x14ac:dyDescent="0.2">
      <c r="F128" s="2" t="s">
        <v>161</v>
      </c>
      <c r="G128" s="2">
        <v>31162313</v>
      </c>
    </row>
    <row r="129" spans="6:11" ht="51" x14ac:dyDescent="0.2">
      <c r="F129" s="2" t="s">
        <v>162</v>
      </c>
      <c r="G129" s="2">
        <v>31162313</v>
      </c>
    </row>
    <row r="130" spans="6:11" ht="89.25" x14ac:dyDescent="0.2">
      <c r="F130" s="2" t="s">
        <v>163</v>
      </c>
      <c r="G130" s="2">
        <v>31162313</v>
      </c>
    </row>
    <row r="131" spans="6:11" ht="51" x14ac:dyDescent="0.2">
      <c r="F131" s="2" t="s">
        <v>60</v>
      </c>
      <c r="G131" s="2">
        <v>31162306</v>
      </c>
      <c r="J131" s="2" t="s">
        <v>167</v>
      </c>
      <c r="K131" s="2">
        <v>39121102</v>
      </c>
    </row>
    <row r="132" spans="6:11" ht="89.25" x14ac:dyDescent="0.2">
      <c r="F132" s="2" t="s">
        <v>164</v>
      </c>
      <c r="G132" s="2">
        <v>40172101</v>
      </c>
      <c r="J132" s="2" t="s">
        <v>168</v>
      </c>
      <c r="K132" s="2">
        <v>39121008</v>
      </c>
    </row>
    <row r="133" spans="6:11" ht="51" x14ac:dyDescent="0.2">
      <c r="F133" s="2" t="s">
        <v>165</v>
      </c>
      <c r="G133" s="2">
        <v>40172103</v>
      </c>
      <c r="J133" s="2" t="s">
        <v>62</v>
      </c>
      <c r="K133" s="2">
        <v>39121600</v>
      </c>
    </row>
    <row r="134" spans="6:11" ht="89.25" x14ac:dyDescent="0.2">
      <c r="F134" s="2" t="s">
        <v>166</v>
      </c>
      <c r="G134" s="2">
        <v>39121410</v>
      </c>
      <c r="J134" s="2" t="s">
        <v>63</v>
      </c>
      <c r="K134" s="2">
        <v>39122218</v>
      </c>
    </row>
    <row r="135" spans="6:11" ht="102" x14ac:dyDescent="0.2">
      <c r="F135" s="2" t="s">
        <v>61</v>
      </c>
      <c r="G135" s="2">
        <v>39121410</v>
      </c>
      <c r="J135" s="2" t="s">
        <v>169</v>
      </c>
      <c r="K135" s="2">
        <v>31191506</v>
      </c>
    </row>
    <row r="136" spans="6:11" ht="51" x14ac:dyDescent="0.2">
      <c r="J136" s="2" t="s">
        <v>170</v>
      </c>
      <c r="K136" s="2">
        <v>27111905</v>
      </c>
    </row>
    <row r="137" spans="6:11" ht="51" x14ac:dyDescent="0.2">
      <c r="J137" s="2" t="s">
        <v>64</v>
      </c>
      <c r="K137" s="2">
        <v>39121634</v>
      </c>
    </row>
    <row r="138" spans="6:11" ht="51" x14ac:dyDescent="0.2">
      <c r="J138" s="2" t="s">
        <v>65</v>
      </c>
      <c r="K138" s="2">
        <v>39121634</v>
      </c>
    </row>
    <row r="139" spans="6:11" ht="38.25" x14ac:dyDescent="0.2">
      <c r="J139" s="2" t="s">
        <v>66</v>
      </c>
      <c r="K139" s="2">
        <v>27112100</v>
      </c>
    </row>
    <row r="140" spans="6:11" ht="38.25" x14ac:dyDescent="0.2">
      <c r="J140" s="2" t="s">
        <v>67</v>
      </c>
      <c r="K140" s="2">
        <v>31201606</v>
      </c>
    </row>
    <row r="141" spans="6:11" ht="38.25" x14ac:dyDescent="0.2">
      <c r="J141" s="2" t="s">
        <v>68</v>
      </c>
      <c r="K141" s="2">
        <v>41111604</v>
      </c>
    </row>
    <row r="142" spans="6:11" ht="51" x14ac:dyDescent="0.2">
      <c r="J142" s="2" t="s">
        <v>171</v>
      </c>
      <c r="K142" s="2">
        <v>41111604</v>
      </c>
    </row>
    <row r="143" spans="6:11" ht="38.25" x14ac:dyDescent="0.2">
      <c r="J143" s="2" t="s">
        <v>69</v>
      </c>
      <c r="K143" s="2">
        <v>39121535</v>
      </c>
    </row>
    <row r="144" spans="6:11" ht="51" x14ac:dyDescent="0.2">
      <c r="J144" s="2" t="s">
        <v>172</v>
      </c>
      <c r="K144" s="2">
        <v>39121004</v>
      </c>
    </row>
    <row r="145" spans="3:11" ht="25.5" x14ac:dyDescent="0.2">
      <c r="J145" s="2" t="s">
        <v>70</v>
      </c>
      <c r="K145" s="2">
        <v>39121626</v>
      </c>
    </row>
    <row r="146" spans="3:11" ht="76.5" x14ac:dyDescent="0.2">
      <c r="C146" s="2" t="s">
        <v>175</v>
      </c>
      <c r="D146" s="1" t="s">
        <v>113</v>
      </c>
      <c r="E146" s="1" t="s">
        <v>93</v>
      </c>
      <c r="J146" s="2" t="s">
        <v>71</v>
      </c>
      <c r="K146" s="2">
        <v>39121626</v>
      </c>
    </row>
    <row r="147" spans="3:11" ht="89.25" x14ac:dyDescent="0.2">
      <c r="C147" s="2" t="s">
        <v>176</v>
      </c>
      <c r="D147" s="2" t="s">
        <v>188</v>
      </c>
      <c r="E147" s="2">
        <v>39122221</v>
      </c>
      <c r="J147" s="2" t="s">
        <v>173</v>
      </c>
      <c r="K147" s="2">
        <v>15101510</v>
      </c>
    </row>
    <row r="148" spans="3:11" ht="51" x14ac:dyDescent="0.2">
      <c r="C148" s="2" t="s">
        <v>177</v>
      </c>
      <c r="D148" s="2" t="s">
        <v>78</v>
      </c>
      <c r="E148" s="2">
        <v>30111504</v>
      </c>
      <c r="J148" s="2" t="s">
        <v>72</v>
      </c>
      <c r="K148" s="2">
        <v>31162606</v>
      </c>
    </row>
    <row r="149" spans="3:11" ht="38.25" x14ac:dyDescent="0.2">
      <c r="C149" s="2" t="s">
        <v>178</v>
      </c>
      <c r="D149" s="2" t="s">
        <v>189</v>
      </c>
      <c r="E149" s="2">
        <v>31161602</v>
      </c>
      <c r="J149" s="2" t="s">
        <v>73</v>
      </c>
      <c r="K149" s="2">
        <v>11111600</v>
      </c>
    </row>
    <row r="150" spans="3:11" ht="63.75" x14ac:dyDescent="0.2">
      <c r="C150" s="2" t="s">
        <v>179</v>
      </c>
      <c r="D150" s="2" t="s">
        <v>190</v>
      </c>
      <c r="E150" s="2">
        <v>27112011</v>
      </c>
      <c r="J150" s="2" t="s">
        <v>74</v>
      </c>
      <c r="K150" s="2">
        <v>11111600</v>
      </c>
    </row>
    <row r="151" spans="3:11" ht="63.75" x14ac:dyDescent="0.2">
      <c r="C151" s="2" t="s">
        <v>180</v>
      </c>
      <c r="D151" s="2" t="s">
        <v>191</v>
      </c>
      <c r="E151" s="2">
        <v>27112011</v>
      </c>
      <c r="J151" s="2" t="s">
        <v>174</v>
      </c>
      <c r="K151" s="2">
        <v>39122226</v>
      </c>
    </row>
    <row r="152" spans="3:11" ht="63.75" x14ac:dyDescent="0.2">
      <c r="C152" s="2" t="s">
        <v>181</v>
      </c>
      <c r="D152" s="2" t="s">
        <v>192</v>
      </c>
      <c r="E152" s="2">
        <v>11111600</v>
      </c>
      <c r="J152" s="2" t="s">
        <v>75</v>
      </c>
      <c r="K152" s="2">
        <v>39122226</v>
      </c>
    </row>
    <row r="153" spans="3:11" ht="76.5" x14ac:dyDescent="0.2">
      <c r="C153" s="2" t="s">
        <v>182</v>
      </c>
      <c r="D153" s="2" t="s">
        <v>193</v>
      </c>
      <c r="E153" s="2">
        <v>27112113</v>
      </c>
      <c r="J153" s="2" t="s">
        <v>76</v>
      </c>
      <c r="K153" s="2">
        <v>39122238</v>
      </c>
    </row>
    <row r="154" spans="3:11" ht="38.25" x14ac:dyDescent="0.2">
      <c r="C154" s="2" t="s">
        <v>183</v>
      </c>
    </row>
    <row r="155" spans="3:11" ht="38.25" x14ac:dyDescent="0.2">
      <c r="C155" s="2" t="s">
        <v>77</v>
      </c>
    </row>
    <row r="156" spans="3:11" ht="76.5" x14ac:dyDescent="0.2">
      <c r="C156" s="2" t="s">
        <v>184</v>
      </c>
    </row>
    <row r="157" spans="3:11" ht="51" x14ac:dyDescent="0.2">
      <c r="C157" s="2" t="s">
        <v>185</v>
      </c>
    </row>
    <row r="158" spans="3:11" ht="51" x14ac:dyDescent="0.2">
      <c r="C158" s="2" t="s">
        <v>186</v>
      </c>
    </row>
    <row r="159" spans="3:11" ht="51" x14ac:dyDescent="0.2">
      <c r="C159" s="2" t="s">
        <v>187</v>
      </c>
    </row>
    <row r="234" spans="3:4" ht="25.5" x14ac:dyDescent="0.2">
      <c r="C234" s="1" t="s">
        <v>143</v>
      </c>
      <c r="D234" s="1" t="s">
        <v>93</v>
      </c>
    </row>
    <row r="235" spans="3:4" ht="51" x14ac:dyDescent="0.2">
      <c r="C235" s="2" t="s">
        <v>194</v>
      </c>
    </row>
    <row r="236" spans="3:4" ht="63.75" x14ac:dyDescent="0.2">
      <c r="C236" s="2" t="s">
        <v>79</v>
      </c>
    </row>
    <row r="237" spans="3:4" ht="51" x14ac:dyDescent="0.2">
      <c r="C237" s="2" t="s">
        <v>195</v>
      </c>
    </row>
    <row r="238" spans="3:4" ht="51" x14ac:dyDescent="0.2">
      <c r="C238" s="2" t="s">
        <v>196</v>
      </c>
    </row>
    <row r="239" spans="3:4" ht="63.75" x14ac:dyDescent="0.2">
      <c r="C239" s="2" t="s">
        <v>80</v>
      </c>
    </row>
    <row r="240" spans="3:4" ht="25.5" x14ac:dyDescent="0.2">
      <c r="C240" s="2" t="s">
        <v>81</v>
      </c>
    </row>
    <row r="241" spans="3:3" ht="51" x14ac:dyDescent="0.2">
      <c r="C241" s="2" t="s">
        <v>197</v>
      </c>
    </row>
    <row r="242" spans="3:3" ht="38.25" x14ac:dyDescent="0.2">
      <c r="C242" s="2" t="s">
        <v>198</v>
      </c>
    </row>
    <row r="243" spans="3:3" ht="63.75" x14ac:dyDescent="0.2">
      <c r="C243" s="2" t="s">
        <v>199</v>
      </c>
    </row>
    <row r="244" spans="3:3" ht="63.75" x14ac:dyDescent="0.2">
      <c r="C244" s="2" t="s">
        <v>200</v>
      </c>
    </row>
    <row r="245" spans="3:3" ht="25.5" x14ac:dyDescent="0.2">
      <c r="C245" s="2" t="s">
        <v>82</v>
      </c>
    </row>
    <row r="246" spans="3:3" ht="51" x14ac:dyDescent="0.2">
      <c r="C246" s="2" t="s">
        <v>201</v>
      </c>
    </row>
    <row r="247" spans="3:3" ht="38.25" x14ac:dyDescent="0.2">
      <c r="C247" s="2" t="s">
        <v>83</v>
      </c>
    </row>
    <row r="248" spans="3:3" ht="38.25" x14ac:dyDescent="0.2">
      <c r="C248" s="2" t="s">
        <v>84</v>
      </c>
    </row>
    <row r="249" spans="3:3" ht="38.25" x14ac:dyDescent="0.2">
      <c r="C249" s="2" t="s">
        <v>202</v>
      </c>
    </row>
    <row r="250" spans="3:3" ht="51" x14ac:dyDescent="0.2">
      <c r="C250" s="2" t="s">
        <v>203</v>
      </c>
    </row>
    <row r="251" spans="3:3" ht="51" x14ac:dyDescent="0.2">
      <c r="C251" s="2" t="s">
        <v>204</v>
      </c>
    </row>
    <row r="252" spans="3:3" ht="38.25" x14ac:dyDescent="0.2">
      <c r="C252" s="2" t="s">
        <v>205</v>
      </c>
    </row>
    <row r="253" spans="3:3" ht="51" x14ac:dyDescent="0.2">
      <c r="C253" s="2" t="s">
        <v>206</v>
      </c>
    </row>
    <row r="254" spans="3:3" ht="51" x14ac:dyDescent="0.2">
      <c r="C254" s="2" t="s">
        <v>207</v>
      </c>
    </row>
    <row r="255" spans="3:3" ht="38.25" x14ac:dyDescent="0.2">
      <c r="C255" s="2" t="s">
        <v>208</v>
      </c>
    </row>
    <row r="256" spans="3:3" ht="63.75" x14ac:dyDescent="0.2">
      <c r="C256" s="2" t="s">
        <v>209</v>
      </c>
    </row>
    <row r="257" spans="3:3" ht="63.75" x14ac:dyDescent="0.2">
      <c r="C257" s="2" t="s">
        <v>210</v>
      </c>
    </row>
    <row r="258" spans="3:3" ht="51" x14ac:dyDescent="0.2">
      <c r="C258" s="2" t="s">
        <v>211</v>
      </c>
    </row>
    <row r="259" spans="3:3" ht="51" x14ac:dyDescent="0.2">
      <c r="C259" s="2" t="s">
        <v>212</v>
      </c>
    </row>
    <row r="260" spans="3:3" ht="63.75" x14ac:dyDescent="0.2">
      <c r="C260" s="2" t="s">
        <v>213</v>
      </c>
    </row>
    <row r="261" spans="3:3" ht="38.25" x14ac:dyDescent="0.2">
      <c r="C261" s="2" t="s">
        <v>214</v>
      </c>
    </row>
    <row r="262" spans="3:3" ht="25.5" x14ac:dyDescent="0.2">
      <c r="C262" s="2" t="s">
        <v>215</v>
      </c>
    </row>
    <row r="263" spans="3:3" ht="25.5" x14ac:dyDescent="0.2">
      <c r="C263" s="2" t="s">
        <v>85</v>
      </c>
    </row>
    <row r="264" spans="3:3" ht="25.5" x14ac:dyDescent="0.2">
      <c r="C264" s="2" t="s">
        <v>86</v>
      </c>
    </row>
    <row r="265" spans="3:3" ht="38.25" x14ac:dyDescent="0.2">
      <c r="C265" s="2" t="s">
        <v>216</v>
      </c>
    </row>
    <row r="266" spans="3:3" ht="25.5" x14ac:dyDescent="0.2">
      <c r="C266" s="2" t="s">
        <v>217</v>
      </c>
    </row>
    <row r="267" spans="3:3" ht="25.5" x14ac:dyDescent="0.2">
      <c r="C267" s="2" t="s">
        <v>218</v>
      </c>
    </row>
    <row r="268" spans="3:3" ht="38.25" x14ac:dyDescent="0.2">
      <c r="C268" s="2" t="s">
        <v>219</v>
      </c>
    </row>
    <row r="269" spans="3:3" ht="51" x14ac:dyDescent="0.2">
      <c r="C269" s="2" t="s">
        <v>87</v>
      </c>
    </row>
    <row r="270" spans="3:3" ht="51" x14ac:dyDescent="0.2">
      <c r="C270" s="2" t="s">
        <v>220</v>
      </c>
    </row>
    <row r="271" spans="3:3" ht="51" x14ac:dyDescent="0.2">
      <c r="C271" s="2" t="s">
        <v>221</v>
      </c>
    </row>
    <row r="272" spans="3:3" ht="51" x14ac:dyDescent="0.2">
      <c r="C272" s="2" t="s">
        <v>222</v>
      </c>
    </row>
    <row r="273" spans="3:3" ht="38.25" x14ac:dyDescent="0.2">
      <c r="C273" s="2" t="s">
        <v>223</v>
      </c>
    </row>
    <row r="274" spans="3:3" ht="38.25" x14ac:dyDescent="0.2">
      <c r="C274" s="2" t="s">
        <v>224</v>
      </c>
    </row>
    <row r="275" spans="3:3" ht="38.25" x14ac:dyDescent="0.2">
      <c r="C275" s="2" t="s">
        <v>225</v>
      </c>
    </row>
    <row r="276" spans="3:3" ht="38.25" x14ac:dyDescent="0.2">
      <c r="C276" s="2" t="s">
        <v>226</v>
      </c>
    </row>
    <row r="277" spans="3:3" ht="38.25" x14ac:dyDescent="0.2">
      <c r="C277" s="2" t="s">
        <v>227</v>
      </c>
    </row>
    <row r="278" spans="3:3" ht="38.25" x14ac:dyDescent="0.2">
      <c r="C278" s="2" t="s">
        <v>228</v>
      </c>
    </row>
    <row r="279" spans="3:3" ht="38.25" x14ac:dyDescent="0.2">
      <c r="C279" s="2" t="s">
        <v>229</v>
      </c>
    </row>
    <row r="280" spans="3:3" ht="51" x14ac:dyDescent="0.2">
      <c r="C280" s="2" t="s">
        <v>230</v>
      </c>
    </row>
    <row r="281" spans="3:3" ht="51" x14ac:dyDescent="0.2">
      <c r="C281" s="2" t="s">
        <v>231</v>
      </c>
    </row>
    <row r="282" spans="3:3" ht="25.5" x14ac:dyDescent="0.2">
      <c r="C282" s="2" t="s">
        <v>232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Table 1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0.1. Anexo No. 01 Cotizacion Ferreteria - Placa Huella y FIC (1).xlsx</dc:title>
  <dc:creator>Alex</dc:creator>
  <cp:lastModifiedBy>Proteger SAS</cp:lastModifiedBy>
  <dcterms:created xsi:type="dcterms:W3CDTF">2025-03-05T18:31:26Z</dcterms:created>
  <dcterms:modified xsi:type="dcterms:W3CDTF">2025-12-11T15:47:18Z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2025-02-26T00:00:00Z</vt:filetime>
  </property>
  <property fmtid="{D5CDD505-2E9C-101B-9397-08002B2CF9AE}" pid="3" name="LastSaved">
    <vt:filetime>2025-03-05T00:00:00Z</vt:filetime>
  </property>
  <property fmtid="{D5CDD505-2E9C-101B-9397-08002B2CF9AE}" pid="4" name="Producer">
    <vt:lpwstr>Microsoft: Print To PDF</vt:lpwstr>
  </property>
  <property fmtid="{D5CDD505-2E9C-101B-9397-08002B2CF9AE}" pid="5" name="MSIP_Label_fc111285-cafa-4fc9-8a9a-bd902089b24f_Enabled">
    <vt:lpwstr>true</vt:lpwstr>
  </property>
  <property fmtid="{D5CDD505-2E9C-101B-9397-08002B2CF9AE}" pid="6" name="MSIP_Label_fc111285-cafa-4fc9-8a9a-bd902089b24f_SetDate">
    <vt:lpwstr>2025-12-02T21:51:58Z</vt:lpwstr>
  </property>
  <property fmtid="{D5CDD505-2E9C-101B-9397-08002B2CF9AE}" pid="7" name="MSIP_Label_fc111285-cafa-4fc9-8a9a-bd902089b24f_Method">
    <vt:lpwstr>Privileged</vt:lpwstr>
  </property>
  <property fmtid="{D5CDD505-2E9C-101B-9397-08002B2CF9AE}" pid="8" name="MSIP_Label_fc111285-cafa-4fc9-8a9a-bd902089b24f_Name">
    <vt:lpwstr>Public</vt:lpwstr>
  </property>
  <property fmtid="{D5CDD505-2E9C-101B-9397-08002B2CF9AE}" pid="9" name="MSIP_Label_fc111285-cafa-4fc9-8a9a-bd902089b24f_SiteId">
    <vt:lpwstr>cbc2c381-2f2e-4d93-91d1-506c9316ace7</vt:lpwstr>
  </property>
  <property fmtid="{D5CDD505-2E9C-101B-9397-08002B2CF9AE}" pid="10" name="MSIP_Label_fc111285-cafa-4fc9-8a9a-bd902089b24f_ActionId">
    <vt:lpwstr>b3792952-95ba-497b-a39b-256798accd29</vt:lpwstr>
  </property>
  <property fmtid="{D5CDD505-2E9C-101B-9397-08002B2CF9AE}" pid="11" name="MSIP_Label_fc111285-cafa-4fc9-8a9a-bd902089b24f_ContentBits">
    <vt:lpwstr>0</vt:lpwstr>
  </property>
  <property fmtid="{D5CDD505-2E9C-101B-9397-08002B2CF9AE}" pid="12" name="MSIP_Label_fc111285-cafa-4fc9-8a9a-bd902089b24f_Tag">
    <vt:lpwstr>10, 0, 1, 1</vt:lpwstr>
  </property>
</Properties>
</file>