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linit\OneDrive\Escritorio\CONTRATO 2025 LINA ROMERO ALCALDIA LOCAL\C-739 - ABOVE\Ingreso Almacen Above Colombia SAS -Nov-2025\"/>
    </mc:Choice>
  </mc:AlternateContent>
  <xr:revisionPtr revIDLastSave="0" documentId="8_{7E6011C9-2C5D-4CBD-9C75-D35388229506}" xr6:coauthVersionLast="47" xr6:coauthVersionMax="47" xr10:uidLastSave="{00000000-0000-0000-0000-000000000000}"/>
  <bookViews>
    <workbookView xWindow="-120" yWindow="-120" windowWidth="20730" windowHeight="11160" xr2:uid="{626B4C6E-82ED-4A5A-A333-53EDBE873252}"/>
  </bookViews>
  <sheets>
    <sheet name="Hoja1" sheetId="1" r:id="rId1"/>
  </sheets>
  <definedNames>
    <definedName name="_xlnm._FilterDatabase" localSheetId="0" hidden="1">Hoja1!$A$2:$H$112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5" i="1" l="1"/>
  <c r="H5" i="1" s="1"/>
  <c r="G6" i="1"/>
  <c r="H6" i="1" s="1"/>
  <c r="G7" i="1"/>
  <c r="H7" i="1" s="1"/>
  <c r="G8" i="1"/>
  <c r="H8" i="1" s="1"/>
  <c r="G9" i="1"/>
  <c r="H9" i="1" s="1"/>
  <c r="G10" i="1"/>
  <c r="H10" i="1" s="1"/>
  <c r="G11" i="1"/>
  <c r="H11" i="1" s="1"/>
  <c r="G12" i="1"/>
  <c r="H12" i="1" s="1"/>
  <c r="G13" i="1"/>
  <c r="H13" i="1" s="1"/>
  <c r="G14" i="1"/>
  <c r="H14" i="1" s="1"/>
  <c r="G15" i="1"/>
  <c r="H15" i="1" s="1"/>
  <c r="G16" i="1"/>
  <c r="H16" i="1" s="1"/>
  <c r="G17" i="1"/>
  <c r="H17" i="1" s="1"/>
  <c r="G18" i="1"/>
  <c r="H18" i="1" s="1"/>
  <c r="G19" i="1"/>
  <c r="H19" i="1" s="1"/>
  <c r="G20" i="1"/>
  <c r="H20" i="1" s="1"/>
  <c r="G21" i="1"/>
  <c r="H21" i="1" s="1"/>
  <c r="G22" i="1"/>
  <c r="H22" i="1" s="1"/>
  <c r="G23" i="1"/>
  <c r="H23" i="1" s="1"/>
  <c r="G24" i="1"/>
  <c r="H24" i="1" s="1"/>
  <c r="G25" i="1"/>
  <c r="H25" i="1" s="1"/>
  <c r="G26" i="1"/>
  <c r="H26" i="1" s="1"/>
  <c r="G27" i="1"/>
  <c r="H27" i="1" s="1"/>
  <c r="G28" i="1"/>
  <c r="H28" i="1" s="1"/>
  <c r="G29" i="1"/>
  <c r="H29" i="1" s="1"/>
  <c r="G30" i="1"/>
  <c r="H30" i="1" s="1"/>
  <c r="G31" i="1"/>
  <c r="H31" i="1" s="1"/>
  <c r="G32" i="1"/>
  <c r="H32" i="1" s="1"/>
  <c r="G33" i="1"/>
  <c r="H33" i="1" s="1"/>
  <c r="G34" i="1"/>
  <c r="H34" i="1" s="1"/>
  <c r="G35" i="1"/>
  <c r="H35" i="1" s="1"/>
  <c r="G36" i="1"/>
  <c r="H36" i="1" s="1"/>
  <c r="G37" i="1"/>
  <c r="H37" i="1" s="1"/>
  <c r="G38" i="1"/>
  <c r="H38" i="1" s="1"/>
  <c r="G39" i="1"/>
  <c r="H39" i="1" s="1"/>
  <c r="G40" i="1"/>
  <c r="H40" i="1" s="1"/>
  <c r="G41" i="1"/>
  <c r="H41" i="1" s="1"/>
  <c r="G42" i="1"/>
  <c r="H42" i="1" s="1"/>
  <c r="G43" i="1"/>
  <c r="H43" i="1" s="1"/>
  <c r="G44" i="1"/>
  <c r="H44" i="1" s="1"/>
  <c r="G45" i="1"/>
  <c r="H45" i="1" s="1"/>
  <c r="G46" i="1"/>
  <c r="H46" i="1" s="1"/>
  <c r="G47" i="1"/>
  <c r="H47" i="1" s="1"/>
  <c r="G48" i="1"/>
  <c r="H48" i="1" s="1"/>
  <c r="G49" i="1"/>
  <c r="H49" i="1" s="1"/>
  <c r="G50" i="1"/>
  <c r="H50" i="1" s="1"/>
  <c r="G51" i="1"/>
  <c r="H51" i="1" s="1"/>
  <c r="G52" i="1"/>
  <c r="H52" i="1" s="1"/>
  <c r="G53" i="1"/>
  <c r="H53" i="1" s="1"/>
  <c r="G54" i="1"/>
  <c r="H54" i="1" s="1"/>
  <c r="G55" i="1"/>
  <c r="H55" i="1" s="1"/>
  <c r="G56" i="1"/>
  <c r="H56" i="1" s="1"/>
  <c r="G57" i="1"/>
  <c r="H57" i="1" s="1"/>
  <c r="G58" i="1"/>
  <c r="H58" i="1" s="1"/>
  <c r="G59" i="1"/>
  <c r="H59" i="1" s="1"/>
  <c r="G60" i="1"/>
  <c r="H60" i="1" s="1"/>
  <c r="G61" i="1"/>
  <c r="H61" i="1" s="1"/>
  <c r="G62" i="1"/>
  <c r="H62" i="1" s="1"/>
  <c r="G63" i="1"/>
  <c r="H63" i="1" s="1"/>
  <c r="G64" i="1"/>
  <c r="H64" i="1" s="1"/>
  <c r="G65" i="1"/>
  <c r="H65" i="1" s="1"/>
  <c r="G66" i="1"/>
  <c r="H66" i="1" s="1"/>
  <c r="G67" i="1"/>
  <c r="H67" i="1" s="1"/>
  <c r="G68" i="1"/>
  <c r="H68" i="1" s="1"/>
  <c r="G69" i="1"/>
  <c r="H69" i="1" s="1"/>
  <c r="G70" i="1"/>
  <c r="H70" i="1" s="1"/>
  <c r="G71" i="1"/>
  <c r="H71" i="1" s="1"/>
  <c r="G72" i="1"/>
  <c r="H72" i="1" s="1"/>
  <c r="G73" i="1"/>
  <c r="H73" i="1" s="1"/>
  <c r="G74" i="1"/>
  <c r="H74" i="1" s="1"/>
  <c r="G75" i="1"/>
  <c r="H75" i="1" s="1"/>
  <c r="G76" i="1"/>
  <c r="H76" i="1" s="1"/>
  <c r="G77" i="1"/>
  <c r="H77" i="1" s="1"/>
  <c r="G78" i="1"/>
  <c r="H78" i="1" s="1"/>
  <c r="G79" i="1"/>
  <c r="H79" i="1" s="1"/>
  <c r="G80" i="1"/>
  <c r="H80" i="1" s="1"/>
  <c r="G81" i="1"/>
  <c r="H81" i="1" s="1"/>
  <c r="G82" i="1"/>
  <c r="H82" i="1" s="1"/>
  <c r="G83" i="1"/>
  <c r="H83" i="1" s="1"/>
  <c r="G84" i="1"/>
  <c r="H84" i="1" s="1"/>
  <c r="G85" i="1"/>
  <c r="H85" i="1" s="1"/>
  <c r="G86" i="1"/>
  <c r="H86" i="1" s="1"/>
  <c r="G87" i="1"/>
  <c r="H87" i="1" s="1"/>
  <c r="G88" i="1"/>
  <c r="H88" i="1" s="1"/>
  <c r="G89" i="1"/>
  <c r="H89" i="1" s="1"/>
  <c r="G90" i="1"/>
  <c r="H90" i="1" s="1"/>
  <c r="G91" i="1"/>
  <c r="H91" i="1" s="1"/>
  <c r="G92" i="1"/>
  <c r="H92" i="1" s="1"/>
  <c r="G93" i="1"/>
  <c r="H93" i="1" s="1"/>
  <c r="G94" i="1"/>
  <c r="H94" i="1" s="1"/>
  <c r="G95" i="1"/>
  <c r="H95" i="1" s="1"/>
  <c r="G96" i="1"/>
  <c r="H96" i="1" s="1"/>
  <c r="G97" i="1"/>
  <c r="H97" i="1" s="1"/>
  <c r="G98" i="1"/>
  <c r="H98" i="1" s="1"/>
  <c r="G99" i="1"/>
  <c r="H99" i="1" s="1"/>
  <c r="G100" i="1"/>
  <c r="H100" i="1" s="1"/>
  <c r="G101" i="1"/>
  <c r="H101" i="1" s="1"/>
  <c r="G102" i="1"/>
  <c r="H102" i="1" s="1"/>
  <c r="G103" i="1"/>
  <c r="H103" i="1" s="1"/>
  <c r="G104" i="1"/>
  <c r="H104" i="1" s="1"/>
  <c r="G105" i="1"/>
  <c r="H105" i="1" s="1"/>
  <c r="G106" i="1"/>
  <c r="H106" i="1" s="1"/>
  <c r="G107" i="1"/>
  <c r="H107" i="1" s="1"/>
  <c r="G108" i="1"/>
  <c r="H108" i="1" s="1"/>
  <c r="G109" i="1"/>
  <c r="H109" i="1" s="1"/>
  <c r="G110" i="1"/>
  <c r="H110" i="1" s="1"/>
  <c r="G111" i="1"/>
  <c r="H111" i="1" s="1"/>
  <c r="G4" i="1"/>
  <c r="H4" i="1" s="1"/>
  <c r="H112" i="1" l="1"/>
  <c r="A93" i="1" l="1"/>
  <c r="A94" i="1" s="1"/>
  <c r="A95" i="1" s="1"/>
  <c r="A96" i="1" s="1"/>
  <c r="A97" i="1" s="1"/>
  <c r="A98" i="1" s="1"/>
  <c r="A99" i="1" s="1"/>
  <c r="A100" i="1" s="1"/>
  <c r="A101" i="1" s="1"/>
  <c r="A102" i="1" s="1"/>
  <c r="A103" i="1" s="1"/>
  <c r="A104" i="1" s="1"/>
  <c r="A105" i="1" s="1"/>
  <c r="A106" i="1" s="1"/>
  <c r="A107" i="1" s="1"/>
  <c r="A108" i="1" s="1"/>
  <c r="A109" i="1" s="1"/>
  <c r="A110" i="1" s="1"/>
  <c r="A111" i="1" s="1"/>
</calcChain>
</file>

<file path=xl/sharedStrings.xml><?xml version="1.0" encoding="utf-8"?>
<sst xmlns="http://schemas.openxmlformats.org/spreadsheetml/2006/main" count="334" uniqueCount="129">
  <si>
    <t>12. FORMATO OFERTA ECONÓMICA - PROYECTO DE INVERSIÓN LOCAL 1753-2024  
OBJETO: “ADQUIRIR EL MOBILIARIO DE LAS AULAS MODULARES, HERRAMIENTAS PEDAGÓGICAS Y TECNOLÓGICAS PARA LA IMPLEMENTACIÓN DE LOS PROYECTOS DE PRIMERA INFANCIA EN LAS INSTITUCIONES EDUCATIVAS DISTRITALES DE LA LOCALIDAD DE FONTIBÓN” LOTE 1, DIDÁCTICOS Y AFINES.</t>
  </si>
  <si>
    <t>Ítem</t>
  </si>
  <si>
    <t>Bien</t>
  </si>
  <si>
    <t>Descripción</t>
  </si>
  <si>
    <t xml:space="preserve"> Unidad medida</t>
  </si>
  <si>
    <t>Cantidad</t>
  </si>
  <si>
    <t>INSTRUMENTO MUSICAL</t>
  </si>
  <si>
    <t>Boomwhacker instrumento de percusión set de 8 unidades:  se puede utilizar en la construcción de equipos, en musicoterapia y más. Los tubos varían en longitud de aproximadaente11 pulgadas a 24 pulgadas. Tubos de percusión afinados con So mayor escala diatónica.
Cada nota tiene su propio color (por ejemplo C:r ojo)</t>
  </si>
  <si>
    <t>Set</t>
  </si>
  <si>
    <t>Caja de conjunto de instrumentos orff (maracas, caja china, triángulo, pandereta, tambor, xilófono,  gong, castañuelas, flauta dulce, güiro) INTRUMENTOS ORFF</t>
  </si>
  <si>
    <t>Caja</t>
  </si>
  <si>
    <t>Campanas musicales:  Set de 8 campanillas
• Metal Colorido
• Números y teclas en la parte superior que proporcionan orientación en el juego.</t>
  </si>
  <si>
    <t>Castañuela española par:Castañuela española en madera x 2 piezas unidas con
una cuerda, barnizadas para mayor protección y sonido. Empaque bolsa plástica 2 castañuelas.
Dimensiones del producto: (3x6x9 cm)</t>
  </si>
  <si>
    <t>Unidad</t>
  </si>
  <si>
    <t>Esterillas instrumento musical</t>
  </si>
  <si>
    <t>unidad</t>
  </si>
  <si>
    <t>tablero musical pentagramado arclirico 120x160</t>
  </si>
  <si>
    <t>teclado de tecla sensible 
con estuche y base</t>
  </si>
  <si>
    <t xml:space="preserve">ukulele soprano  kalani con estuche  
con estuche </t>
  </si>
  <si>
    <t>Xilófonos planos 12 notas de madera infantil</t>
  </si>
  <si>
    <t>DIDACTICO</t>
  </si>
  <si>
    <t>12 Caballetes Tripode De Mesa 15cm Con Lienzo Casa Orsay</t>
  </si>
  <si>
    <t>Paquetes</t>
  </si>
  <si>
    <t>Carrito o moto plástica montables, para niños-as de 4 a 5 años</t>
  </si>
  <si>
    <t>Ambidiestro: elaborado en tríplex con acabado natural, impresión serigráfica a base de tintas UV no tóxicas.
Compuesto de una base que tiene en la cara superior dos canales en forma de árbol, dos cordones de (45 cm) de largo (Aprox.) y 2 lápices o guías de (11,2xØ12.3 cm), todos unidos entre sí. Instructivo descargable por código QR.
Dimensiones del producto: (58x26x1,2cm)</t>
  </si>
  <si>
    <t>Animales para enhebrar:
Set para enhebrado con forma de animales en medidas aproximadas de 19 x 14 cm.
Incluye los cordones.
Este Set contiene 9 piezas (plantillas) para enhebrar con divertidas siluetas de animales.</t>
  </si>
  <si>
    <t>Arena cimetica -Arena mágica por dos kilos, incluye, moldes, pala y piscina inflable personal 
2kg de arena unicolor (varios colores disponibles)
6 moldes
1 pala
1 inflable (60*42cm)
1 contenedor plástico (25*19*13)
No Toxica
No se seca
Moldes de plástico</t>
  </si>
  <si>
    <t xml:space="preserve">Arma todo 
Set de juego de bloques de 110 piezas de plástico grandes encajables </t>
  </si>
  <si>
    <t>Balde de engranajes para construcción 150 psc Juego de 150 piezas incluye engranajes de plástico, conectores y bases entrelazadas en una balde de almacenamiento gigante con una guía de actividades</t>
  </si>
  <si>
    <t>Balde</t>
  </si>
  <si>
    <t>Balón de texturas y colores: Elaborado en yersilon y espuma.
• Medidas de 55 cms diámetro
• De diferentes colores</t>
  </si>
  <si>
    <t xml:space="preserve">Balones diferentes texturas y tamaños:
•	Tamaño y Peso Apropiados
•	Durabilidad
•	Textura y Agarre
•	Colores Brillantes y Visibles
•	Flexibilidad y Rebote
•	Resistente al Agua y al Clima
•	Fácil de Limpiar
•	Variedad
</t>
  </si>
  <si>
    <t>Bloque de lego paquete x 100 piezas medidas 20x 10 x 8.5 cm ladrillo a escala normal</t>
  </si>
  <si>
    <t>Bloques de madera grande</t>
  </si>
  <si>
    <t xml:space="preserve">Bloques lógicos:
•	Variedad de formas y colores
•	Material no tóxico
•	Durables
</t>
  </si>
  <si>
    <t>Bloques para construir en plástico</t>
  </si>
  <si>
    <t xml:space="preserve">Bolsas de bloques lógicos planos plásticos elaborados en polietileno por 48 piezas.  </t>
  </si>
  <si>
    <t>Cajas plásticas de
almacenamiento</t>
  </si>
  <si>
    <t>Calendario Gráfico de Bolsillos Y Meteorología- tabla está hecha de poliéster 420D, las tarjetas impresas con tinta no tóxica y laminadas con película de PET. Tabla de bolsillo (69.85 x 1033.78 centímetros) con 42 bolsillos transparentes. Los bolsillos transparentes miden 2 pulgadas de alto, con espacio para tarjetas de 3.5 pulgadas de alto. Incluye 149 tarjetas</t>
  </si>
  <si>
    <t>Camión de bloques de construcción</t>
  </si>
  <si>
    <t>Carpa de plástico plegable</t>
  </si>
  <si>
    <t>Cartas de mesa UNO</t>
  </si>
  <si>
    <t>Cebra saltarina: Cebra Saltarina elaborada en PVC (Goma resistente) de diferentes colores y pinturas en policromía. Dimensiones del producto armado: (27x57x47 cm)</t>
  </si>
  <si>
    <t>Combo de juguetes:  1 Kit en Bolsa con set de casco de herramientas, cinturón, 12 piezas, juego de rol constructor. Contiene casco con arnés y cinturón graduable , taladro con puntas , martillo, destornillador, Micrómetro, Alicates, llave de grifo, llave de 1/2 para niños . Colores surtidos.</t>
  </si>
  <si>
    <t>Contenedores con tapa 
caja heavy duty 100x66x59 cm 190 lt con ruedas ancho : 100 cm
alto: 66 cm; profundidad: 59 cm; color: negro</t>
  </si>
  <si>
    <t>Crispetera 8oz Para días de Cine o cine foro
Información técnica
- Dimensiones: 74x50x36cm
- Capacidad: 8Oz
- Capacidad de producción: aprox. 3kg/hora
- Alimentación: 110v
- Peso: 20k
- Material: Olla en acero inoxidable antiadherente, exhibidor en vidrio templado</t>
  </si>
  <si>
    <t>Cubos QY 3X3</t>
  </si>
  <si>
    <t>Cuerpo humano encajable 3d material plástico figuras en 3d</t>
  </si>
  <si>
    <t>El Monstruo De Colores 6 Peluches De Emociones Juguete Felpa. Material: algodón súper suave de alta calidad y felpa.
Tamaño: Aproximadamente 15 cm
El paquete incluye: 6 peluches</t>
  </si>
  <si>
    <t>Geoplano de  madera Elaborado en madera de 9mm sin aristas vivas
 Plano X y Y
Pintura no tóxica.
Cuenta con 49 pines de trabajo y  12 coloridas bandas elásticas
Base en madera con medidas de 30cm x 30cm.</t>
  </si>
  <si>
    <t xml:space="preserve">Geoplanos:
•	Material resistente
•	Incluye elásticos
•	Tamaño adecuado
•	Lenguaje y Lectura
</t>
  </si>
  <si>
    <t xml:space="preserve">Gimnasio polimotor:  Gimnasio en espuma recubierto en lona verano de diferentes colores. Compuesto por varios elementos la gran mayoria con espuma de 30 cm de grosor. Contiene:
– Un túnel: (Largo: 80 cm. Diámetro Exterior: 60cm. Diámetro Interno: 44 cm. Grosor: 8 cm) con soporte interior para asegurar resistencia y forma.
– Un cilindro o viga de equilibrio: (Largo: 1.20 m. Diámetro: 30cm) con soporte interior para asegurar resistencia y forma.
– Una colchoneta plegable: (Largo: 2.00 m. Ancho: 1.00 m. Grosor: 3 cm) en espuma Yumbolon, forro en lona verano, antideslizante (colores surtidos) plegable en 4 cuerpos.
– Dos soportes o encajes en U: (Alto: 60 cm. Largo: 60 cm. Ancho: 30cm).
– Dos medias ruedas (Diámetro: 1.20 m – Diámetro Interno: 60 cm – Grosor: 30cm).
– Dos rampas (Alto: de 7 a 30 cm, Ancho: 60 cm Largo: 60 cm).
– Dos escaleras tres pasos: (Alto: 30 cm. Ancho: 60 cm. Largo: 60 cm. Profundidad escalón: 20 cm).
</t>
  </si>
  <si>
    <t xml:space="preserve">
Gimnasio de espuma Polimotor 18 piezas:
•	Seguro y adecuado para niños
•	Durables
•	Estimulación motriz
•	Seguridad y No Toxicidad
•	Alta Densidad y Durabilidad
•	Cubiertas Resistentes y Fáciles de Limpiar
•	Bordes Redondeados y Suaves
•	Colores Brillantes y Estimulantes
•	Versatilidad y Modularidad
•	Fomento del Desarrollo Motor
•	Seguro para Uso Individual y en Grupo
•	Portabilidad y Facilidad de Almacenamiento
</t>
  </si>
  <si>
    <t>Hot Dots Jr. Tarjetas, números y cuentas interactivas con el bolígrafo, 36 tarjetas de doble cara, eso es 72 actividades de aprendizaje bonitas y coloridas. Compatible con cualquier Hot Dots o Hot Dots Jr. bolígrafos se venden por separado</t>
  </si>
  <si>
    <t>Juego de clasificación y ensartado de fichas en plástico</t>
  </si>
  <si>
    <t>Juego de cocina (estufa, lavaplatos y nevera)  funciones divertidas que incluyen una estufa de juguete electrónica con iluminación con efectos de sonido de cocina realistas y un grifo giratorio. Cuenta con microondas de juguete, campana extractora con luz y efectos de sonido, fondo ilustrado, armario que se abre y horno con perillas que hacen clic.  Medida aproximadas de 80 cm x 80 cm</t>
  </si>
  <si>
    <t>JUEGO DE CUBOS PLÁSTICOS Caja de madera con 50 cubos plásticos de colores</t>
  </si>
  <si>
    <t>Juego de granja: SET GRANJA X12,  colección de animales de granja, elaborados en materiales resistentes para niños,  sumergibles en agua sin que se deterioren. Medidas: Alto entre 3 y 7 cm según modelo. Largo: entre 4 cm y 11 cm según modelo. Material: Goma rígida. Cantidad de Figuras: 10 animales y 2 cercas.</t>
  </si>
  <si>
    <t>Juego de habilidad mental 3:  Juego de habilidad elaborado en pino/perillo con acabado natural. Compuestos por 1 caja rectangular en madera de (15x30x3.2 cm) con laberinto interno en
acrílico, 1 canica de vidrio de (Ø1.2 cm), un acrílico de (13,7×28,7×0,3) el cual va ensamblado a la caja rectangular. Instructivo descargable por código QR.
Dimensiones del producto: (15x30x3.2cm)</t>
  </si>
  <si>
    <t xml:space="preserve">Juego de mesa bop It: Juego de mesa bop It: tamaño de la caja: ancho 30.5cm, alto 26.7cm, fondo 4.1 cm, incluye dos baterías, material plástico, 1 pieza.  </t>
  </si>
  <si>
    <t xml:space="preserve">Juego de Modelos de cuerpos humanos en 3D:
•	No Tóxicos y Seguros
•	Robustez y Durabilidad
•	Detalle y Escala Adecuada
•	Interactividad
•	Fácil de Limpiar
•	Material Educativo Complementario
•	Visualmente Atractivos
•	Seguros para Manipular
</t>
  </si>
  <si>
    <t>Juego de pesos en tela 3 piezas: Juego de pesos x3 figuras idénticas en forma de estrella, rellenas con diferentes materiales para la diferenciación del peso. Elaborados en tela (16x12x4 cm) de espesor. Contiene instructivos de uso.
Dimensiones de cada figura: (16x4x12cm)</t>
  </si>
  <si>
    <t>Juego de puntería desarmable: Juego elaborado en madera MDF con impresión serigráfica a base de tintas UV no tóxicas de color negro. Compuesto por una base en cruz de (32x32x1,8 cm), 4 Cilindros en madera de (15xØ2 cm) de diferentes
colores y 4 Aros plásticos de (Ø18,5 cm) de diferentes colores. Instructivo descargable por código QR.
Dimensiones Pieza + Pequeña: (2x15x2cm)
Dimensiones armado: (32x32x16 cm)</t>
  </si>
  <si>
    <t>Juego de sílabas compuestas en madera X 50  -Paquetes</t>
  </si>
  <si>
    <t>Juego de sílabas simples en madera x 50 -Paquetes</t>
  </si>
  <si>
    <t>juego magnético de valor posicional</t>
  </si>
  <si>
    <t>Juego tienda de mercado</t>
  </si>
  <si>
    <t xml:space="preserve">Juegos de mesa educativos:
•	Seguros y No Tóxicos
•	Fomentan el Aprendizaje y Desarrollo
•	Adecuados para la Edad
•	Promueven la Interacción Social
•	Componentes Duraderos y Robustos
•	Estimulación Visual
•	Fácil de Entender y Jugar
•	Limpieza y Almacenamiento
•	Variedad y Repetibilidad
</t>
  </si>
  <si>
    <t xml:space="preserve">Juegos de piso educativos:
•	Seguridad y No Toxicidad
•	Durabilidad y Resistencia
•	Fácil de Limpiar
•	Estimulación Visual y Sensorial
•	Diseño Educativo
•	Antideslizante
•	Apropiado para la Edad
•	Portabilidad y Almacenamiento
•	Ecológicos
</t>
  </si>
  <si>
    <t>Kit de explorador
Chaleco para niños, binóculos, lupa, tula y brújula</t>
  </si>
  <si>
    <t>Kit</t>
  </si>
  <si>
    <t>Kit de Títeres de dedo set por 5</t>
  </si>
  <si>
    <t>Kit médico: Material: plástico. Tamaño: la maleta mide 20x13x30 cm, el set armado mide 37x37x43. Accesorios: 34 piezas distribuidas entre estetoscopio, jeringa, curas, termómetro, espejo (con vidrio real), pegatinas y bases del set.</t>
  </si>
  <si>
    <t xml:space="preserve">Kits concepto de física, química y biología:
•	Seguridad y No Toxicidad
•	Instrucciones Claras y Fáciles de Seguir
•	Contenido Educativo Apropiado para la Edad
•	Durabilidad y Calidad
•	Componentes Reutilizables
•	Interactividad y Participación
•	Seguros para Experimentar en Casa o en el Aula
•	Medidas de Seguridad Incorporadas
•	Temáticas Diversas y Atractivas
</t>
  </si>
  <si>
    <t>lmer el elefante Peluche de cuento infantil Juguete Felpa. 100% nuevo y de alta calidad
Material: Felpa suave y algodón PP
Tamaño: aproximadamente 30cm</t>
  </si>
  <si>
    <t xml:space="preserve">Loterías en inglés:
•	Durabilidad y Calidad
•	Diseño Educativo y Atractivo
•	Fácil de Usar
•	Edad Apropiada
•	Inclusión de Diversos Temas
•	Promoción de la Interacción Social
•	Portabilidad y Almacenamiento Fácil
•	Ecológicamente Consciente
</t>
  </si>
  <si>
    <t>Lupas pointer 50mm de diámetro, lente de calidad óptica, aumento 10x</t>
  </si>
  <si>
    <t xml:space="preserve">Modelos atómicos del cuerpo humano, animales y plantas:
•	No Tóxicos y Seguros
•	Durabilidad y Resistencia
•	Detalles Claros y Precisos
•	Tamaño Apropiado
•	Desmontables o Interactivos
•	Fácil de Limpiar
•	Material Educativo Acompañante
•	Visualmente Atractivos
</t>
  </si>
  <si>
    <t>Muñeca afro 30 cm en plástico</t>
  </si>
  <si>
    <t>Muñecos bebés plásticos (blancos y negros) que se puedan bañar y tengan ropa</t>
  </si>
  <si>
    <t xml:space="preserve">Muñecos sexuados psicología (una familia):
•	No Tóxicos y Seguros
•	Robustez y Durabilidad
•	Detalle Anatómico Correcto
•	Apropiados para la Edad
•	Fácil de Limpiar
•	Incluyendo Material Educativo Complementario
•	Neutral en cuanto a Expresiones Faciales y Ropa
•	Respetuosos y Diversos
</t>
  </si>
  <si>
    <t>Paletas de Señalización para Plantas Tipo T/burbuja: Las etiquetas de plástico para plantas son muy resistentes e impermeables. Material no tóxico, fácil de limpiar y reutilizar.
• Es el tamaño perfecto para tus plantas y no ocupa demasiado espacio de la maceta; cuando la etiqueta se inserta en el suelo, no dañará las raíces de la planta.
• La etiqueta de color blanco destaca frente a una gran combinación entre plantas verdes.
• Puedes dar a tus plantas un nombre, escribir en él con un marcador permanente o un lápiz en ambos lados.
• Ideal para marcar qué tipo de semillas o plantas sembraste y registrar su situación de crecimiento. Medidas: 5.5 cm de ancho x 14.5 cm de alto.</t>
  </si>
  <si>
    <t>Paquetes de telas de lino, seda o algodón que sean elásticas de diferentes colores: 5mts amarillo, 5mts naranja, 5 mts verde, 5mts morado, 5 mts negro 5 mts azules para turbantes y ambientes inestructurados.</t>
  </si>
  <si>
    <t>Parques magnéticos, escalera</t>
  </si>
  <si>
    <t>Peluche Conejo Blanco 25 cm</t>
  </si>
  <si>
    <t>Peluche Gato Máximo 50 cm</t>
  </si>
  <si>
    <t>Peluche Guacamaya</t>
  </si>
  <si>
    <t>Peluche Tortuga Con Bebé 20 Cm</t>
  </si>
  <si>
    <t>Pirámides creativas 40 piezas:Pirámides elaboradas en plástico de diferentes tamaños, formas y colores. Compuesto por 40 piezas en forma de
marco cuadrado con propiedades geométricas que permiten realizar diferentes uniones. Adicionalmente trae 4 tarjetas en maule plastificado, impresas en policromía con secuencias para armar. instructivo descargable en código QR.</t>
  </si>
  <si>
    <t>Piso en Rollo Nova B. Traffic Ancho 2 m</t>
  </si>
  <si>
    <t>Rollo</t>
  </si>
  <si>
    <t xml:space="preserve">Ponchera plástica rectangulares de 40 x 40 de varios colores </t>
  </si>
  <si>
    <t>Puzle de fracciones en madera</t>
  </si>
  <si>
    <t>Rana atrapa bolas: Juego de puntería ensamblable elaborado en madera MDF con impresión serigráfica en policromía a base de tintas UV no tóxicas. Compuesto por 1 tablero, 1 troquel para que atraviesen las pelotas de 6cm de diámetro; el
tablero se ubica sobre bases. Instructivo descargable por código QR. Dimensiones Pieza + Pequeña: (Ø6 cm) Dimensiones del producto: (41x41x10cm)</t>
  </si>
  <si>
    <t>Recipientes plásticos cuadrados de 60 * 40</t>
  </si>
  <si>
    <t>Recipientes plásticos de diámetro 30 cm</t>
  </si>
  <si>
    <t xml:space="preserve">Reloj didáctico de pared:  Estimulación Manipulables – Balón De Terapia Con Texturas En Colores Mediano (35x35x0,5 cm)
</t>
  </si>
  <si>
    <t xml:space="preserve">Rompecabezas de madera para 4, 5 y 6 años:
•	Seguridad y No Toxicidad
•	Durabilidad y Calidad
•	Tamaño y Forma Adecuados
•	Diseño Atractivo y Educativo
•	Variedad de Dificultad
•	Fomento de Habilidades de Aprendizaje
•	Fácil de Limpiar
•	Empaquetado Seguro y Práctico
</t>
  </si>
  <si>
    <t>Rompecabezas en madera de 2 fichas</t>
  </si>
  <si>
    <t>Rompecabezas en madera de 4 fichas</t>
  </si>
  <si>
    <t>ROMPECABEZAS fabricado en madera, de 30 x 24 centímetros de 18 y 24 piezas SURTIDO EN MADERA</t>
  </si>
  <si>
    <t>Rompecabezas stem 23x23x11</t>
  </si>
  <si>
    <t>Scooter de madera: elaborada en madera MDF pintado con pintura color naranja (no tóxica) además con impresión serigráfica a base de tintas UV no tóxicas (Tinta blanca). Compuesto por base con agarre en los extremos y 4 rodachinas (Ruedas en caucho). Dimensiones del producto: (41x38x7 cm)</t>
  </si>
  <si>
    <t>Semáforo didáctico en madera elaborado en madera y pintado con pinturas no tóxicas de diferentes colores. Compuesto de una base, un bolillo y una caja rectangular con perforaciones en sus caras. Contiene información vehicular y peatonal, tiene 3 tarjetas intercambiables con imágenes en impresión serigráfica en policromía a base de tintas UV. Dimensiones del producto: (80x20x20 cm)</t>
  </si>
  <si>
    <t>Set de barriles de frutas</t>
  </si>
  <si>
    <t>Set de experimentos</t>
  </si>
  <si>
    <t>Set de mercado</t>
  </si>
  <si>
    <t xml:space="preserve">Tabla de balanceo zigzag:  Balancín elaborado en tríplex con impresión serigráfica a base de tintas UV no tóxicas de color negro. Compuesto por una base la cual tiene dos canales bajo relieve (uno curvo y el otro recto), debajo tiene un cilindro unido (en la parte de las huellas de los pies trae una textura antideslizante) y dos esferas o canicas de vidrio. Instructivo descargable por código QR. Dimensiones del producto: (60x20x6,1
cm)
</t>
  </si>
  <si>
    <t>tabla didáctica de cosido individual Juego didáctico para enhebrar motivos y materiales surtidos.</t>
  </si>
  <si>
    <t xml:space="preserve">Tablas de insertar:
•	Seguridad y No Toxicidad
•	Materiales Duraderos y de Alta Calidad
•	Diseño Atractivo y Educativo
•	Tamaño Adecuado de las Piezas
•	Borde Redondeados y Suaves
•	Fomento de Habilidades de Aprendizaje
•	Fácil de Limpiar
•	Empaque Seguro y Práctico
</t>
  </si>
  <si>
    <t xml:space="preserve">Tablas de picar:
•	Materiales No Tóxicos y Seguros
•	Tamaño y Peso Adecuados
•	Superficie Antideslizante
•	Bordes Redondeados y Suaves
•	Fácil de Limpiar
•	Durabilidad
•	Eco-Amigables
</t>
  </si>
  <si>
    <t>Tablero mediano con materiales sensoriales Incluye 16 tarjetas de actividades de doble cara y un lápiz óptico de motricidad fina</t>
  </si>
  <si>
    <t>Tapete de texturas</t>
  </si>
  <si>
    <t xml:space="preserve">Tarjetas de Vocabulario:
•	Durables
•	Visuales atractivas
•	Educacional
</t>
  </si>
  <si>
    <t>Títeres de animales de mano</t>
  </si>
  <si>
    <t>Títeres de super héroes de mano</t>
  </si>
  <si>
    <t>TITERES elaborados en tela de diferentes colores rellenos en algodón paquete por 6 títeres de animales y profesiones</t>
  </si>
  <si>
    <t>Letras mayúsculas en Cordones Juego de 275 piezas: incluye 260 cuentas del alfabeto 100% de plástico y 15 cordones de color arcoíris en un balde transparente.</t>
  </si>
  <si>
    <t>Crispetera 8oz Para días de Cine o cine foro
Información técnica
- Dimensiones: 74x50x36cm
- Capacidad: 8Oz
- Capacidad de producción: aprox. 3kg/hora - Alimentación: 110v
- Peso: 20k
- Material: Olla en acero inoxidable antiadherente, exhibidor en vidrio templado</t>
  </si>
  <si>
    <t>Muñecos bebes plásticos (blancos y negros) que se puedan bañar y tengan ropa</t>
  </si>
  <si>
    <t>TRICICLO PARA NIÑO Triciclo plástico, de colores surtidos, peso de resistencia 25 kilos</t>
  </si>
  <si>
    <t>DIDACTIVO </t>
  </si>
  <si>
    <r>
      <t>Kit didáctico ambiental Para Niños X10 Piezas más Bolso:</t>
    </r>
    <r>
      <rPr>
        <sz val="11"/>
        <rFont val="WordVisiCarriageReturn_MSFontSe"/>
        <charset val="1"/>
      </rPr>
      <t> </t>
    </r>
    <r>
      <rPr>
        <sz val="11"/>
        <rFont val="Garamond"/>
        <family val="1"/>
      </rPr>
      <t xml:space="preserve">
Incluye paleta de mano de tamaño infantil, pala, rastrillo, delantal, regadera, guantes de jardinería y bolsa de mano. </t>
    </r>
    <r>
      <rPr>
        <sz val="11"/>
        <rFont val="WordVisiCarriageReturn_MSFontSe"/>
        <charset val="1"/>
      </rPr>
      <t> </t>
    </r>
    <r>
      <rPr>
        <sz val="11"/>
        <rFont val="Garamond"/>
        <family val="1"/>
      </rPr>
      <t xml:space="preserve">
-Seguro y sin bordes afilados: el kit didáctico ambiental está hecho de material de calidad con cabezales de metal y asas de ABS sin bordes afilados. Son resistentes, funcionales y tienen el tamaño adecuado para los niños y ligeros para que los manejen.  </t>
    </r>
  </si>
  <si>
    <t xml:space="preserve">Valor Unitario </t>
  </si>
  <si>
    <t>Valor IVA</t>
  </si>
  <si>
    <t>Valor TOTAL</t>
  </si>
  <si>
    <t xml:space="preserve">
Kit de Títeres de mano por 6 personajes, diferentes:
•	Material seguro y duradero
•	Estimulación creativa
•	Fácil de usar
•	Arte y Creatividad
</t>
  </si>
  <si>
    <t>TOTAL</t>
  </si>
  <si>
    <t>Caballetes trípode de mesa de 30 cm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</si>
</sst>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7">
    <font>
      <sz val="11"/>
      <color theme="1"/>
      <name val="Calibri"/>
      <family val="2"/>
      <scheme val="minor"/>
    </font>
    <font>
      <b/>
      <sz val="11"/>
      <name val="Garamond"/>
      <family val="1"/>
    </font>
    <font>
      <sz val="11"/>
      <name val="Garamond"/>
      <family val="1"/>
    </font>
    <font>
      <sz val="11"/>
      <color theme="1"/>
      <name val="Garamond"/>
      <family val="1"/>
    </font>
    <font>
      <sz val="11"/>
      <name val="WordVisiCarriageReturn_MSFontSe"/>
      <charset val="1"/>
    </font>
    <font>
      <b/>
      <sz val="12"/>
      <name val="Garamond"/>
      <family val="1"/>
    </font>
    <font>
      <sz val="11"/>
      <color theme="1"/>
      <name val="Calibri"/>
      <family val="2"/>
      <scheme val="minor"/>
    </font>
  </fonts>
  <fills count="4">
    <fill>
      <patternFill patternType="none"/>
    </fill>
    <fill>
      <patternFill patternType="gray125"/>
    </fill>
    <fill>
      <patternFill patternType="solid">
        <fgColor theme="6" tint="0.39997558519241921"/>
        <bgColor indexed="64"/>
      </patternFill>
    </fill>
    <fill>
      <patternFill patternType="solid">
        <fgColor theme="0" tint="-0.14999847407452621"/>
        <bgColor indexed="64"/>
      </patternFill>
    </fill>
  </fills>
  <borders count="15">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41" fontId="6" fillId="0" borderId="0" applyFont="0" applyFill="0" applyBorder="0" applyAlignment="0" applyProtection="0"/>
  </cellStyleXfs>
  <cellXfs count="31">
    <xf numFmtId="0" fontId="0" fillId="0" borderId="0" xfId="0"/>
    <xf numFmtId="0" fontId="2" fillId="0" borderId="3" xfId="0" applyFont="1" applyBorder="1" applyAlignment="1" applyProtection="1">
      <alignment vertical="center"/>
      <protection locked="0"/>
    </xf>
    <xf numFmtId="0" fontId="2" fillId="0" borderId="4" xfId="0" applyFont="1" applyBorder="1" applyAlignment="1" applyProtection="1">
      <alignment vertical="center" wrapText="1"/>
      <protection locked="0"/>
    </xf>
    <xf numFmtId="0" fontId="2" fillId="0" borderId="4" xfId="0" applyFont="1" applyBorder="1" applyAlignment="1" applyProtection="1">
      <alignment horizontal="center" vertical="center"/>
      <protection locked="0"/>
    </xf>
    <xf numFmtId="41" fontId="0" fillId="0" borderId="0" xfId="1" applyFont="1"/>
    <xf numFmtId="41" fontId="0" fillId="0" borderId="4" xfId="1" applyFont="1" applyBorder="1"/>
    <xf numFmtId="41" fontId="0" fillId="3" borderId="10" xfId="1" applyFont="1" applyFill="1" applyBorder="1"/>
    <xf numFmtId="41" fontId="3" fillId="3" borderId="11" xfId="1" applyFont="1" applyFill="1" applyBorder="1" applyAlignment="1" applyProtection="1">
      <alignment vertical="center"/>
      <protection locked="0"/>
    </xf>
    <xf numFmtId="0" fontId="3" fillId="0" borderId="4" xfId="0" applyFont="1" applyBorder="1" applyAlignment="1" applyProtection="1">
      <alignment horizontal="center" vertical="center"/>
      <protection locked="0"/>
    </xf>
    <xf numFmtId="41" fontId="0" fillId="0" borderId="6" xfId="1" applyFont="1" applyBorder="1"/>
    <xf numFmtId="0" fontId="2" fillId="0" borderId="12" xfId="0" applyFont="1" applyBorder="1" applyAlignment="1" applyProtection="1">
      <alignment vertical="center"/>
      <protection locked="0"/>
    </xf>
    <xf numFmtId="0" fontId="2" fillId="0" borderId="13" xfId="0" applyFont="1" applyBorder="1" applyAlignment="1" applyProtection="1">
      <alignment vertical="center" wrapText="1"/>
      <protection locked="0"/>
    </xf>
    <xf numFmtId="0" fontId="2" fillId="0" borderId="13" xfId="0" applyFont="1" applyBorder="1" applyAlignment="1" applyProtection="1">
      <alignment horizontal="center" vertical="center"/>
      <protection locked="0"/>
    </xf>
    <xf numFmtId="0" fontId="3" fillId="0" borderId="13" xfId="0" applyFont="1" applyBorder="1" applyAlignment="1" applyProtection="1">
      <alignment horizontal="center" vertical="center"/>
      <protection locked="0"/>
    </xf>
    <xf numFmtId="41" fontId="0" fillId="0" borderId="13" xfId="1" applyFont="1" applyBorder="1"/>
    <xf numFmtId="41" fontId="0" fillId="0" borderId="14" xfId="1" applyFont="1" applyBorder="1"/>
    <xf numFmtId="41" fontId="0" fillId="0" borderId="4" xfId="1" applyFont="1" applyBorder="1" applyAlignment="1">
      <alignment vertical="center"/>
    </xf>
    <xf numFmtId="41" fontId="0" fillId="0" borderId="6" xfId="1" applyFont="1" applyBorder="1" applyAlignment="1">
      <alignment vertical="center"/>
    </xf>
    <xf numFmtId="41" fontId="0" fillId="0" borderId="6" xfId="1" applyFont="1" applyFill="1" applyBorder="1"/>
    <xf numFmtId="0" fontId="5" fillId="0" borderId="2"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41" fontId="5" fillId="0" borderId="5" xfId="1" applyFont="1" applyBorder="1" applyAlignment="1" applyProtection="1">
      <alignment horizontal="center" vertical="center" wrapText="1"/>
      <protection locked="0"/>
    </xf>
    <xf numFmtId="41" fontId="5" fillId="0" borderId="6" xfId="1" applyFont="1" applyBorder="1" applyAlignment="1" applyProtection="1">
      <alignment horizontal="center" vertical="center" wrapText="1"/>
      <protection locked="0"/>
    </xf>
    <xf numFmtId="0" fontId="5" fillId="2" borderId="7" xfId="0" applyFont="1" applyFill="1" applyBorder="1" applyAlignment="1" applyProtection="1">
      <alignment horizontal="center" vertical="center" wrapText="1"/>
      <protection locked="0"/>
    </xf>
    <xf numFmtId="0" fontId="5" fillId="2" borderId="8" xfId="0" applyFont="1" applyFill="1" applyBorder="1" applyAlignment="1" applyProtection="1">
      <alignment horizontal="center" vertical="center" wrapText="1"/>
      <protection locked="0"/>
    </xf>
    <xf numFmtId="0" fontId="1" fillId="3" borderId="9" xfId="0" applyFont="1" applyFill="1" applyBorder="1" applyAlignment="1" applyProtection="1">
      <alignment horizontal="center" vertical="center"/>
      <protection locked="0"/>
    </xf>
    <xf numFmtId="0" fontId="1" fillId="3" borderId="10" xfId="0" applyFont="1" applyFill="1" applyBorder="1" applyAlignment="1" applyProtection="1">
      <alignment horizontal="center" vertical="center"/>
      <protection locked="0"/>
    </xf>
    <xf numFmtId="0" fontId="1" fillId="0" borderId="1" xfId="0" applyFont="1" applyBorder="1" applyAlignment="1" applyProtection="1">
      <alignment horizontal="center" vertical="center" wrapText="1"/>
      <protection locked="0"/>
    </xf>
    <xf numFmtId="0" fontId="1" fillId="0" borderId="3" xfId="0" applyFont="1" applyBorder="1" applyAlignment="1" applyProtection="1">
      <alignment horizontal="center" vertical="center" wrapText="1"/>
      <protection locked="0"/>
    </xf>
    <xf numFmtId="0" fontId="1" fillId="0" borderId="2" xfId="0" applyFont="1" applyBorder="1" applyAlignment="1" applyProtection="1">
      <alignment horizontal="center" vertical="center" wrapText="1"/>
      <protection locked="0"/>
    </xf>
    <xf numFmtId="0" fontId="1" fillId="0" borderId="4" xfId="0" applyFont="1" applyBorder="1" applyAlignment="1" applyProtection="1">
      <alignment horizontal="center" vertical="center" wrapText="1"/>
      <protection locked="0"/>
    </xf>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1C6D82-7293-4BDF-9D89-86333A0A8AF2}">
  <dimension ref="A1:H112"/>
  <sheetViews>
    <sheetView tabSelected="1" topLeftCell="A65" zoomScale="110" zoomScaleNormal="110" workbookViewId="0">
      <selection activeCell="E65" sqref="E65"/>
    </sheetView>
  </sheetViews>
  <sheetFormatPr baseColWidth="10" defaultRowHeight="15"/>
  <cols>
    <col min="2" max="2" width="18.28515625" customWidth="1"/>
    <col min="3" max="3" width="59" customWidth="1"/>
    <col min="5" max="5" width="20" customWidth="1"/>
    <col min="6" max="6" width="11.140625" style="4" bestFit="1" customWidth="1"/>
    <col min="7" max="7" width="11.28515625" style="4" bestFit="1" customWidth="1"/>
    <col min="8" max="8" width="13.42578125" style="4" bestFit="1" customWidth="1"/>
  </cols>
  <sheetData>
    <row r="1" spans="1:8" ht="107.25" customHeight="1" thickBot="1">
      <c r="A1" s="23" t="s">
        <v>0</v>
      </c>
      <c r="B1" s="24"/>
      <c r="C1" s="24"/>
      <c r="D1" s="24"/>
      <c r="E1" s="24"/>
    </row>
    <row r="2" spans="1:8" ht="15" customHeight="1">
      <c r="A2" s="27" t="s">
        <v>1</v>
      </c>
      <c r="B2" s="29" t="s">
        <v>2</v>
      </c>
      <c r="C2" s="29" t="s">
        <v>3</v>
      </c>
      <c r="D2" s="29" t="s">
        <v>4</v>
      </c>
      <c r="E2" s="29" t="s">
        <v>5</v>
      </c>
      <c r="F2" s="19" t="s">
        <v>123</v>
      </c>
      <c r="G2" s="19" t="s">
        <v>124</v>
      </c>
      <c r="H2" s="21" t="s">
        <v>125</v>
      </c>
    </row>
    <row r="3" spans="1:8" ht="15" customHeight="1">
      <c r="A3" s="28"/>
      <c r="B3" s="30"/>
      <c r="C3" s="30"/>
      <c r="D3" s="30"/>
      <c r="E3" s="30"/>
      <c r="F3" s="20"/>
      <c r="G3" s="20"/>
      <c r="H3" s="22"/>
    </row>
    <row r="4" spans="1:8" ht="90">
      <c r="A4" s="1">
        <v>1</v>
      </c>
      <c r="B4" s="2" t="s">
        <v>6</v>
      </c>
      <c r="C4" s="2" t="s">
        <v>7</v>
      </c>
      <c r="D4" s="3" t="s">
        <v>8</v>
      </c>
      <c r="E4" s="8">
        <v>1</v>
      </c>
      <c r="F4" s="5">
        <v>107291.56756545865</v>
      </c>
      <c r="G4" s="5">
        <f>F4*19%</f>
        <v>20385.397837437144</v>
      </c>
      <c r="H4" s="9">
        <f t="shared" ref="H4:H35" si="0">(F4+G4)*E4</f>
        <v>127676.96540289579</v>
      </c>
    </row>
    <row r="5" spans="1:8" ht="45">
      <c r="A5" s="1">
        <v>2</v>
      </c>
      <c r="B5" s="2" t="s">
        <v>6</v>
      </c>
      <c r="C5" s="2" t="s">
        <v>9</v>
      </c>
      <c r="D5" s="3" t="s">
        <v>10</v>
      </c>
      <c r="E5" s="8">
        <v>1</v>
      </c>
      <c r="F5" s="5">
        <v>213253.60059185457</v>
      </c>
      <c r="G5" s="5">
        <f t="shared" ref="G5:G68" si="1">F5*19%</f>
        <v>40518.184112452371</v>
      </c>
      <c r="H5" s="9">
        <f t="shared" si="0"/>
        <v>253771.78470430695</v>
      </c>
    </row>
    <row r="6" spans="1:8" ht="60">
      <c r="A6" s="1">
        <v>3</v>
      </c>
      <c r="B6" s="2" t="s">
        <v>6</v>
      </c>
      <c r="C6" s="2" t="s">
        <v>11</v>
      </c>
      <c r="D6" s="3" t="s">
        <v>8</v>
      </c>
      <c r="E6" s="8">
        <v>1</v>
      </c>
      <c r="F6" s="5">
        <v>466688.35258585063</v>
      </c>
      <c r="G6" s="5">
        <f t="shared" si="1"/>
        <v>88670.786991311616</v>
      </c>
      <c r="H6" s="9">
        <f t="shared" si="0"/>
        <v>555359.13957716222</v>
      </c>
    </row>
    <row r="7" spans="1:8" ht="75">
      <c r="A7" s="1">
        <v>4</v>
      </c>
      <c r="B7" s="2" t="s">
        <v>6</v>
      </c>
      <c r="C7" s="2" t="s">
        <v>12</v>
      </c>
      <c r="D7" s="3" t="s">
        <v>13</v>
      </c>
      <c r="E7" s="8">
        <v>1</v>
      </c>
      <c r="F7" s="5">
        <v>64250.224034432664</v>
      </c>
      <c r="G7" s="5">
        <f t="shared" si="1"/>
        <v>12207.542566542206</v>
      </c>
      <c r="H7" s="9">
        <f t="shared" si="0"/>
        <v>76457.766600974865</v>
      </c>
    </row>
    <row r="8" spans="1:8" ht="30">
      <c r="A8" s="1">
        <v>5</v>
      </c>
      <c r="B8" s="2" t="s">
        <v>6</v>
      </c>
      <c r="C8" s="2" t="s">
        <v>14</v>
      </c>
      <c r="D8" s="3" t="s">
        <v>15</v>
      </c>
      <c r="E8" s="8">
        <v>1</v>
      </c>
      <c r="F8" s="5">
        <v>15744.700734921182</v>
      </c>
      <c r="G8" s="5">
        <f t="shared" si="1"/>
        <v>2991.4931396350244</v>
      </c>
      <c r="H8" s="9">
        <f t="shared" si="0"/>
        <v>18736.193874556207</v>
      </c>
    </row>
    <row r="9" spans="1:8" ht="30">
      <c r="A9" s="1">
        <v>6</v>
      </c>
      <c r="B9" s="2" t="s">
        <v>6</v>
      </c>
      <c r="C9" s="2" t="s">
        <v>16</v>
      </c>
      <c r="D9" s="3" t="s">
        <v>15</v>
      </c>
      <c r="E9" s="8">
        <v>1</v>
      </c>
      <c r="F9" s="5">
        <v>557525.73006144923</v>
      </c>
      <c r="G9" s="5">
        <f t="shared" si="1"/>
        <v>105929.88871167536</v>
      </c>
      <c r="H9" s="9">
        <f t="shared" si="0"/>
        <v>663455.61877312465</v>
      </c>
    </row>
    <row r="10" spans="1:8" ht="30">
      <c r="A10" s="1">
        <v>7</v>
      </c>
      <c r="B10" s="2" t="s">
        <v>6</v>
      </c>
      <c r="C10" s="2" t="s">
        <v>17</v>
      </c>
      <c r="D10" s="3" t="s">
        <v>15</v>
      </c>
      <c r="E10" s="8">
        <v>1</v>
      </c>
      <c r="F10" s="5">
        <v>1611371.6052977117</v>
      </c>
      <c r="G10" s="5">
        <f t="shared" si="1"/>
        <v>306160.60500656522</v>
      </c>
      <c r="H10" s="9">
        <f t="shared" si="0"/>
        <v>1917532.210304277</v>
      </c>
    </row>
    <row r="11" spans="1:8" ht="30">
      <c r="A11" s="1">
        <v>8</v>
      </c>
      <c r="B11" s="2" t="s">
        <v>6</v>
      </c>
      <c r="C11" s="2" t="s">
        <v>18</v>
      </c>
      <c r="D11" s="3" t="s">
        <v>15</v>
      </c>
      <c r="E11" s="8">
        <v>1</v>
      </c>
      <c r="F11" s="5">
        <v>163903.15834543586</v>
      </c>
      <c r="G11" s="5">
        <f t="shared" si="1"/>
        <v>31141.600085632814</v>
      </c>
      <c r="H11" s="9">
        <f t="shared" si="0"/>
        <v>195044.75843106868</v>
      </c>
    </row>
    <row r="12" spans="1:8" ht="30">
      <c r="A12" s="1">
        <v>9</v>
      </c>
      <c r="B12" s="2" t="s">
        <v>6</v>
      </c>
      <c r="C12" s="2" t="s">
        <v>19</v>
      </c>
      <c r="D12" s="3" t="s">
        <v>15</v>
      </c>
      <c r="E12" s="8">
        <v>1</v>
      </c>
      <c r="F12" s="5">
        <v>37018.769362820109</v>
      </c>
      <c r="G12" s="5">
        <f t="shared" si="1"/>
        <v>7033.566178935821</v>
      </c>
      <c r="H12" s="9">
        <f t="shared" si="0"/>
        <v>44052.335541755929</v>
      </c>
    </row>
    <row r="13" spans="1:8">
      <c r="A13" s="1">
        <v>10</v>
      </c>
      <c r="B13" s="2" t="s">
        <v>20</v>
      </c>
      <c r="C13" s="2" t="s">
        <v>21</v>
      </c>
      <c r="D13" s="3" t="s">
        <v>22</v>
      </c>
      <c r="E13" s="8">
        <v>1</v>
      </c>
      <c r="F13" s="5">
        <v>171358.86058387434</v>
      </c>
      <c r="G13" s="5">
        <f t="shared" si="1"/>
        <v>32558.183510936124</v>
      </c>
      <c r="H13" s="9">
        <f t="shared" si="0"/>
        <v>203917.04409481047</v>
      </c>
    </row>
    <row r="14" spans="1:8">
      <c r="A14" s="1">
        <v>11</v>
      </c>
      <c r="B14" s="2" t="s">
        <v>20</v>
      </c>
      <c r="C14" s="2" t="s">
        <v>23</v>
      </c>
      <c r="D14" s="3" t="s">
        <v>15</v>
      </c>
      <c r="E14" s="8">
        <v>1</v>
      </c>
      <c r="F14" s="5">
        <v>112796.17407781532</v>
      </c>
      <c r="G14" s="5">
        <f t="shared" si="1"/>
        <v>21431.273074784909</v>
      </c>
      <c r="H14" s="9">
        <f t="shared" si="0"/>
        <v>134227.44715260022</v>
      </c>
    </row>
    <row r="15" spans="1:8" ht="105">
      <c r="A15" s="1">
        <v>12</v>
      </c>
      <c r="B15" s="2" t="s">
        <v>20</v>
      </c>
      <c r="C15" s="2" t="s">
        <v>24</v>
      </c>
      <c r="D15" s="3" t="s">
        <v>13</v>
      </c>
      <c r="E15" s="8">
        <v>1</v>
      </c>
      <c r="F15" s="5">
        <v>63781.273805527228</v>
      </c>
      <c r="G15" s="5">
        <f t="shared" si="1"/>
        <v>12118.442023050173</v>
      </c>
      <c r="H15" s="9">
        <f t="shared" si="0"/>
        <v>75899.715828577406</v>
      </c>
    </row>
    <row r="16" spans="1:8" ht="90">
      <c r="A16" s="1">
        <v>13</v>
      </c>
      <c r="B16" s="2" t="s">
        <v>20</v>
      </c>
      <c r="C16" s="2" t="s">
        <v>25</v>
      </c>
      <c r="D16" s="3" t="s">
        <v>15</v>
      </c>
      <c r="E16" s="8">
        <v>1</v>
      </c>
      <c r="F16" s="5">
        <v>34675.534221188063</v>
      </c>
      <c r="G16" s="5">
        <f t="shared" si="1"/>
        <v>6588.3515020257319</v>
      </c>
      <c r="H16" s="9">
        <f t="shared" si="0"/>
        <v>41263.885723213796</v>
      </c>
    </row>
    <row r="17" spans="1:8" ht="150">
      <c r="A17" s="1">
        <v>14</v>
      </c>
      <c r="B17" s="2" t="s">
        <v>20</v>
      </c>
      <c r="C17" s="2" t="s">
        <v>26</v>
      </c>
      <c r="D17" s="3" t="s">
        <v>15</v>
      </c>
      <c r="E17" s="8">
        <v>1</v>
      </c>
      <c r="F17" s="5">
        <v>45913.158348773424</v>
      </c>
      <c r="G17" s="5">
        <f t="shared" si="1"/>
        <v>8723.5000862669513</v>
      </c>
      <c r="H17" s="9">
        <f t="shared" si="0"/>
        <v>54636.658435040372</v>
      </c>
    </row>
    <row r="18" spans="1:8" ht="30">
      <c r="A18" s="1">
        <v>15</v>
      </c>
      <c r="B18" s="2" t="s">
        <v>20</v>
      </c>
      <c r="C18" s="2" t="s">
        <v>27</v>
      </c>
      <c r="D18" s="3" t="s">
        <v>8</v>
      </c>
      <c r="E18" s="8">
        <v>1</v>
      </c>
      <c r="F18" s="5">
        <v>33863.967337974551</v>
      </c>
      <c r="G18" s="5">
        <f t="shared" si="1"/>
        <v>6434.1537942151645</v>
      </c>
      <c r="H18" s="9">
        <f t="shared" si="0"/>
        <v>40298.121132189714</v>
      </c>
    </row>
    <row r="19" spans="1:8" ht="45">
      <c r="A19" s="1">
        <v>16</v>
      </c>
      <c r="B19" s="2" t="s">
        <v>20</v>
      </c>
      <c r="C19" s="2" t="s">
        <v>28</v>
      </c>
      <c r="D19" s="3" t="s">
        <v>29</v>
      </c>
      <c r="E19" s="8">
        <v>1</v>
      </c>
      <c r="F19" s="5">
        <v>222572.97572275344</v>
      </c>
      <c r="G19" s="5">
        <f t="shared" si="1"/>
        <v>42288.865387323152</v>
      </c>
      <c r="H19" s="9">
        <f t="shared" si="0"/>
        <v>264861.84111007658</v>
      </c>
    </row>
    <row r="20" spans="1:8" ht="45">
      <c r="A20" s="1">
        <v>17</v>
      </c>
      <c r="B20" s="2" t="s">
        <v>20</v>
      </c>
      <c r="C20" s="2" t="s">
        <v>30</v>
      </c>
      <c r="D20" s="3" t="s">
        <v>13</v>
      </c>
      <c r="E20" s="8">
        <v>1</v>
      </c>
      <c r="F20" s="5">
        <v>95195.380464909555</v>
      </c>
      <c r="G20" s="5">
        <f t="shared" si="1"/>
        <v>18087.122288332816</v>
      </c>
      <c r="H20" s="9">
        <f t="shared" si="0"/>
        <v>113282.50275324237</v>
      </c>
    </row>
    <row r="21" spans="1:8" ht="150">
      <c r="A21" s="1">
        <v>18</v>
      </c>
      <c r="B21" s="2" t="s">
        <v>20</v>
      </c>
      <c r="C21" s="2" t="s">
        <v>31</v>
      </c>
      <c r="D21" s="3" t="s">
        <v>13</v>
      </c>
      <c r="E21" s="8">
        <v>1</v>
      </c>
      <c r="F21" s="5">
        <v>55752.522472715093</v>
      </c>
      <c r="G21" s="5">
        <f t="shared" si="1"/>
        <v>10592.979269815867</v>
      </c>
      <c r="H21" s="9">
        <f t="shared" si="0"/>
        <v>66345.501742530963</v>
      </c>
    </row>
    <row r="22" spans="1:8" ht="30">
      <c r="A22" s="1">
        <v>19</v>
      </c>
      <c r="B22" s="2" t="s">
        <v>20</v>
      </c>
      <c r="C22" s="2" t="s">
        <v>32</v>
      </c>
      <c r="D22" s="3" t="s">
        <v>22</v>
      </c>
      <c r="E22" s="8">
        <v>1</v>
      </c>
      <c r="F22" s="5">
        <v>452955.89302711643</v>
      </c>
      <c r="G22" s="5">
        <f t="shared" si="1"/>
        <v>86061.61967515212</v>
      </c>
      <c r="H22" s="9">
        <f t="shared" si="0"/>
        <v>539017.51270226855</v>
      </c>
    </row>
    <row r="23" spans="1:8">
      <c r="A23" s="1">
        <v>20</v>
      </c>
      <c r="B23" s="2" t="s">
        <v>20</v>
      </c>
      <c r="C23" s="2" t="s">
        <v>33</v>
      </c>
      <c r="D23" s="3" t="s">
        <v>15</v>
      </c>
      <c r="E23" s="8">
        <v>1</v>
      </c>
      <c r="F23" s="5">
        <v>272079.5662673745</v>
      </c>
      <c r="G23" s="5">
        <f t="shared" si="1"/>
        <v>51695.117590801157</v>
      </c>
      <c r="H23" s="9">
        <f t="shared" si="0"/>
        <v>323774.68385817565</v>
      </c>
    </row>
    <row r="24" spans="1:8" ht="75">
      <c r="A24" s="1">
        <v>21</v>
      </c>
      <c r="B24" s="2" t="s">
        <v>20</v>
      </c>
      <c r="C24" s="2" t="s">
        <v>34</v>
      </c>
      <c r="D24" s="3" t="s">
        <v>13</v>
      </c>
      <c r="E24" s="8">
        <v>1</v>
      </c>
      <c r="F24" s="5">
        <v>78724.514343202682</v>
      </c>
      <c r="G24" s="5">
        <f t="shared" si="1"/>
        <v>14957.65772520851</v>
      </c>
      <c r="H24" s="9">
        <f t="shared" si="0"/>
        <v>93682.172068411193</v>
      </c>
    </row>
    <row r="25" spans="1:8">
      <c r="A25" s="1">
        <v>22</v>
      </c>
      <c r="B25" s="2" t="s">
        <v>20</v>
      </c>
      <c r="C25" s="2" t="s">
        <v>35</v>
      </c>
      <c r="D25" s="3" t="s">
        <v>15</v>
      </c>
      <c r="E25" s="8">
        <v>1</v>
      </c>
      <c r="F25" s="5">
        <v>31858.800841965072</v>
      </c>
      <c r="G25" s="5">
        <f t="shared" si="1"/>
        <v>6053.1721599733637</v>
      </c>
      <c r="H25" s="9">
        <f t="shared" si="0"/>
        <v>37911.973001938437</v>
      </c>
    </row>
    <row r="26" spans="1:8" ht="30">
      <c r="A26" s="1">
        <v>23</v>
      </c>
      <c r="B26" s="2" t="s">
        <v>20</v>
      </c>
      <c r="C26" s="2" t="s">
        <v>36</v>
      </c>
      <c r="D26" s="3" t="s">
        <v>22</v>
      </c>
      <c r="E26" s="8">
        <v>1</v>
      </c>
      <c r="F26" s="5">
        <v>29837.968982705526</v>
      </c>
      <c r="G26" s="5">
        <f t="shared" si="1"/>
        <v>5669.2141067140501</v>
      </c>
      <c r="H26" s="9">
        <f t="shared" si="0"/>
        <v>35507.183089419574</v>
      </c>
    </row>
    <row r="27" spans="1:8">
      <c r="A27" s="1">
        <v>24</v>
      </c>
      <c r="B27" s="2" t="s">
        <v>20</v>
      </c>
      <c r="C27" s="2" t="s">
        <v>128</v>
      </c>
      <c r="D27" s="3" t="s">
        <v>15</v>
      </c>
      <c r="E27" s="8">
        <v>1</v>
      </c>
      <c r="F27" s="5">
        <v>51652.745309881197</v>
      </c>
      <c r="G27" s="5">
        <f t="shared" si="1"/>
        <v>9814.0216088774268</v>
      </c>
      <c r="H27" s="9">
        <f t="shared" si="0"/>
        <v>61466.766918758622</v>
      </c>
    </row>
    <row r="28" spans="1:8" ht="30">
      <c r="A28" s="1">
        <v>25</v>
      </c>
      <c r="B28" s="2" t="s">
        <v>20</v>
      </c>
      <c r="C28" s="2" t="s">
        <v>37</v>
      </c>
      <c r="D28" s="3" t="s">
        <v>15</v>
      </c>
      <c r="E28" s="8">
        <v>1</v>
      </c>
      <c r="F28" s="5">
        <v>413303.3213010903</v>
      </c>
      <c r="G28" s="5">
        <f t="shared" si="1"/>
        <v>78527.631047207164</v>
      </c>
      <c r="H28" s="9">
        <f t="shared" si="0"/>
        <v>491830.95234829746</v>
      </c>
    </row>
    <row r="29" spans="1:8" ht="90">
      <c r="A29" s="1">
        <v>26</v>
      </c>
      <c r="B29" s="2" t="s">
        <v>20</v>
      </c>
      <c r="C29" s="2" t="s">
        <v>38</v>
      </c>
      <c r="D29" s="3" t="s">
        <v>15</v>
      </c>
      <c r="E29" s="8">
        <v>1</v>
      </c>
      <c r="F29" s="5">
        <v>145540.32061055876</v>
      </c>
      <c r="G29" s="5">
        <f t="shared" si="1"/>
        <v>27652.660916006163</v>
      </c>
      <c r="H29" s="9">
        <f t="shared" si="0"/>
        <v>173192.98152656492</v>
      </c>
    </row>
    <row r="30" spans="1:8">
      <c r="A30" s="1">
        <v>27</v>
      </c>
      <c r="B30" s="2" t="s">
        <v>20</v>
      </c>
      <c r="C30" s="2" t="s">
        <v>39</v>
      </c>
      <c r="D30" s="3" t="s">
        <v>15</v>
      </c>
      <c r="E30" s="8">
        <v>1</v>
      </c>
      <c r="F30" s="5">
        <v>74947.140462741285</v>
      </c>
      <c r="G30" s="5">
        <f t="shared" si="1"/>
        <v>14239.956687920845</v>
      </c>
      <c r="H30" s="9">
        <f t="shared" si="0"/>
        <v>89187.097150662128</v>
      </c>
    </row>
    <row r="31" spans="1:8">
      <c r="A31" s="1">
        <v>28</v>
      </c>
      <c r="B31" s="2" t="s">
        <v>20</v>
      </c>
      <c r="C31" s="2" t="s">
        <v>40</v>
      </c>
      <c r="D31" s="3" t="s">
        <v>15</v>
      </c>
      <c r="E31" s="8">
        <v>1</v>
      </c>
      <c r="F31" s="5">
        <v>141799.3307995814</v>
      </c>
      <c r="G31" s="5">
        <f t="shared" si="1"/>
        <v>26941.872851920467</v>
      </c>
      <c r="H31" s="9">
        <f t="shared" si="0"/>
        <v>168741.20365150186</v>
      </c>
    </row>
    <row r="32" spans="1:8">
      <c r="A32" s="1">
        <v>29</v>
      </c>
      <c r="B32" s="2" t="s">
        <v>20</v>
      </c>
      <c r="C32" s="2" t="s">
        <v>41</v>
      </c>
      <c r="D32" s="3" t="s">
        <v>15</v>
      </c>
      <c r="E32" s="8">
        <v>1</v>
      </c>
      <c r="F32" s="5">
        <v>7872.603034609785</v>
      </c>
      <c r="G32" s="5">
        <f t="shared" si="1"/>
        <v>1495.7945765758591</v>
      </c>
      <c r="H32" s="9">
        <f t="shared" si="0"/>
        <v>9368.3976111856446</v>
      </c>
    </row>
    <row r="33" spans="1:8" ht="45">
      <c r="A33" s="1">
        <v>30</v>
      </c>
      <c r="B33" s="2" t="s">
        <v>20</v>
      </c>
      <c r="C33" s="2" t="s">
        <v>42</v>
      </c>
      <c r="D33" s="3" t="s">
        <v>13</v>
      </c>
      <c r="E33" s="8">
        <v>1</v>
      </c>
      <c r="F33" s="5">
        <v>62779.701226119265</v>
      </c>
      <c r="G33" s="5">
        <f t="shared" si="1"/>
        <v>11928.14323296266</v>
      </c>
      <c r="H33" s="9">
        <f t="shared" si="0"/>
        <v>74707.844459081927</v>
      </c>
    </row>
    <row r="34" spans="1:8" ht="75">
      <c r="A34" s="1">
        <v>31</v>
      </c>
      <c r="B34" s="2" t="s">
        <v>20</v>
      </c>
      <c r="C34" s="2" t="s">
        <v>43</v>
      </c>
      <c r="D34" s="3" t="s">
        <v>15</v>
      </c>
      <c r="E34" s="8">
        <v>1</v>
      </c>
      <c r="F34" s="5">
        <v>60426.359398519438</v>
      </c>
      <c r="G34" s="5">
        <f t="shared" si="1"/>
        <v>11481.008285718694</v>
      </c>
      <c r="H34" s="9">
        <f t="shared" si="0"/>
        <v>71907.367684238125</v>
      </c>
    </row>
    <row r="35" spans="1:8" ht="45">
      <c r="A35" s="1">
        <v>32</v>
      </c>
      <c r="B35" s="2" t="s">
        <v>20</v>
      </c>
      <c r="C35" s="2" t="s">
        <v>44</v>
      </c>
      <c r="D35" s="3" t="s">
        <v>15</v>
      </c>
      <c r="E35" s="8">
        <v>1</v>
      </c>
      <c r="F35" s="5">
        <v>213003.96544845018</v>
      </c>
      <c r="G35" s="5">
        <f t="shared" si="1"/>
        <v>40470.753435205537</v>
      </c>
      <c r="H35" s="9">
        <f t="shared" si="0"/>
        <v>253474.71888365573</v>
      </c>
    </row>
    <row r="36" spans="1:8" ht="135">
      <c r="A36" s="1">
        <v>33</v>
      </c>
      <c r="B36" s="2" t="s">
        <v>20</v>
      </c>
      <c r="C36" s="2" t="s">
        <v>45</v>
      </c>
      <c r="D36" s="3" t="s">
        <v>15</v>
      </c>
      <c r="E36" s="8">
        <v>1</v>
      </c>
      <c r="F36" s="5">
        <v>1228897.7188727672</v>
      </c>
      <c r="G36" s="5">
        <f t="shared" si="1"/>
        <v>233490.56658582576</v>
      </c>
      <c r="H36" s="9">
        <f t="shared" ref="H36:H67" si="2">(F36+G36)*E36</f>
        <v>1462388.2854585929</v>
      </c>
    </row>
    <row r="37" spans="1:8">
      <c r="A37" s="1">
        <v>34</v>
      </c>
      <c r="B37" s="2" t="s">
        <v>20</v>
      </c>
      <c r="C37" s="2" t="s">
        <v>46</v>
      </c>
      <c r="D37" s="3" t="s">
        <v>15</v>
      </c>
      <c r="E37" s="8">
        <v>1</v>
      </c>
      <c r="F37" s="5">
        <v>11947.113482524202</v>
      </c>
      <c r="G37" s="5">
        <f t="shared" si="1"/>
        <v>2269.9515616795984</v>
      </c>
      <c r="H37" s="9">
        <f t="shared" si="2"/>
        <v>14217.0650442038</v>
      </c>
    </row>
    <row r="38" spans="1:8">
      <c r="A38" s="1">
        <v>35</v>
      </c>
      <c r="B38" s="2" t="s">
        <v>20</v>
      </c>
      <c r="C38" s="2" t="s">
        <v>47</v>
      </c>
      <c r="D38" s="3" t="s">
        <v>15</v>
      </c>
      <c r="E38" s="8">
        <v>1</v>
      </c>
      <c r="F38" s="5">
        <v>273933.13247386715</v>
      </c>
      <c r="G38" s="5">
        <f t="shared" si="1"/>
        <v>52047.295170034762</v>
      </c>
      <c r="H38" s="9">
        <f t="shared" si="2"/>
        <v>325980.4276439019</v>
      </c>
    </row>
    <row r="39" spans="1:8" ht="60">
      <c r="A39" s="1">
        <v>36</v>
      </c>
      <c r="B39" s="2" t="s">
        <v>20</v>
      </c>
      <c r="C39" s="2" t="s">
        <v>48</v>
      </c>
      <c r="D39" s="3" t="s">
        <v>8</v>
      </c>
      <c r="E39" s="8">
        <v>1</v>
      </c>
      <c r="F39" s="5">
        <v>81951.579172717931</v>
      </c>
      <c r="G39" s="5">
        <f t="shared" si="1"/>
        <v>15570.800042816407</v>
      </c>
      <c r="H39" s="9">
        <f t="shared" si="2"/>
        <v>97522.37921553434</v>
      </c>
    </row>
    <row r="40" spans="1:8" ht="75">
      <c r="A40" s="1">
        <v>37</v>
      </c>
      <c r="B40" s="2" t="s">
        <v>20</v>
      </c>
      <c r="C40" s="2" t="s">
        <v>49</v>
      </c>
      <c r="D40" s="3" t="s">
        <v>15</v>
      </c>
      <c r="E40" s="8">
        <v>1</v>
      </c>
      <c r="F40" s="5">
        <v>31418.149333769445</v>
      </c>
      <c r="G40" s="5">
        <f t="shared" si="1"/>
        <v>5969.448373416195</v>
      </c>
      <c r="H40" s="9">
        <f t="shared" si="2"/>
        <v>37387.59770718564</v>
      </c>
    </row>
    <row r="41" spans="1:8" ht="90">
      <c r="A41" s="1">
        <v>38</v>
      </c>
      <c r="B41" s="2" t="s">
        <v>20</v>
      </c>
      <c r="C41" s="2" t="s">
        <v>50</v>
      </c>
      <c r="D41" s="3" t="s">
        <v>13</v>
      </c>
      <c r="E41" s="8">
        <v>1</v>
      </c>
      <c r="F41" s="5">
        <v>79646.749437763501</v>
      </c>
      <c r="G41" s="5">
        <f t="shared" si="1"/>
        <v>15132.882393175065</v>
      </c>
      <c r="H41" s="9">
        <f t="shared" si="2"/>
        <v>94779.631830938568</v>
      </c>
    </row>
    <row r="42" spans="1:8" ht="285">
      <c r="A42" s="1">
        <v>39</v>
      </c>
      <c r="B42" s="2" t="s">
        <v>20</v>
      </c>
      <c r="C42" s="2" t="s">
        <v>51</v>
      </c>
      <c r="D42" s="3" t="s">
        <v>8</v>
      </c>
      <c r="E42" s="8">
        <v>1</v>
      </c>
      <c r="F42" s="5">
        <v>4113868.409744482</v>
      </c>
      <c r="G42" s="5">
        <f t="shared" si="1"/>
        <v>781634.99785145163</v>
      </c>
      <c r="H42" s="9">
        <f t="shared" si="2"/>
        <v>4895503.4075959334</v>
      </c>
    </row>
    <row r="43" spans="1:8" ht="226.5" customHeight="1">
      <c r="A43" s="1">
        <v>40</v>
      </c>
      <c r="B43" s="2" t="s">
        <v>20</v>
      </c>
      <c r="C43" s="2" t="s">
        <v>52</v>
      </c>
      <c r="D43" s="3" t="s">
        <v>8</v>
      </c>
      <c r="E43" s="8">
        <v>1</v>
      </c>
      <c r="F43" s="5">
        <v>4097584.0119788805</v>
      </c>
      <c r="G43" s="5">
        <f t="shared" si="1"/>
        <v>778540.96227598726</v>
      </c>
      <c r="H43" s="9">
        <f t="shared" si="2"/>
        <v>4876124.974254868</v>
      </c>
    </row>
    <row r="44" spans="1:8" ht="60">
      <c r="A44" s="1">
        <v>41</v>
      </c>
      <c r="B44" s="2" t="s">
        <v>20</v>
      </c>
      <c r="C44" s="2" t="s">
        <v>53</v>
      </c>
      <c r="D44" s="3" t="s">
        <v>8</v>
      </c>
      <c r="E44" s="8">
        <v>1</v>
      </c>
      <c r="F44" s="5">
        <v>87924.630579681645</v>
      </c>
      <c r="G44" s="5">
        <f t="shared" si="1"/>
        <v>16705.679810139514</v>
      </c>
      <c r="H44" s="9">
        <f t="shared" si="2"/>
        <v>104630.31038982116</v>
      </c>
    </row>
    <row r="45" spans="1:8">
      <c r="A45" s="1">
        <v>42</v>
      </c>
      <c r="B45" s="2" t="s">
        <v>20</v>
      </c>
      <c r="C45" s="2" t="s">
        <v>54</v>
      </c>
      <c r="D45" s="3" t="s">
        <v>15</v>
      </c>
      <c r="E45" s="8">
        <v>1</v>
      </c>
      <c r="F45" s="5">
        <v>15929.147753833342</v>
      </c>
      <c r="G45" s="5">
        <f t="shared" si="1"/>
        <v>3026.5380732283352</v>
      </c>
      <c r="H45" s="9">
        <f t="shared" si="2"/>
        <v>18955.685827061676</v>
      </c>
    </row>
    <row r="46" spans="1:8" ht="90">
      <c r="A46" s="1">
        <v>43</v>
      </c>
      <c r="B46" s="2" t="s">
        <v>20</v>
      </c>
      <c r="C46" s="2" t="s">
        <v>55</v>
      </c>
      <c r="D46" s="3" t="s">
        <v>15</v>
      </c>
      <c r="E46" s="8">
        <v>1</v>
      </c>
      <c r="F46" s="5">
        <v>489877.13287034736</v>
      </c>
      <c r="G46" s="5">
        <f t="shared" si="1"/>
        <v>93076.655245365997</v>
      </c>
      <c r="H46" s="9">
        <f t="shared" si="2"/>
        <v>582953.7881157134</v>
      </c>
    </row>
    <row r="47" spans="1:8" ht="30">
      <c r="A47" s="1">
        <v>44</v>
      </c>
      <c r="B47" s="2" t="s">
        <v>20</v>
      </c>
      <c r="C47" s="2" t="s">
        <v>56</v>
      </c>
      <c r="D47" s="3" t="s">
        <v>15</v>
      </c>
      <c r="E47" s="8">
        <v>1</v>
      </c>
      <c r="F47" s="5">
        <v>98786.285989265234</v>
      </c>
      <c r="G47" s="5">
        <f t="shared" si="1"/>
        <v>18769.394337960395</v>
      </c>
      <c r="H47" s="9">
        <f t="shared" si="2"/>
        <v>117555.68032722562</v>
      </c>
    </row>
    <row r="48" spans="1:8" ht="75">
      <c r="A48" s="1">
        <v>45</v>
      </c>
      <c r="B48" s="2" t="s">
        <v>20</v>
      </c>
      <c r="C48" s="2" t="s">
        <v>57</v>
      </c>
      <c r="D48" s="3" t="s">
        <v>8</v>
      </c>
      <c r="E48" s="8">
        <v>1</v>
      </c>
      <c r="F48" s="5">
        <v>102341.81811273364</v>
      </c>
      <c r="G48" s="5">
        <f t="shared" si="1"/>
        <v>19444.945441419393</v>
      </c>
      <c r="H48" s="9">
        <f t="shared" si="2"/>
        <v>121786.76355415303</v>
      </c>
    </row>
    <row r="49" spans="1:8" ht="105">
      <c r="A49" s="1">
        <v>46</v>
      </c>
      <c r="B49" s="2" t="s">
        <v>20</v>
      </c>
      <c r="C49" s="2" t="s">
        <v>58</v>
      </c>
      <c r="D49" s="3" t="s">
        <v>13</v>
      </c>
      <c r="E49" s="8">
        <v>1</v>
      </c>
      <c r="F49" s="5">
        <v>62709.459758643126</v>
      </c>
      <c r="G49" s="5">
        <f t="shared" si="1"/>
        <v>11914.797354142194</v>
      </c>
      <c r="H49" s="9">
        <f t="shared" si="2"/>
        <v>74624.257112785315</v>
      </c>
    </row>
    <row r="50" spans="1:8" ht="45">
      <c r="A50" s="1">
        <v>47</v>
      </c>
      <c r="B50" s="2" t="s">
        <v>20</v>
      </c>
      <c r="C50" s="2" t="s">
        <v>59</v>
      </c>
      <c r="D50" s="3" t="s">
        <v>15</v>
      </c>
      <c r="E50" s="8">
        <v>1</v>
      </c>
      <c r="F50" s="5">
        <v>60408.167363777407</v>
      </c>
      <c r="G50" s="5">
        <f t="shared" si="1"/>
        <v>11477.551799117708</v>
      </c>
      <c r="H50" s="9">
        <f t="shared" si="2"/>
        <v>71885.719162895111</v>
      </c>
    </row>
    <row r="51" spans="1:8" ht="150">
      <c r="A51" s="1">
        <v>48</v>
      </c>
      <c r="B51" s="2" t="s">
        <v>20</v>
      </c>
      <c r="C51" s="2" t="s">
        <v>60</v>
      </c>
      <c r="D51" s="3" t="s">
        <v>13</v>
      </c>
      <c r="E51" s="8">
        <v>1</v>
      </c>
      <c r="F51" s="5">
        <v>368782.3589443799</v>
      </c>
      <c r="G51" s="5">
        <f t="shared" si="1"/>
        <v>70068.64819943218</v>
      </c>
      <c r="H51" s="9">
        <f t="shared" si="2"/>
        <v>438851.00714381208</v>
      </c>
    </row>
    <row r="52" spans="1:8" ht="75">
      <c r="A52" s="1">
        <v>49</v>
      </c>
      <c r="B52" s="2" t="s">
        <v>20</v>
      </c>
      <c r="C52" s="2" t="s">
        <v>61</v>
      </c>
      <c r="D52" s="3" t="s">
        <v>13</v>
      </c>
      <c r="E52" s="8">
        <v>1</v>
      </c>
      <c r="F52" s="5">
        <v>65369.034171066982</v>
      </c>
      <c r="G52" s="5">
        <f t="shared" si="1"/>
        <v>12420.116492502726</v>
      </c>
      <c r="H52" s="9">
        <f t="shared" si="2"/>
        <v>77789.150663569715</v>
      </c>
    </row>
    <row r="53" spans="1:8" ht="120">
      <c r="A53" s="1">
        <v>50</v>
      </c>
      <c r="B53" s="2" t="s">
        <v>20</v>
      </c>
      <c r="C53" s="2" t="s">
        <v>62</v>
      </c>
      <c r="D53" s="3" t="s">
        <v>13</v>
      </c>
      <c r="E53" s="8">
        <v>1</v>
      </c>
      <c r="F53" s="5">
        <v>236352.43137123794</v>
      </c>
      <c r="G53" s="5">
        <f t="shared" si="1"/>
        <v>44906.961960535205</v>
      </c>
      <c r="H53" s="9">
        <f t="shared" si="2"/>
        <v>281259.39333177311</v>
      </c>
    </row>
    <row r="54" spans="1:8">
      <c r="A54" s="1">
        <v>51</v>
      </c>
      <c r="B54" s="2" t="s">
        <v>20</v>
      </c>
      <c r="C54" s="2" t="s">
        <v>63</v>
      </c>
      <c r="D54" s="3" t="s">
        <v>15</v>
      </c>
      <c r="E54" s="8">
        <v>1</v>
      </c>
      <c r="F54" s="5">
        <v>40284.239599012959</v>
      </c>
      <c r="G54" s="5">
        <f t="shared" si="1"/>
        <v>7654.0055238124623</v>
      </c>
      <c r="H54" s="9">
        <f t="shared" si="2"/>
        <v>47938.245122825421</v>
      </c>
    </row>
    <row r="55" spans="1:8">
      <c r="A55" s="1">
        <v>52</v>
      </c>
      <c r="B55" s="2" t="s">
        <v>20</v>
      </c>
      <c r="C55" s="2" t="s">
        <v>64</v>
      </c>
      <c r="D55" s="3" t="s">
        <v>15</v>
      </c>
      <c r="E55" s="8">
        <v>1</v>
      </c>
      <c r="F55" s="5">
        <v>40976.04225350816</v>
      </c>
      <c r="G55" s="5">
        <f t="shared" si="1"/>
        <v>7785.4480281665501</v>
      </c>
      <c r="H55" s="9">
        <f t="shared" si="2"/>
        <v>48761.490281674713</v>
      </c>
    </row>
    <row r="56" spans="1:8">
      <c r="A56" s="1">
        <v>53</v>
      </c>
      <c r="B56" s="2" t="s">
        <v>20</v>
      </c>
      <c r="C56" s="2" t="s">
        <v>65</v>
      </c>
      <c r="D56" s="3" t="s">
        <v>15</v>
      </c>
      <c r="E56" s="8">
        <v>1</v>
      </c>
      <c r="F56" s="5">
        <v>55107.21057367172</v>
      </c>
      <c r="G56" s="5">
        <f t="shared" si="1"/>
        <v>10470.370008997626</v>
      </c>
      <c r="H56" s="9">
        <f t="shared" si="2"/>
        <v>65577.580582669354</v>
      </c>
    </row>
    <row r="57" spans="1:8">
      <c r="A57" s="1">
        <v>54</v>
      </c>
      <c r="B57" s="2" t="s">
        <v>20</v>
      </c>
      <c r="C57" s="2" t="s">
        <v>66</v>
      </c>
      <c r="D57" s="3" t="s">
        <v>15</v>
      </c>
      <c r="E57" s="8">
        <v>1</v>
      </c>
      <c r="F57" s="5">
        <v>1099183.4578191703</v>
      </c>
      <c r="G57" s="5">
        <f t="shared" si="1"/>
        <v>208844.85698564237</v>
      </c>
      <c r="H57" s="9">
        <f t="shared" si="2"/>
        <v>1308028.3148048127</v>
      </c>
    </row>
    <row r="58" spans="1:8" ht="165">
      <c r="A58" s="1">
        <v>55</v>
      </c>
      <c r="B58" s="2" t="s">
        <v>20</v>
      </c>
      <c r="C58" s="2" t="s">
        <v>67</v>
      </c>
      <c r="D58" s="3" t="s">
        <v>13</v>
      </c>
      <c r="E58" s="8">
        <v>1</v>
      </c>
      <c r="F58" s="5">
        <v>80568.479198025918</v>
      </c>
      <c r="G58" s="5">
        <f t="shared" si="1"/>
        <v>15308.011047624925</v>
      </c>
      <c r="H58" s="9">
        <f t="shared" si="2"/>
        <v>95876.490245650843</v>
      </c>
    </row>
    <row r="59" spans="1:8" ht="165">
      <c r="A59" s="1">
        <v>56</v>
      </c>
      <c r="B59" s="2" t="s">
        <v>20</v>
      </c>
      <c r="C59" s="2" t="s">
        <v>68</v>
      </c>
      <c r="D59" s="3" t="s">
        <v>13</v>
      </c>
      <c r="E59" s="8">
        <v>1</v>
      </c>
      <c r="F59" s="5">
        <v>573661.55954332394</v>
      </c>
      <c r="G59" s="5">
        <f t="shared" si="1"/>
        <v>108995.69631323154</v>
      </c>
      <c r="H59" s="9">
        <f t="shared" si="2"/>
        <v>682657.25585655542</v>
      </c>
    </row>
    <row r="60" spans="1:8" ht="30">
      <c r="A60" s="1">
        <v>57</v>
      </c>
      <c r="B60" s="2" t="s">
        <v>20</v>
      </c>
      <c r="C60" s="2" t="s">
        <v>69</v>
      </c>
      <c r="D60" s="3" t="s">
        <v>70</v>
      </c>
      <c r="E60" s="8">
        <v>1</v>
      </c>
      <c r="F60" s="5">
        <v>176309.11537089772</v>
      </c>
      <c r="G60" s="5">
        <f t="shared" si="1"/>
        <v>33498.731920470571</v>
      </c>
      <c r="H60" s="9">
        <f t="shared" si="2"/>
        <v>209807.84729136829</v>
      </c>
    </row>
    <row r="61" spans="1:8">
      <c r="A61" s="1">
        <v>58</v>
      </c>
      <c r="B61" s="2" t="s">
        <v>20</v>
      </c>
      <c r="C61" s="2" t="s">
        <v>71</v>
      </c>
      <c r="D61" s="3" t="s">
        <v>13</v>
      </c>
      <c r="E61" s="8">
        <v>1</v>
      </c>
      <c r="F61" s="5">
        <v>27876.261236357546</v>
      </c>
      <c r="G61" s="5">
        <f t="shared" si="1"/>
        <v>5296.4896349079336</v>
      </c>
      <c r="H61" s="9">
        <f t="shared" si="2"/>
        <v>33172.750871265482</v>
      </c>
    </row>
    <row r="62" spans="1:8" ht="105">
      <c r="A62" s="1">
        <v>59</v>
      </c>
      <c r="B62" s="2" t="s">
        <v>20</v>
      </c>
      <c r="C62" s="2" t="s">
        <v>126</v>
      </c>
      <c r="D62" s="3" t="s">
        <v>70</v>
      </c>
      <c r="E62" s="8">
        <v>1</v>
      </c>
      <c r="F62" s="5">
        <v>44312.764625773932</v>
      </c>
      <c r="G62" s="5">
        <f t="shared" si="1"/>
        <v>8419.425278897048</v>
      </c>
      <c r="H62" s="9">
        <f t="shared" si="2"/>
        <v>52732.18990467098</v>
      </c>
    </row>
    <row r="63" spans="1:8" ht="60">
      <c r="A63" s="1">
        <v>60</v>
      </c>
      <c r="B63" s="2" t="s">
        <v>20</v>
      </c>
      <c r="C63" s="2" t="s">
        <v>72</v>
      </c>
      <c r="D63" s="3" t="s">
        <v>70</v>
      </c>
      <c r="E63" s="8">
        <v>1</v>
      </c>
      <c r="F63" s="5">
        <v>69682.062407821242</v>
      </c>
      <c r="G63" s="5">
        <f t="shared" si="1"/>
        <v>13239.591857486037</v>
      </c>
      <c r="H63" s="9">
        <f t="shared" si="2"/>
        <v>82921.654265307283</v>
      </c>
    </row>
    <row r="64" spans="1:8" ht="165">
      <c r="A64" s="1">
        <v>61</v>
      </c>
      <c r="B64" s="2" t="s">
        <v>20</v>
      </c>
      <c r="C64" s="2" t="s">
        <v>73</v>
      </c>
      <c r="D64" s="3" t="s">
        <v>70</v>
      </c>
      <c r="E64" s="8">
        <v>1</v>
      </c>
      <c r="F64" s="5">
        <v>173193.72942132657</v>
      </c>
      <c r="G64" s="5">
        <f t="shared" si="1"/>
        <v>32906.808590052045</v>
      </c>
      <c r="H64" s="9">
        <f t="shared" si="2"/>
        <v>206100.53801137861</v>
      </c>
    </row>
    <row r="65" spans="1:8" ht="60">
      <c r="A65" s="1">
        <v>62</v>
      </c>
      <c r="B65" s="2" t="s">
        <v>20</v>
      </c>
      <c r="C65" s="2" t="s">
        <v>74</v>
      </c>
      <c r="D65" s="3" t="s">
        <v>15</v>
      </c>
      <c r="E65" s="8">
        <v>1</v>
      </c>
      <c r="F65" s="5">
        <v>75664.209832155961</v>
      </c>
      <c r="G65" s="5">
        <f t="shared" si="1"/>
        <v>14376.199868109632</v>
      </c>
      <c r="H65" s="9">
        <f t="shared" si="2"/>
        <v>90040.409700265591</v>
      </c>
    </row>
    <row r="66" spans="1:8" ht="150">
      <c r="A66" s="1">
        <v>63</v>
      </c>
      <c r="B66" s="2" t="s">
        <v>20</v>
      </c>
      <c r="C66" s="2" t="s">
        <v>75</v>
      </c>
      <c r="D66" s="3" t="s">
        <v>13</v>
      </c>
      <c r="E66" s="8">
        <v>1</v>
      </c>
      <c r="F66" s="5">
        <v>80568.479198025918</v>
      </c>
      <c r="G66" s="5">
        <f t="shared" si="1"/>
        <v>15308.011047624925</v>
      </c>
      <c r="H66" s="9">
        <f t="shared" si="2"/>
        <v>95876.490245650843</v>
      </c>
    </row>
    <row r="67" spans="1:8" ht="30">
      <c r="A67" s="1">
        <v>64</v>
      </c>
      <c r="B67" s="2" t="s">
        <v>20</v>
      </c>
      <c r="C67" s="2" t="s">
        <v>76</v>
      </c>
      <c r="D67" s="3" t="s">
        <v>15</v>
      </c>
      <c r="E67" s="8">
        <v>1</v>
      </c>
      <c r="F67" s="5">
        <v>5507.1331838486067</v>
      </c>
      <c r="G67" s="5">
        <f t="shared" si="1"/>
        <v>1046.3553049312352</v>
      </c>
      <c r="H67" s="9">
        <f t="shared" si="2"/>
        <v>6553.4884887798416</v>
      </c>
    </row>
    <row r="68" spans="1:8" ht="150">
      <c r="A68" s="1">
        <v>65</v>
      </c>
      <c r="B68" s="2" t="s">
        <v>20</v>
      </c>
      <c r="C68" s="2" t="s">
        <v>77</v>
      </c>
      <c r="D68" s="3" t="s">
        <v>13</v>
      </c>
      <c r="E68" s="8">
        <v>1</v>
      </c>
      <c r="F68" s="5">
        <v>220428.33696038849</v>
      </c>
      <c r="G68" s="5">
        <f t="shared" si="1"/>
        <v>41881.384022473816</v>
      </c>
      <c r="H68" s="9">
        <f t="shared" ref="H68:H99" si="3">(F68+G68)*E68</f>
        <v>262309.72098286229</v>
      </c>
    </row>
    <row r="69" spans="1:8">
      <c r="A69" s="1">
        <v>66</v>
      </c>
      <c r="B69" s="2" t="s">
        <v>20</v>
      </c>
      <c r="C69" s="2" t="s">
        <v>78</v>
      </c>
      <c r="D69" s="3" t="s">
        <v>15</v>
      </c>
      <c r="E69" s="8">
        <v>1</v>
      </c>
      <c r="F69" s="5">
        <v>59735.062078322619</v>
      </c>
      <c r="G69" s="5">
        <f t="shared" ref="G69:G111" si="4">F69*19%</f>
        <v>11349.661794881298</v>
      </c>
      <c r="H69" s="9">
        <f t="shared" si="3"/>
        <v>71084.723873203911</v>
      </c>
    </row>
    <row r="70" spans="1:8" ht="30">
      <c r="A70" s="1">
        <v>67</v>
      </c>
      <c r="B70" s="2" t="s">
        <v>20</v>
      </c>
      <c r="C70" s="2" t="s">
        <v>79</v>
      </c>
      <c r="D70" s="3" t="s">
        <v>15</v>
      </c>
      <c r="E70" s="8">
        <v>1</v>
      </c>
      <c r="F70" s="5">
        <v>24170.644826267453</v>
      </c>
      <c r="G70" s="5">
        <f t="shared" si="4"/>
        <v>4592.4225169908159</v>
      </c>
      <c r="H70" s="9">
        <f t="shared" si="3"/>
        <v>28763.06734325827</v>
      </c>
    </row>
    <row r="71" spans="1:8" ht="150">
      <c r="A71" s="1">
        <v>68</v>
      </c>
      <c r="B71" s="2" t="s">
        <v>20</v>
      </c>
      <c r="C71" s="2" t="s">
        <v>80</v>
      </c>
      <c r="D71" s="3" t="s">
        <v>13</v>
      </c>
      <c r="E71" s="8">
        <v>1</v>
      </c>
      <c r="F71" s="5">
        <v>262245.25548641675</v>
      </c>
      <c r="G71" s="5">
        <f t="shared" si="4"/>
        <v>49826.598542419182</v>
      </c>
      <c r="H71" s="9">
        <f t="shared" si="3"/>
        <v>312071.85402883595</v>
      </c>
    </row>
    <row r="72" spans="1:8" ht="195">
      <c r="A72" s="1">
        <v>69</v>
      </c>
      <c r="B72" s="2" t="s">
        <v>20</v>
      </c>
      <c r="C72" s="2" t="s">
        <v>81</v>
      </c>
      <c r="D72" s="3" t="s">
        <v>13</v>
      </c>
      <c r="E72" s="8">
        <v>1</v>
      </c>
      <c r="F72" s="16">
        <v>19681.254919375267</v>
      </c>
      <c r="G72" s="16">
        <f t="shared" si="4"/>
        <v>3739.4384346813008</v>
      </c>
      <c r="H72" s="17">
        <f t="shared" si="3"/>
        <v>23420.69335405657</v>
      </c>
    </row>
    <row r="73" spans="1:8" ht="60">
      <c r="A73" s="1">
        <v>70</v>
      </c>
      <c r="B73" s="2" t="s">
        <v>20</v>
      </c>
      <c r="C73" s="2" t="s">
        <v>82</v>
      </c>
      <c r="D73" s="3" t="s">
        <v>22</v>
      </c>
      <c r="E73" s="8">
        <v>1</v>
      </c>
      <c r="F73" s="5">
        <v>358409.36180133891</v>
      </c>
      <c r="G73" s="5">
        <f t="shared" si="4"/>
        <v>68097.778742254392</v>
      </c>
      <c r="H73" s="9">
        <f t="shared" si="3"/>
        <v>426507.14054359333</v>
      </c>
    </row>
    <row r="74" spans="1:8">
      <c r="A74" s="1">
        <v>71</v>
      </c>
      <c r="B74" s="2" t="s">
        <v>20</v>
      </c>
      <c r="C74" s="2" t="s">
        <v>83</v>
      </c>
      <c r="D74" s="3" t="s">
        <v>15</v>
      </c>
      <c r="E74" s="8">
        <v>1</v>
      </c>
      <c r="F74" s="5">
        <v>36255.714572251985</v>
      </c>
      <c r="G74" s="5">
        <f t="shared" si="4"/>
        <v>6888.5857687278776</v>
      </c>
      <c r="H74" s="9">
        <f t="shared" si="3"/>
        <v>43144.300340979862</v>
      </c>
    </row>
    <row r="75" spans="1:8">
      <c r="A75" s="1">
        <v>72</v>
      </c>
      <c r="B75" s="2" t="s">
        <v>20</v>
      </c>
      <c r="C75" s="2" t="s">
        <v>84</v>
      </c>
      <c r="D75" s="3" t="s">
        <v>15</v>
      </c>
      <c r="E75" s="8">
        <v>1</v>
      </c>
      <c r="F75" s="5">
        <v>20511.013837330804</v>
      </c>
      <c r="G75" s="5">
        <f t="shared" si="4"/>
        <v>3897.0926290928528</v>
      </c>
      <c r="H75" s="9">
        <f t="shared" si="3"/>
        <v>24408.106466423655</v>
      </c>
    </row>
    <row r="76" spans="1:8">
      <c r="A76" s="1">
        <v>73</v>
      </c>
      <c r="B76" s="2" t="s">
        <v>20</v>
      </c>
      <c r="C76" s="2" t="s">
        <v>85</v>
      </c>
      <c r="D76" s="3" t="s">
        <v>15</v>
      </c>
      <c r="E76" s="8">
        <v>1</v>
      </c>
      <c r="F76" s="5">
        <v>19681.254919375267</v>
      </c>
      <c r="G76" s="5">
        <f t="shared" si="4"/>
        <v>3739.4384346813008</v>
      </c>
      <c r="H76" s="9">
        <f t="shared" si="3"/>
        <v>23420.69335405657</v>
      </c>
    </row>
    <row r="77" spans="1:8">
      <c r="A77" s="1">
        <v>74</v>
      </c>
      <c r="B77" s="2" t="s">
        <v>20</v>
      </c>
      <c r="C77" s="2" t="s">
        <v>86</v>
      </c>
      <c r="D77" s="3" t="s">
        <v>15</v>
      </c>
      <c r="E77" s="8">
        <v>1</v>
      </c>
      <c r="F77" s="5">
        <v>39823.374718881751</v>
      </c>
      <c r="G77" s="5">
        <f t="shared" si="4"/>
        <v>7566.4411965875324</v>
      </c>
      <c r="H77" s="9">
        <f t="shared" si="3"/>
        <v>47389.815915469284</v>
      </c>
    </row>
    <row r="78" spans="1:8">
      <c r="A78" s="1">
        <v>75</v>
      </c>
      <c r="B78" s="2" t="s">
        <v>20</v>
      </c>
      <c r="C78" s="2" t="s">
        <v>87</v>
      </c>
      <c r="D78" s="3" t="s">
        <v>15</v>
      </c>
      <c r="E78" s="8">
        <v>1</v>
      </c>
      <c r="F78" s="5">
        <v>64454.884425280412</v>
      </c>
      <c r="G78" s="5">
        <f t="shared" si="4"/>
        <v>12246.428040803279</v>
      </c>
      <c r="H78" s="9">
        <f t="shared" si="3"/>
        <v>76701.312466083691</v>
      </c>
    </row>
    <row r="79" spans="1:8" ht="105">
      <c r="A79" s="1">
        <v>76</v>
      </c>
      <c r="B79" s="2" t="s">
        <v>20</v>
      </c>
      <c r="C79" s="2" t="s">
        <v>88</v>
      </c>
      <c r="D79" s="3" t="s">
        <v>13</v>
      </c>
      <c r="E79" s="8">
        <v>1</v>
      </c>
      <c r="F79" s="5">
        <v>64507.439192312915</v>
      </c>
      <c r="G79" s="5">
        <f t="shared" si="4"/>
        <v>12256.413446539455</v>
      </c>
      <c r="H79" s="18">
        <f t="shared" si="3"/>
        <v>76763.852638852375</v>
      </c>
    </row>
    <row r="80" spans="1:8">
      <c r="A80" s="1">
        <v>77</v>
      </c>
      <c r="B80" s="2" t="s">
        <v>20</v>
      </c>
      <c r="C80" s="2" t="s">
        <v>89</v>
      </c>
      <c r="D80" s="3" t="s">
        <v>90</v>
      </c>
      <c r="E80" s="8">
        <v>1</v>
      </c>
      <c r="F80" s="5">
        <v>82379.091989155437</v>
      </c>
      <c r="G80" s="5">
        <f t="shared" si="4"/>
        <v>15652.027477939533</v>
      </c>
      <c r="H80" s="9">
        <f t="shared" si="3"/>
        <v>98031.119467094977</v>
      </c>
    </row>
    <row r="81" spans="1:8">
      <c r="A81" s="1">
        <v>78</v>
      </c>
      <c r="B81" s="2" t="s">
        <v>20</v>
      </c>
      <c r="C81" s="2" t="s">
        <v>91</v>
      </c>
      <c r="D81" s="3" t="s">
        <v>15</v>
      </c>
      <c r="E81" s="8">
        <v>1</v>
      </c>
      <c r="F81" s="5">
        <v>14336.334045309688</v>
      </c>
      <c r="G81" s="5">
        <f t="shared" si="4"/>
        <v>2723.9034686088407</v>
      </c>
      <c r="H81" s="9">
        <f t="shared" si="3"/>
        <v>17060.237513918528</v>
      </c>
    </row>
    <row r="82" spans="1:8">
      <c r="A82" s="1">
        <v>79</v>
      </c>
      <c r="B82" s="2" t="s">
        <v>20</v>
      </c>
      <c r="C82" s="2" t="s">
        <v>92</v>
      </c>
      <c r="D82" s="3" t="s">
        <v>15</v>
      </c>
      <c r="E82" s="8">
        <v>1</v>
      </c>
      <c r="F82" s="5">
        <v>56397.834371758465</v>
      </c>
      <c r="G82" s="5">
        <f t="shared" si="4"/>
        <v>10715.588530634108</v>
      </c>
      <c r="H82" s="9">
        <f t="shared" si="3"/>
        <v>67113.422902392573</v>
      </c>
    </row>
    <row r="83" spans="1:8" ht="105">
      <c r="A83" s="1">
        <v>80</v>
      </c>
      <c r="B83" s="2" t="s">
        <v>20</v>
      </c>
      <c r="C83" s="2" t="s">
        <v>93</v>
      </c>
      <c r="D83" s="3" t="s">
        <v>13</v>
      </c>
      <c r="E83" s="8">
        <v>1</v>
      </c>
      <c r="F83" s="5">
        <v>286830.77977166197</v>
      </c>
      <c r="G83" s="5">
        <f t="shared" si="4"/>
        <v>54497.848156615772</v>
      </c>
      <c r="H83" s="9">
        <f t="shared" si="3"/>
        <v>341328.62792827771</v>
      </c>
    </row>
    <row r="84" spans="1:8">
      <c r="A84" s="1">
        <v>81</v>
      </c>
      <c r="B84" s="2" t="s">
        <v>20</v>
      </c>
      <c r="C84" s="2" t="s">
        <v>94</v>
      </c>
      <c r="D84" s="3" t="s">
        <v>15</v>
      </c>
      <c r="E84" s="8">
        <v>1</v>
      </c>
      <c r="F84" s="5">
        <v>11808.651884765482</v>
      </c>
      <c r="G84" s="5">
        <f t="shared" si="4"/>
        <v>2243.6438581054417</v>
      </c>
      <c r="H84" s="9">
        <f t="shared" si="3"/>
        <v>14052.295742870923</v>
      </c>
    </row>
    <row r="85" spans="1:8">
      <c r="A85" s="1">
        <v>82</v>
      </c>
      <c r="B85" s="2" t="s">
        <v>20</v>
      </c>
      <c r="C85" s="2" t="s">
        <v>95</v>
      </c>
      <c r="D85" s="3" t="s">
        <v>15</v>
      </c>
      <c r="E85" s="8">
        <v>1</v>
      </c>
      <c r="F85" s="5">
        <v>7964.573876916671</v>
      </c>
      <c r="G85" s="5">
        <f t="shared" si="4"/>
        <v>1513.2690366141676</v>
      </c>
      <c r="H85" s="9">
        <f t="shared" si="3"/>
        <v>9477.8429135308379</v>
      </c>
    </row>
    <row r="86" spans="1:8" ht="45">
      <c r="A86" s="1">
        <v>83</v>
      </c>
      <c r="B86" s="2" t="s">
        <v>20</v>
      </c>
      <c r="C86" s="2" t="s">
        <v>96</v>
      </c>
      <c r="D86" s="3" t="s">
        <v>13</v>
      </c>
      <c r="E86" s="8">
        <v>1</v>
      </c>
      <c r="F86" s="5">
        <v>66491.886982088428</v>
      </c>
      <c r="G86" s="5">
        <f t="shared" si="4"/>
        <v>12633.458526596802</v>
      </c>
      <c r="H86" s="9">
        <f t="shared" si="3"/>
        <v>79125.345508685234</v>
      </c>
    </row>
    <row r="87" spans="1:8" ht="150">
      <c r="A87" s="1">
        <v>84</v>
      </c>
      <c r="B87" s="2" t="s">
        <v>20</v>
      </c>
      <c r="C87" s="2" t="s">
        <v>97</v>
      </c>
      <c r="D87" s="3" t="s">
        <v>13</v>
      </c>
      <c r="E87" s="8">
        <v>1</v>
      </c>
      <c r="F87" s="5">
        <v>16390.517968262942</v>
      </c>
      <c r="G87" s="5">
        <f t="shared" si="4"/>
        <v>3114.1984139699589</v>
      </c>
      <c r="H87" s="9">
        <f t="shared" si="3"/>
        <v>19504.716382232902</v>
      </c>
    </row>
    <row r="88" spans="1:8">
      <c r="A88" s="1">
        <v>85</v>
      </c>
      <c r="B88" s="2" t="s">
        <v>20</v>
      </c>
      <c r="C88" s="2" t="s">
        <v>98</v>
      </c>
      <c r="D88" s="3" t="s">
        <v>15</v>
      </c>
      <c r="E88" s="8">
        <v>1</v>
      </c>
      <c r="F88" s="5">
        <v>15744.700734921182</v>
      </c>
      <c r="G88" s="5">
        <f t="shared" si="4"/>
        <v>2991.4931396350244</v>
      </c>
      <c r="H88" s="9">
        <f t="shared" si="3"/>
        <v>18736.193874556207</v>
      </c>
    </row>
    <row r="89" spans="1:8">
      <c r="A89" s="1">
        <v>86</v>
      </c>
      <c r="B89" s="2" t="s">
        <v>20</v>
      </c>
      <c r="C89" s="2" t="s">
        <v>99</v>
      </c>
      <c r="D89" s="3" t="s">
        <v>15</v>
      </c>
      <c r="E89" s="8">
        <v>1</v>
      </c>
      <c r="F89" s="5">
        <v>23893.721630750017</v>
      </c>
      <c r="G89" s="5">
        <f t="shared" si="4"/>
        <v>4539.8071098425035</v>
      </c>
      <c r="H89" s="9">
        <f t="shared" si="3"/>
        <v>28433.528740592519</v>
      </c>
    </row>
    <row r="90" spans="1:8" ht="30">
      <c r="A90" s="1">
        <v>87</v>
      </c>
      <c r="B90" s="2" t="s">
        <v>20</v>
      </c>
      <c r="C90" s="2" t="s">
        <v>100</v>
      </c>
      <c r="D90" s="3" t="s">
        <v>15</v>
      </c>
      <c r="E90" s="8">
        <v>1</v>
      </c>
      <c r="F90" s="5">
        <v>25809.443955944553</v>
      </c>
      <c r="G90" s="5">
        <f t="shared" si="4"/>
        <v>4903.7943516294654</v>
      </c>
      <c r="H90" s="9">
        <f t="shared" si="3"/>
        <v>30713.238307574018</v>
      </c>
    </row>
    <row r="91" spans="1:8">
      <c r="A91" s="1">
        <v>88</v>
      </c>
      <c r="B91" s="2" t="s">
        <v>20</v>
      </c>
      <c r="C91" s="2" t="s">
        <v>101</v>
      </c>
      <c r="D91" s="3" t="s">
        <v>15</v>
      </c>
      <c r="E91" s="8">
        <v>1</v>
      </c>
      <c r="F91" s="5">
        <v>110657.599327031</v>
      </c>
      <c r="G91" s="5">
        <f t="shared" si="4"/>
        <v>21024.943872135889</v>
      </c>
      <c r="H91" s="9">
        <f t="shared" si="3"/>
        <v>131682.54319916689</v>
      </c>
    </row>
    <row r="92" spans="1:8" ht="75">
      <c r="A92" s="1">
        <v>89</v>
      </c>
      <c r="B92" s="2" t="s">
        <v>20</v>
      </c>
      <c r="C92" s="2" t="s">
        <v>102</v>
      </c>
      <c r="D92" s="3" t="s">
        <v>13</v>
      </c>
      <c r="E92" s="8">
        <v>1</v>
      </c>
      <c r="F92" s="5">
        <v>116750.92029701143</v>
      </c>
      <c r="G92" s="5">
        <f t="shared" si="4"/>
        <v>22182.674856432172</v>
      </c>
      <c r="H92" s="9">
        <f t="shared" si="3"/>
        <v>138933.5951534436</v>
      </c>
    </row>
    <row r="93" spans="1:8" ht="90">
      <c r="A93" s="1">
        <f>A92+1</f>
        <v>90</v>
      </c>
      <c r="B93" s="2" t="s">
        <v>20</v>
      </c>
      <c r="C93" s="2" t="s">
        <v>103</v>
      </c>
      <c r="D93" s="3" t="s">
        <v>15</v>
      </c>
      <c r="E93" s="8">
        <v>1</v>
      </c>
      <c r="F93" s="5">
        <v>112796.17407781532</v>
      </c>
      <c r="G93" s="5">
        <f t="shared" si="4"/>
        <v>21431.273074784909</v>
      </c>
      <c r="H93" s="9">
        <f t="shared" si="3"/>
        <v>134227.44715260022</v>
      </c>
    </row>
    <row r="94" spans="1:8">
      <c r="A94" s="1">
        <f t="shared" ref="A94:A111" si="5">A93+1</f>
        <v>91</v>
      </c>
      <c r="B94" s="2" t="s">
        <v>20</v>
      </c>
      <c r="C94" s="2" t="s">
        <v>104</v>
      </c>
      <c r="D94" s="3" t="s">
        <v>15</v>
      </c>
      <c r="E94" s="8">
        <v>1</v>
      </c>
      <c r="F94" s="5">
        <v>69682.062407821242</v>
      </c>
      <c r="G94" s="5">
        <f t="shared" si="4"/>
        <v>13239.591857486037</v>
      </c>
      <c r="H94" s="9">
        <f t="shared" si="3"/>
        <v>82921.654265307283</v>
      </c>
    </row>
    <row r="95" spans="1:8">
      <c r="A95" s="1">
        <f t="shared" si="5"/>
        <v>92</v>
      </c>
      <c r="B95" s="2" t="s">
        <v>20</v>
      </c>
      <c r="C95" s="2" t="s">
        <v>105</v>
      </c>
      <c r="D95" s="3" t="s">
        <v>15</v>
      </c>
      <c r="E95" s="8">
        <v>1</v>
      </c>
      <c r="F95" s="5">
        <v>804582.15254117327</v>
      </c>
      <c r="G95" s="5">
        <f t="shared" si="4"/>
        <v>152870.60898282292</v>
      </c>
      <c r="H95" s="9">
        <f t="shared" si="3"/>
        <v>957452.76152399625</v>
      </c>
    </row>
    <row r="96" spans="1:8">
      <c r="A96" s="1">
        <f t="shared" si="5"/>
        <v>93</v>
      </c>
      <c r="B96" s="2" t="s">
        <v>20</v>
      </c>
      <c r="C96" s="2" t="s">
        <v>106</v>
      </c>
      <c r="D96" s="3" t="s">
        <v>15</v>
      </c>
      <c r="E96" s="8">
        <v>1</v>
      </c>
      <c r="F96" s="5">
        <v>790890.11972631025</v>
      </c>
      <c r="G96" s="5">
        <f t="shared" si="4"/>
        <v>150269.12274799895</v>
      </c>
      <c r="H96" s="9">
        <f t="shared" si="3"/>
        <v>941159.24247430917</v>
      </c>
    </row>
    <row r="97" spans="1:8" ht="135">
      <c r="A97" s="1">
        <f t="shared" si="5"/>
        <v>94</v>
      </c>
      <c r="B97" s="2" t="s">
        <v>20</v>
      </c>
      <c r="C97" s="2" t="s">
        <v>107</v>
      </c>
      <c r="D97" s="3" t="s">
        <v>13</v>
      </c>
      <c r="E97" s="8">
        <v>1</v>
      </c>
      <c r="F97" s="5">
        <v>92255.850851177907</v>
      </c>
      <c r="G97" s="5">
        <f t="shared" si="4"/>
        <v>17528.611661723804</v>
      </c>
      <c r="H97" s="9">
        <f t="shared" si="3"/>
        <v>109784.46251290171</v>
      </c>
    </row>
    <row r="98" spans="1:8" ht="30">
      <c r="A98" s="1">
        <f t="shared" si="5"/>
        <v>95</v>
      </c>
      <c r="B98" s="2" t="s">
        <v>20</v>
      </c>
      <c r="C98" s="2" t="s">
        <v>108</v>
      </c>
      <c r="D98" s="3" t="s">
        <v>15</v>
      </c>
      <c r="E98" s="8">
        <v>1</v>
      </c>
      <c r="F98" s="5">
        <v>49171.048570490442</v>
      </c>
      <c r="G98" s="5">
        <f t="shared" si="4"/>
        <v>9342.4992283931842</v>
      </c>
      <c r="H98" s="9">
        <f t="shared" si="3"/>
        <v>58513.547798883628</v>
      </c>
    </row>
    <row r="99" spans="1:8" ht="150">
      <c r="A99" s="1">
        <f t="shared" si="5"/>
        <v>96</v>
      </c>
      <c r="B99" s="2" t="s">
        <v>20</v>
      </c>
      <c r="C99" s="2" t="s">
        <v>109</v>
      </c>
      <c r="D99" s="3" t="s">
        <v>13</v>
      </c>
      <c r="E99" s="8">
        <v>1</v>
      </c>
      <c r="F99" s="5">
        <v>15744.700734921182</v>
      </c>
      <c r="G99" s="5">
        <f t="shared" si="4"/>
        <v>2991.4931396350244</v>
      </c>
      <c r="H99" s="9">
        <f t="shared" si="3"/>
        <v>18736.193874556207</v>
      </c>
    </row>
    <row r="100" spans="1:8" ht="135">
      <c r="A100" s="1">
        <f t="shared" si="5"/>
        <v>97</v>
      </c>
      <c r="B100" s="2" t="s">
        <v>20</v>
      </c>
      <c r="C100" s="2" t="s">
        <v>110</v>
      </c>
      <c r="D100" s="3" t="s">
        <v>13</v>
      </c>
      <c r="E100" s="8">
        <v>1</v>
      </c>
      <c r="F100" s="5">
        <v>15929.147753833342</v>
      </c>
      <c r="G100" s="5">
        <f t="shared" si="4"/>
        <v>3026.5380732283352</v>
      </c>
      <c r="H100" s="9">
        <f t="shared" ref="H100:H111" si="6">(F100+G100)*E100</f>
        <v>18955.685827061676</v>
      </c>
    </row>
    <row r="101" spans="1:8" ht="30">
      <c r="A101" s="1">
        <f t="shared" si="5"/>
        <v>98</v>
      </c>
      <c r="B101" s="2" t="s">
        <v>20</v>
      </c>
      <c r="C101" s="2" t="s">
        <v>111</v>
      </c>
      <c r="D101" s="3" t="s">
        <v>15</v>
      </c>
      <c r="E101" s="8">
        <v>1</v>
      </c>
      <c r="F101" s="5">
        <v>51906.928461971111</v>
      </c>
      <c r="G101" s="5">
        <f t="shared" si="4"/>
        <v>9862.3164077745114</v>
      </c>
      <c r="H101" s="9">
        <f t="shared" si="6"/>
        <v>61769.24486974562</v>
      </c>
    </row>
    <row r="102" spans="1:8">
      <c r="A102" s="1">
        <f t="shared" si="5"/>
        <v>99</v>
      </c>
      <c r="B102" s="2" t="s">
        <v>20</v>
      </c>
      <c r="C102" s="2" t="s">
        <v>112</v>
      </c>
      <c r="D102" s="3" t="s">
        <v>15</v>
      </c>
      <c r="E102" s="8">
        <v>1</v>
      </c>
      <c r="F102" s="5">
        <v>303221.29773992492</v>
      </c>
      <c r="G102" s="5">
        <f t="shared" si="4"/>
        <v>57612.046570585735</v>
      </c>
      <c r="H102" s="9">
        <f t="shared" si="6"/>
        <v>360833.34431051067</v>
      </c>
    </row>
    <row r="103" spans="1:8" ht="75">
      <c r="A103" s="1">
        <f t="shared" si="5"/>
        <v>100</v>
      </c>
      <c r="B103" s="2" t="s">
        <v>20</v>
      </c>
      <c r="C103" s="2" t="s">
        <v>113</v>
      </c>
      <c r="D103" s="3" t="s">
        <v>13</v>
      </c>
      <c r="E103" s="8">
        <v>1</v>
      </c>
      <c r="F103" s="5">
        <v>133831.7249168744</v>
      </c>
      <c r="G103" s="5">
        <f t="shared" si="4"/>
        <v>25428.027734206138</v>
      </c>
      <c r="H103" s="9">
        <f t="shared" si="6"/>
        <v>159259.75265108055</v>
      </c>
    </row>
    <row r="104" spans="1:8">
      <c r="A104" s="1">
        <f t="shared" si="5"/>
        <v>101</v>
      </c>
      <c r="B104" s="2" t="s">
        <v>20</v>
      </c>
      <c r="C104" s="2" t="s">
        <v>114</v>
      </c>
      <c r="D104" s="3" t="s">
        <v>15</v>
      </c>
      <c r="E104" s="8">
        <v>1</v>
      </c>
      <c r="F104" s="5">
        <v>39823.374718881751</v>
      </c>
      <c r="G104" s="5">
        <f t="shared" si="4"/>
        <v>7566.4411965875324</v>
      </c>
      <c r="H104" s="9">
        <f t="shared" si="6"/>
        <v>47389.815915469284</v>
      </c>
    </row>
    <row r="105" spans="1:8">
      <c r="A105" s="1">
        <f t="shared" si="5"/>
        <v>102</v>
      </c>
      <c r="B105" s="2" t="s">
        <v>20</v>
      </c>
      <c r="C105" s="2" t="s">
        <v>115</v>
      </c>
      <c r="D105" s="3" t="s">
        <v>15</v>
      </c>
      <c r="E105" s="8">
        <v>1</v>
      </c>
      <c r="F105" s="5">
        <v>56397.834371758465</v>
      </c>
      <c r="G105" s="5">
        <f t="shared" si="4"/>
        <v>10715.588530634108</v>
      </c>
      <c r="H105" s="9">
        <f t="shared" si="6"/>
        <v>67113.422902392573</v>
      </c>
    </row>
    <row r="106" spans="1:8" ht="30">
      <c r="A106" s="1">
        <f t="shared" si="5"/>
        <v>103</v>
      </c>
      <c r="B106" s="2" t="s">
        <v>20</v>
      </c>
      <c r="C106" s="2" t="s">
        <v>116</v>
      </c>
      <c r="D106" s="3" t="s">
        <v>15</v>
      </c>
      <c r="E106" s="8">
        <v>1</v>
      </c>
      <c r="F106" s="5">
        <v>152218.8186980742</v>
      </c>
      <c r="G106" s="5">
        <f t="shared" si="4"/>
        <v>28921.575552634098</v>
      </c>
      <c r="H106" s="9">
        <f t="shared" si="6"/>
        <v>181140.39425070831</v>
      </c>
    </row>
    <row r="107" spans="1:8" ht="45">
      <c r="A107" s="1">
        <f t="shared" si="5"/>
        <v>104</v>
      </c>
      <c r="B107" s="2" t="s">
        <v>20</v>
      </c>
      <c r="C107" s="2" t="s">
        <v>117</v>
      </c>
      <c r="D107" s="3" t="s">
        <v>15</v>
      </c>
      <c r="E107" s="8">
        <v>1</v>
      </c>
      <c r="F107" s="5">
        <v>103137.2142983987</v>
      </c>
      <c r="G107" s="5">
        <f t="shared" si="4"/>
        <v>19596.070716695755</v>
      </c>
      <c r="H107" s="9">
        <f t="shared" si="6"/>
        <v>122733.28501509446</v>
      </c>
    </row>
    <row r="108" spans="1:8" ht="120">
      <c r="A108" s="1">
        <f t="shared" si="5"/>
        <v>105</v>
      </c>
      <c r="B108" s="2" t="s">
        <v>20</v>
      </c>
      <c r="C108" s="2" t="s">
        <v>118</v>
      </c>
      <c r="D108" s="3" t="s">
        <v>15</v>
      </c>
      <c r="E108" s="8">
        <v>1</v>
      </c>
      <c r="F108" s="5">
        <v>1243282.0596764239</v>
      </c>
      <c r="G108" s="5">
        <f t="shared" si="4"/>
        <v>236223.59133852055</v>
      </c>
      <c r="H108" s="9">
        <f t="shared" si="6"/>
        <v>1479505.6510149445</v>
      </c>
    </row>
    <row r="109" spans="1:8" ht="30">
      <c r="A109" s="1">
        <f t="shared" si="5"/>
        <v>106</v>
      </c>
      <c r="B109" s="2" t="s">
        <v>20</v>
      </c>
      <c r="C109" s="2" t="s">
        <v>119</v>
      </c>
      <c r="D109" s="3" t="s">
        <v>15</v>
      </c>
      <c r="E109" s="8">
        <v>1</v>
      </c>
      <c r="F109" s="5">
        <v>24170.644826267453</v>
      </c>
      <c r="G109" s="5">
        <f t="shared" si="4"/>
        <v>4592.4225169908159</v>
      </c>
      <c r="H109" s="9">
        <f t="shared" si="6"/>
        <v>28763.06734325827</v>
      </c>
    </row>
    <row r="110" spans="1:8" ht="30">
      <c r="A110" s="1">
        <f t="shared" si="5"/>
        <v>107</v>
      </c>
      <c r="B110" s="2" t="s">
        <v>20</v>
      </c>
      <c r="C110" s="2" t="s">
        <v>120</v>
      </c>
      <c r="D110" s="3" t="s">
        <v>15</v>
      </c>
      <c r="E110" s="8">
        <v>1</v>
      </c>
      <c r="F110" s="5">
        <v>77877.06872480351</v>
      </c>
      <c r="G110" s="5">
        <f t="shared" si="4"/>
        <v>14796.643057712667</v>
      </c>
      <c r="H110" s="9">
        <f t="shared" si="6"/>
        <v>92673.711782516184</v>
      </c>
    </row>
    <row r="111" spans="1:8" ht="105.75" thickBot="1">
      <c r="A111" s="10">
        <f t="shared" si="5"/>
        <v>108</v>
      </c>
      <c r="B111" s="11" t="s">
        <v>121</v>
      </c>
      <c r="C111" s="11" t="s">
        <v>122</v>
      </c>
      <c r="D111" s="12" t="s">
        <v>70</v>
      </c>
      <c r="E111" s="13">
        <v>1</v>
      </c>
      <c r="F111" s="14">
        <v>82236.587717009606</v>
      </c>
      <c r="G111" s="14">
        <f t="shared" si="4"/>
        <v>15624.951666231826</v>
      </c>
      <c r="H111" s="15">
        <f t="shared" si="6"/>
        <v>97861.539383241427</v>
      </c>
    </row>
    <row r="112" spans="1:8" ht="29.25" customHeight="1" thickBot="1">
      <c r="A112" s="25"/>
      <c r="B112" s="26"/>
      <c r="C112" s="26"/>
      <c r="D112" s="26"/>
      <c r="E112" s="26"/>
      <c r="F112" s="6" t="s">
        <v>127</v>
      </c>
      <c r="G112" s="6"/>
      <c r="H112" s="7">
        <f>SUM(H4:H111)</f>
        <v>31421802.829999998</v>
      </c>
    </row>
  </sheetData>
  <mergeCells count="10">
    <mergeCell ref="F2:F3"/>
    <mergeCell ref="G2:G3"/>
    <mergeCell ref="H2:H3"/>
    <mergeCell ref="A1:E1"/>
    <mergeCell ref="A112:E112"/>
    <mergeCell ref="A2:A3"/>
    <mergeCell ref="B2:B3"/>
    <mergeCell ref="C2:C3"/>
    <mergeCell ref="D2:D3"/>
    <mergeCell ref="E2:E3"/>
  </mergeCells>
  <pageMargins left="0.7" right="0.7" top="0.75" bottom="0.75" header="0.3" footer="0.3"/>
  <pageSetup scale="60" orientation="landscape" horizontalDpi="0" verticalDpi="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Lina Romero</cp:lastModifiedBy>
  <cp:lastPrinted>2024-12-17T00:46:21Z</cp:lastPrinted>
  <dcterms:created xsi:type="dcterms:W3CDTF">2024-08-23T16:18:26Z</dcterms:created>
  <dcterms:modified xsi:type="dcterms:W3CDTF">2025-11-15T02:58:38Z</dcterms:modified>
</cp:coreProperties>
</file>