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08"/>
  <workbookPr/>
  <mc:AlternateContent xmlns:mc="http://schemas.openxmlformats.org/markup-compatibility/2006">
    <mc:Choice Requires="x15">
      <x15ac:absPath xmlns:x15ac="http://schemas.microsoft.com/office/spreadsheetml/2010/11/ac" url="/Users/rafaelcruz/Desktop/ANEXOS MOBILIARIO.doc/"/>
    </mc:Choice>
  </mc:AlternateContent>
  <xr:revisionPtr revIDLastSave="0" documentId="13_ncr:1_{62BAC8C2-733E-EE4A-AFD1-F949D0FFC8D2}" xr6:coauthVersionLast="47" xr6:coauthVersionMax="47" xr10:uidLastSave="{00000000-0000-0000-0000-000000000000}"/>
  <bookViews>
    <workbookView xWindow="0" yWindow="500" windowWidth="25540" windowHeight="24900" xr2:uid="{00000000-000D-0000-FFFF-FFFF00000000}"/>
  </bookViews>
  <sheets>
    <sheet name="Hoja1" sheetId="1" r:id="rId1"/>
  </sheets>
  <definedNames>
    <definedName name="_xlnm.Print_Area" localSheetId="0">Hoja1!$A$1:$P$13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N7" i="1" s="1"/>
  <c r="O7" i="1" s="1"/>
  <c r="G7" i="1" l="1"/>
  <c r="L8" i="1"/>
  <c r="M8" i="1" s="1"/>
  <c r="L9" i="1"/>
  <c r="M9" i="1" s="1"/>
  <c r="L10" i="1"/>
  <c r="M10" i="1" s="1"/>
  <c r="L7" i="1"/>
  <c r="M7" i="1" s="1"/>
  <c r="J10" i="1"/>
  <c r="I8" i="1"/>
  <c r="J8" i="1" s="1"/>
  <c r="I9" i="1"/>
  <c r="J9" i="1" s="1"/>
  <c r="I10" i="1"/>
  <c r="I7" i="1"/>
  <c r="J7" i="1" s="1"/>
  <c r="F8" i="1"/>
  <c r="F9" i="1"/>
  <c r="F10" i="1"/>
  <c r="G10" i="1" l="1"/>
  <c r="N10" i="1"/>
  <c r="O10" i="1" s="1"/>
  <c r="G9" i="1"/>
  <c r="N9" i="1"/>
  <c r="O9" i="1" s="1"/>
  <c r="G8" i="1"/>
  <c r="G11" i="1" s="1"/>
  <c r="N8" i="1"/>
  <c r="O8" i="1" s="1"/>
  <c r="J11" i="1"/>
  <c r="M11" i="1"/>
  <c r="O11" i="1" l="1"/>
</calcChain>
</file>

<file path=xl/sharedStrings.xml><?xml version="1.0" encoding="utf-8"?>
<sst xmlns="http://schemas.openxmlformats.org/spreadsheetml/2006/main" count="26" uniqueCount="18">
  <si>
    <t>ESPECIFICACIÓN TÉCNICA</t>
  </si>
  <si>
    <t>ITEM</t>
  </si>
  <si>
    <t>VR UNITARIO</t>
  </si>
  <si>
    <t>VR TOTAL IVA INCLUIDO</t>
  </si>
  <si>
    <t>SISTEMAS INTELIGENTES</t>
  </si>
  <si>
    <t>CANT. REQ.</t>
  </si>
  <si>
    <t>VR UNITARIO + IVA</t>
  </si>
  <si>
    <t>TOTAL IVA INCLUIDO</t>
  </si>
  <si>
    <t>EMPRESAS QUE COTIZAN</t>
  </si>
  <si>
    <t>ESTUDIO DE MERCADO</t>
  </si>
  <si>
    <t>OFERTA DE MENOR VALOR SELECCIONADA</t>
  </si>
  <si>
    <t xml:space="preserve"> </t>
  </si>
  <si>
    <t>ESCANNER: Volumen diario recomendado de 10.000 paginas.  Con velocidad de 70ppm/140ipm, cuenta con capacidad ADF de 80 paginas/ A4 vertical, el camino hacia la transformación digital, Conectyividad USB 3.2 Gen 1x1.</t>
  </si>
  <si>
    <t>COMPUTADOR DE MESA: Procesador AMD Ryzen™ 5 PRO 5650G (6 núcleos/12
hilos, 3,9/4,4 GHz, 3 MB L2/16 MB L3)
Gráficos AMD Radeon™ integrados
Conjunto de chips Chipset AMD PRO565
Memoria 1x 8 GB UDIMM DDR4-3200
Ranuras de memoria: Cuatro ranuras DIMM
DDR4 con capacidad de doble canal
Memoria máxima Hasta 128 GB DDR4-3200
Almacenamiento
SSD de 128 GB M.2 2242 PCIe® 3.0x2 NVMe® +
disco duro de 1 TB 7200 rpm 3,5", 4 puertos USB 2.0
1 HDMI® 1.4b, 2 puertos DisplayPort™ 1.4 1x Ethernet (RJ-45) 1x salida de línea (3,5 mm) 1x serie (9 pines)
MONITOR : Tamaño de la pantalla: 21.5 ". Resolución de pantalla Full HD de 1920 px x 1080 px para imágenes nítidas
y detalladas.</t>
  </si>
  <si>
    <t>BLACKOUT: Enrollables estándar en material blackout color blanco traslapados</t>
  </si>
  <si>
    <t>MEMORIA RAM 16GB: DDR4 16 Gigas PC 2666</t>
  </si>
  <si>
    <t>D-TECH SUPPLIES</t>
  </si>
  <si>
    <t xml:space="preserve">CONTINENTAL LTDA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</si>
</sst>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justify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3" fontId="0" fillId="2" borderId="1" xfId="0" applyNumberFormat="1" applyFill="1" applyBorder="1" applyAlignment="1">
      <alignment horizontal="center" vertical="center"/>
    </xf>
    <xf numFmtId="3" fontId="0" fillId="2" borderId="1" xfId="0" applyNumberFormat="1" applyFill="1" applyBorder="1" applyAlignment="1">
      <alignment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0" xfId="0" applyFill="1"/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5" fillId="3" borderId="0" xfId="0" applyFont="1" applyFill="1" applyAlignment="1">
      <alignment horizontal="center"/>
    </xf>
    <xf numFmtId="3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3" fontId="0" fillId="3" borderId="0" xfId="0" applyNumberFormat="1" applyFill="1"/>
    <xf numFmtId="3" fontId="1" fillId="3" borderId="0" xfId="0" applyNumberFormat="1" applyFont="1" applyFill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 wrapText="1"/>
    </xf>
    <xf numFmtId="3" fontId="0" fillId="3" borderId="1" xfId="0" applyNumberForma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3" fontId="0" fillId="4" borderId="1" xfId="0" applyNumberFormat="1" applyFill="1" applyBorder="1" applyAlignment="1">
      <alignment horizontal="center" vertical="center"/>
    </xf>
    <xf numFmtId="3" fontId="3" fillId="4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41"/>
  <sheetViews>
    <sheetView tabSelected="1" view="pageBreakPreview" zoomScale="110" zoomScaleNormal="100" zoomScaleSheetLayoutView="110" workbookViewId="0">
      <selection activeCell="D9" sqref="D9"/>
    </sheetView>
  </sheetViews>
  <sheetFormatPr baseColWidth="10" defaultRowHeight="15" x14ac:dyDescent="0.2"/>
  <cols>
    <col min="1" max="1" width="5.33203125" style="15" customWidth="1"/>
    <col min="2" max="2" width="5.5" style="14" customWidth="1"/>
    <col min="3" max="3" width="45.83203125" customWidth="1"/>
    <col min="4" max="4" width="6.1640625" customWidth="1"/>
    <col min="5" max="5" width="10" customWidth="1"/>
    <col min="6" max="6" width="10.5" customWidth="1"/>
    <col min="7" max="7" width="12" customWidth="1"/>
    <col min="8" max="8" width="10.6640625" customWidth="1"/>
    <col min="9" max="9" width="10.5" customWidth="1"/>
    <col min="10" max="10" width="12" customWidth="1"/>
    <col min="11" max="11" width="10.5" customWidth="1"/>
    <col min="12" max="12" width="10.83203125" customWidth="1"/>
    <col min="13" max="13" width="11.6640625" customWidth="1"/>
    <col min="14" max="14" width="11.1640625" customWidth="1"/>
    <col min="15" max="15" width="12.83203125" customWidth="1"/>
    <col min="16" max="21" width="11.5" style="15"/>
  </cols>
  <sheetData>
    <row r="1" spans="1:21" s="15" customFormat="1" x14ac:dyDescent="0.2">
      <c r="A1" s="15" t="s">
        <v>11</v>
      </c>
      <c r="B1" s="16"/>
    </row>
    <row r="2" spans="1:21" s="15" customFormat="1" x14ac:dyDescent="0.2">
      <c r="B2" s="16"/>
    </row>
    <row r="3" spans="1:21" s="15" customFormat="1" x14ac:dyDescent="0.2">
      <c r="B3" s="16"/>
    </row>
    <row r="4" spans="1:21" ht="21" x14ac:dyDescent="0.2">
      <c r="B4" s="25" t="s">
        <v>9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</row>
    <row r="5" spans="1:21" s="1" customFormat="1" ht="32.25" customHeight="1" x14ac:dyDescent="0.2">
      <c r="A5" s="17"/>
      <c r="B5" s="31" t="s">
        <v>8</v>
      </c>
      <c r="C5" s="32"/>
      <c r="D5" s="33"/>
      <c r="E5" s="27" t="s">
        <v>16</v>
      </c>
      <c r="F5" s="27"/>
      <c r="G5" s="27"/>
      <c r="H5" s="28" t="s">
        <v>17</v>
      </c>
      <c r="I5" s="28"/>
      <c r="J5" s="28"/>
      <c r="K5" s="27" t="s">
        <v>4</v>
      </c>
      <c r="L5" s="27"/>
      <c r="M5" s="27"/>
      <c r="N5" s="29" t="s">
        <v>10</v>
      </c>
      <c r="O5" s="30"/>
      <c r="P5" s="17"/>
      <c r="Q5" s="17"/>
      <c r="R5" s="17"/>
      <c r="S5" s="17"/>
      <c r="T5" s="17"/>
      <c r="U5" s="17"/>
    </row>
    <row r="6" spans="1:21" s="6" customFormat="1" ht="55.5" customHeight="1" x14ac:dyDescent="0.15">
      <c r="A6" s="18"/>
      <c r="B6" s="5" t="s">
        <v>1</v>
      </c>
      <c r="C6" s="5" t="s">
        <v>0</v>
      </c>
      <c r="D6" s="5" t="s">
        <v>5</v>
      </c>
      <c r="E6" s="5" t="s">
        <v>2</v>
      </c>
      <c r="F6" s="5" t="s">
        <v>6</v>
      </c>
      <c r="G6" s="5" t="s">
        <v>3</v>
      </c>
      <c r="H6" s="9" t="s">
        <v>2</v>
      </c>
      <c r="I6" s="9" t="s">
        <v>6</v>
      </c>
      <c r="J6" s="9" t="s">
        <v>3</v>
      </c>
      <c r="K6" s="5" t="s">
        <v>2</v>
      </c>
      <c r="L6" s="5" t="s">
        <v>6</v>
      </c>
      <c r="M6" s="5" t="s">
        <v>3</v>
      </c>
      <c r="N6" s="9" t="s">
        <v>6</v>
      </c>
      <c r="O6" s="9" t="s">
        <v>3</v>
      </c>
      <c r="P6" s="18"/>
      <c r="Q6" s="18"/>
      <c r="R6" s="18"/>
      <c r="S6" s="18"/>
      <c r="T6" s="18"/>
      <c r="U6" s="18"/>
    </row>
    <row r="7" spans="1:21" ht="132.75" customHeight="1" x14ac:dyDescent="0.2">
      <c r="B7" s="4">
        <v>1</v>
      </c>
      <c r="C7" s="3" t="s">
        <v>12</v>
      </c>
      <c r="D7" s="4">
        <v>2</v>
      </c>
      <c r="E7" s="35">
        <v>3900000</v>
      </c>
      <c r="F7" s="23">
        <f>(E7*19%)+E7</f>
        <v>4641000</v>
      </c>
      <c r="G7" s="2">
        <f>D7*F7</f>
        <v>9282000</v>
      </c>
      <c r="H7" s="34">
        <v>4020700</v>
      </c>
      <c r="I7" s="10">
        <f>(H7*19%)+H7</f>
        <v>4784633</v>
      </c>
      <c r="J7" s="10">
        <f>D7*I7</f>
        <v>9569266</v>
      </c>
      <c r="K7" s="34">
        <v>4105300</v>
      </c>
      <c r="L7" s="7">
        <f>(K7*19%)+K7</f>
        <v>4885307</v>
      </c>
      <c r="M7" s="7">
        <f>D7*L7</f>
        <v>9770614</v>
      </c>
      <c r="N7" s="10">
        <f>F7</f>
        <v>4641000</v>
      </c>
      <c r="O7" s="10">
        <f>D7*N7</f>
        <v>9282000</v>
      </c>
      <c r="P7" s="19"/>
      <c r="Q7" s="20"/>
      <c r="R7" s="20"/>
      <c r="S7" s="20"/>
    </row>
    <row r="8" spans="1:21" ht="252" x14ac:dyDescent="0.2">
      <c r="B8" s="4">
        <v>2</v>
      </c>
      <c r="C8" s="3" t="s">
        <v>13</v>
      </c>
      <c r="D8" s="4">
        <v>1</v>
      </c>
      <c r="E8" s="35">
        <v>3550000</v>
      </c>
      <c r="F8" s="2">
        <f t="shared" ref="F8:F10" si="0">(E8*19%)+E8</f>
        <v>4224500</v>
      </c>
      <c r="G8" s="2">
        <f>D8*F8</f>
        <v>4224500</v>
      </c>
      <c r="H8" s="34">
        <v>3659800</v>
      </c>
      <c r="I8" s="10">
        <f t="shared" ref="I8:I10" si="1">(H8*19%)+H8</f>
        <v>4355162</v>
      </c>
      <c r="J8" s="10">
        <f t="shared" ref="J8:J10" si="2">D8*I8</f>
        <v>4355162</v>
      </c>
      <c r="K8" s="34">
        <v>3736800</v>
      </c>
      <c r="L8" s="24">
        <f t="shared" ref="L8:L10" si="3">(K8*19%)+K8</f>
        <v>4446792</v>
      </c>
      <c r="M8" s="7">
        <f t="shared" ref="M8:M10" si="4">D8*L8</f>
        <v>4446792</v>
      </c>
      <c r="N8" s="10">
        <f t="shared" ref="N8:N10" si="5">F8</f>
        <v>4224500</v>
      </c>
      <c r="O8" s="10">
        <f t="shared" ref="O8:O10" si="6">D8*N8</f>
        <v>4224500</v>
      </c>
      <c r="P8" s="19"/>
      <c r="Q8" s="20"/>
      <c r="R8" s="20"/>
      <c r="S8" s="20"/>
    </row>
    <row r="9" spans="1:21" ht="98.25" customHeight="1" x14ac:dyDescent="0.2">
      <c r="B9" s="4">
        <v>3</v>
      </c>
      <c r="C9" s="3" t="s">
        <v>14</v>
      </c>
      <c r="D9" s="4">
        <v>2</v>
      </c>
      <c r="E9" s="35">
        <v>1150000</v>
      </c>
      <c r="F9" s="23">
        <f t="shared" si="0"/>
        <v>1368500</v>
      </c>
      <c r="G9" s="2">
        <f t="shared" ref="G9:G10" si="7">D9*F9</f>
        <v>2737000</v>
      </c>
      <c r="H9" s="34">
        <v>1185600</v>
      </c>
      <c r="I9" s="10">
        <f t="shared" si="1"/>
        <v>1410864</v>
      </c>
      <c r="J9" s="10">
        <f t="shared" si="2"/>
        <v>2821728</v>
      </c>
      <c r="K9" s="34">
        <v>1210600</v>
      </c>
      <c r="L9" s="7">
        <f t="shared" si="3"/>
        <v>1440614</v>
      </c>
      <c r="M9" s="7">
        <f t="shared" si="4"/>
        <v>2881228</v>
      </c>
      <c r="N9" s="10">
        <f t="shared" si="5"/>
        <v>1368500</v>
      </c>
      <c r="O9" s="10">
        <f t="shared" si="6"/>
        <v>2737000</v>
      </c>
      <c r="P9" s="19"/>
      <c r="Q9" s="20"/>
      <c r="R9" s="20"/>
      <c r="S9" s="20"/>
    </row>
    <row r="10" spans="1:21" ht="63" customHeight="1" x14ac:dyDescent="0.2">
      <c r="B10" s="4">
        <v>4</v>
      </c>
      <c r="C10" s="3" t="s">
        <v>15</v>
      </c>
      <c r="D10" s="4">
        <v>2</v>
      </c>
      <c r="E10" s="35">
        <v>510000</v>
      </c>
      <c r="F10" s="2">
        <f t="shared" si="0"/>
        <v>606900</v>
      </c>
      <c r="G10" s="2">
        <f t="shared" si="7"/>
        <v>1213800</v>
      </c>
      <c r="H10" s="34">
        <v>525800</v>
      </c>
      <c r="I10" s="10">
        <f t="shared" si="1"/>
        <v>625702</v>
      </c>
      <c r="J10" s="10">
        <f t="shared" si="2"/>
        <v>1251404</v>
      </c>
      <c r="K10" s="34">
        <v>536800</v>
      </c>
      <c r="L10" s="24">
        <f t="shared" si="3"/>
        <v>638792</v>
      </c>
      <c r="M10" s="7">
        <f t="shared" si="4"/>
        <v>1277584</v>
      </c>
      <c r="N10" s="10">
        <f t="shared" si="5"/>
        <v>606900</v>
      </c>
      <c r="O10" s="10">
        <f t="shared" si="6"/>
        <v>1213800</v>
      </c>
      <c r="P10" s="19"/>
      <c r="Q10" s="20"/>
      <c r="R10" s="20"/>
      <c r="S10" s="20"/>
    </row>
    <row r="11" spans="1:21" x14ac:dyDescent="0.2">
      <c r="B11" s="26" t="s">
        <v>7</v>
      </c>
      <c r="C11" s="26"/>
      <c r="D11" s="26"/>
      <c r="E11" s="26"/>
      <c r="F11" s="26"/>
      <c r="G11" s="4">
        <f>SUM(G7:G10)</f>
        <v>17457300</v>
      </c>
      <c r="H11" s="11"/>
      <c r="I11" s="11"/>
      <c r="J11" s="12">
        <f>SUM(J7:J10)</f>
        <v>17997560</v>
      </c>
      <c r="K11" s="8"/>
      <c r="L11" s="8"/>
      <c r="M11" s="13">
        <f>SUM(M7:M10)</f>
        <v>18376218</v>
      </c>
      <c r="N11" s="11"/>
      <c r="O11" s="12">
        <f>SUM(O7:O10)</f>
        <v>17457300</v>
      </c>
      <c r="P11" s="21"/>
    </row>
    <row r="12" spans="1:21" s="15" customFormat="1" x14ac:dyDescent="0.2">
      <c r="B12" s="22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</row>
    <row r="13" spans="1:21" s="15" customFormat="1" x14ac:dyDescent="0.2">
      <c r="B13" s="22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</row>
    <row r="14" spans="1:21" s="15" customFormat="1" x14ac:dyDescent="0.2">
      <c r="B14" s="22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</row>
    <row r="15" spans="1:21" s="15" customFormat="1" x14ac:dyDescent="0.2">
      <c r="B15" s="22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</row>
    <row r="16" spans="1:21" s="15" customFormat="1" x14ac:dyDescent="0.2">
      <c r="B16" s="22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</row>
    <row r="17" spans="2:16" s="15" customFormat="1" x14ac:dyDescent="0.2">
      <c r="B17" s="22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</row>
    <row r="18" spans="2:16" s="15" customFormat="1" x14ac:dyDescent="0.2">
      <c r="B18" s="22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</row>
    <row r="19" spans="2:16" s="15" customFormat="1" x14ac:dyDescent="0.2">
      <c r="B19" s="22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</row>
    <row r="20" spans="2:16" s="15" customFormat="1" x14ac:dyDescent="0.2">
      <c r="B20" s="22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</row>
    <row r="21" spans="2:16" s="15" customFormat="1" x14ac:dyDescent="0.2">
      <c r="B21" s="22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</row>
    <row r="22" spans="2:16" s="15" customFormat="1" x14ac:dyDescent="0.2">
      <c r="B22" s="22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</row>
    <row r="23" spans="2:16" s="15" customFormat="1" x14ac:dyDescent="0.2">
      <c r="B23" s="22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</row>
    <row r="24" spans="2:16" s="15" customFormat="1" x14ac:dyDescent="0.2">
      <c r="B24" s="22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</row>
    <row r="25" spans="2:16" s="15" customFormat="1" x14ac:dyDescent="0.2">
      <c r="B25" s="16"/>
    </row>
    <row r="26" spans="2:16" s="15" customFormat="1" x14ac:dyDescent="0.2">
      <c r="B26" s="16"/>
    </row>
    <row r="27" spans="2:16" s="15" customFormat="1" x14ac:dyDescent="0.2">
      <c r="B27" s="16"/>
    </row>
    <row r="28" spans="2:16" s="15" customFormat="1" x14ac:dyDescent="0.2">
      <c r="B28" s="16"/>
    </row>
    <row r="29" spans="2:16" s="15" customFormat="1" x14ac:dyDescent="0.2">
      <c r="B29" s="16"/>
    </row>
    <row r="30" spans="2:16" s="15" customFormat="1" x14ac:dyDescent="0.2">
      <c r="B30" s="16"/>
    </row>
    <row r="31" spans="2:16" s="15" customFormat="1" x14ac:dyDescent="0.2">
      <c r="B31" s="16"/>
    </row>
    <row r="32" spans="2:16" s="15" customFormat="1" x14ac:dyDescent="0.2">
      <c r="B32" s="16"/>
    </row>
    <row r="33" spans="2:2" s="15" customFormat="1" x14ac:dyDescent="0.2">
      <c r="B33" s="16"/>
    </row>
    <row r="34" spans="2:2" s="15" customFormat="1" x14ac:dyDescent="0.2">
      <c r="B34" s="16"/>
    </row>
    <row r="35" spans="2:2" s="15" customFormat="1" x14ac:dyDescent="0.2">
      <c r="B35" s="16"/>
    </row>
    <row r="36" spans="2:2" s="15" customFormat="1" x14ac:dyDescent="0.2">
      <c r="B36" s="16"/>
    </row>
    <row r="37" spans="2:2" s="15" customFormat="1" x14ac:dyDescent="0.2">
      <c r="B37" s="16"/>
    </row>
    <row r="38" spans="2:2" s="15" customFormat="1" x14ac:dyDescent="0.2">
      <c r="B38" s="16"/>
    </row>
    <row r="39" spans="2:2" s="15" customFormat="1" x14ac:dyDescent="0.2">
      <c r="B39" s="16"/>
    </row>
    <row r="40" spans="2:2" s="15" customFormat="1" x14ac:dyDescent="0.2">
      <c r="B40" s="16"/>
    </row>
    <row r="41" spans="2:2" s="15" customFormat="1" x14ac:dyDescent="0.2">
      <c r="B41" s="16"/>
    </row>
  </sheetData>
  <mergeCells count="7">
    <mergeCell ref="B4:O4"/>
    <mergeCell ref="B11:F11"/>
    <mergeCell ref="E5:G5"/>
    <mergeCell ref="H5:J5"/>
    <mergeCell ref="K5:M5"/>
    <mergeCell ref="N5:O5"/>
    <mergeCell ref="B5:D5"/>
  </mergeCells>
  <pageMargins left="0.7" right="0.7" top="0.75" bottom="0.75" header="0.3" footer="0.3"/>
  <pageSetup paperSize="5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FERIAS</dc:creator>
  <cp:lastModifiedBy>R C</cp:lastModifiedBy>
  <cp:lastPrinted>2025-10-22T21:21:40Z</cp:lastPrinted>
  <dcterms:created xsi:type="dcterms:W3CDTF">2025-10-16T21:00:22Z</dcterms:created>
  <dcterms:modified xsi:type="dcterms:W3CDTF">2025-12-17T21:43:18Z</dcterms:modified>
</cp:coreProperties>
</file>