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12. DICIEMBRE\1. ANALISIS DEL SECTOR\12. LICENCIAS PNN FARALLONES DE CALI\"/>
    </mc:Choice>
  </mc:AlternateContent>
  <xr:revisionPtr revIDLastSave="0" documentId="13_ncr:1_{DB8929F6-1E7C-4F85-9CDF-6D333E60A11C}" xr6:coauthVersionLast="36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AJUSTADO PRECIO DE REFERENCI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Q5" i="2" s="1"/>
  <c r="H4" i="2"/>
  <c r="M4" i="2" s="1"/>
  <c r="I4" i="2"/>
  <c r="J4" i="2"/>
  <c r="K4" i="2"/>
  <c r="L4" i="2" l="1"/>
  <c r="O4" i="2" s="1"/>
</calcChain>
</file>

<file path=xl/sharedStrings.xml><?xml version="1.0" encoding="utf-8"?>
<sst xmlns="http://schemas.openxmlformats.org/spreadsheetml/2006/main" count="24" uniqueCount="21">
  <si>
    <t>ITEM</t>
  </si>
  <si>
    <t xml:space="preserve">MEDIANA </t>
  </si>
  <si>
    <t xml:space="preserve">METRICA UTILIZADA </t>
  </si>
  <si>
    <t>UNIDAD 
DE 
MEDIDA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</si>
  <si>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</si>
  <si>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</si>
  <si>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</si>
  <si>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</si>
  <si>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>DESCRIPCIÓN</t>
  </si>
  <si>
    <t>ANEXO - ESTUDIO DE COTIZACIÓNES (PRECIO DE REFERENCIA)</t>
  </si>
  <si>
    <t xml:space="preserve">PRECIO 
DE 
REFERENCIA UNITARIO INCLUIDO IVA </t>
  </si>
  <si>
    <t>VALOR UNITARIO INCLUIDO IVA Y DEMAS</t>
  </si>
  <si>
    <t xml:space="preserve">VALOR TOTAL PRECIO DE REFERENCIA </t>
  </si>
  <si>
    <t>VALOR TOTAL PRECIO DE REFERENCIA</t>
  </si>
  <si>
    <t>Unidad</t>
  </si>
  <si>
    <t>CANTIDAD</t>
  </si>
  <si>
    <t>INFOTECH</t>
  </si>
  <si>
    <t>MICRONET</t>
  </si>
  <si>
    <t>MES DE OCCIDENTE</t>
  </si>
  <si>
    <r>
      <rPr>
        <b/>
        <sz val="11"/>
        <color theme="1"/>
        <rFont val="Verdana"/>
        <family val="2"/>
      </rPr>
      <t xml:space="preserve">Licencia de Software Office: </t>
    </r>
    <r>
      <rPr>
        <sz val="11"/>
        <color theme="1"/>
        <rFont val="Verdana"/>
        <family val="2"/>
      </rPr>
      <t xml:space="preserve">
●	Marca: Microsoft
●	Modelo / Producto: Office 2024 Standard LTSC
●	Tipo: Licencia perpetua
●	Idioma: español
●	Instalación: Local en el equipo
●	Modalidad de entrega: Licencia electrónica</t>
    </r>
  </si>
  <si>
    <t>CANTIDADES REQUERIDAD POR EL PNN FARALLONES Y LA DTPA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</si>
</sst>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11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165" fontId="2" fillId="8" borderId="0" xfId="3" applyNumberFormat="1" applyFont="1" applyFill="1" applyBorder="1" applyAlignment="1" applyProtection="1">
      <alignment horizontal="center" vertical="center" wrapText="1"/>
    </xf>
    <xf numFmtId="165" fontId="2" fillId="8" borderId="0" xfId="2" applyNumberFormat="1" applyFont="1" applyFill="1" applyBorder="1" applyAlignment="1" applyProtection="1">
      <alignment horizontal="center" vertical="center" wrapText="1"/>
    </xf>
    <xf numFmtId="9" fontId="2" fillId="8" borderId="0" xfId="1" applyFont="1" applyFill="1" applyBorder="1" applyAlignment="1" applyProtection="1">
      <alignment horizontal="center" vertical="center" wrapText="1"/>
    </xf>
    <xf numFmtId="165" fontId="4" fillId="8" borderId="0" xfId="2" applyNumberFormat="1" applyFont="1" applyFill="1" applyBorder="1" applyAlignment="1" applyProtection="1">
      <alignment horizontal="center" vertical="center" wrapText="1"/>
    </xf>
    <xf numFmtId="165" fontId="4" fillId="8" borderId="0" xfId="3" applyNumberFormat="1" applyFont="1" applyFill="1" applyBorder="1" applyAlignment="1" applyProtection="1">
      <alignment horizontal="center" vertical="center" wrapText="1"/>
    </xf>
    <xf numFmtId="9" fontId="4" fillId="8" borderId="0" xfId="1" applyFont="1" applyFill="1" applyBorder="1" applyAlignment="1" applyProtection="1">
      <alignment horizontal="center" vertical="center" wrapText="1"/>
    </xf>
    <xf numFmtId="165" fontId="2" fillId="8" borderId="0" xfId="3" applyNumberFormat="1" applyFont="1" applyFill="1" applyBorder="1" applyAlignment="1">
      <alignment horizontal="center" vertical="center" wrapText="1"/>
    </xf>
    <xf numFmtId="165" fontId="2" fillId="8" borderId="0" xfId="0" applyNumberFormat="1" applyFont="1" applyFill="1" applyAlignment="1">
      <alignment horizontal="center" vertical="center" wrapText="1"/>
    </xf>
    <xf numFmtId="165" fontId="4" fillId="8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3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2" fillId="0" borderId="0" xfId="3" applyNumberFormat="1" applyFont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6" fillId="6" borderId="1" xfId="3" applyNumberFormat="1" applyFont="1" applyFill="1" applyBorder="1" applyAlignment="1" applyProtection="1">
      <alignment horizontal="center" vertical="center" wrapText="1"/>
    </xf>
    <xf numFmtId="165" fontId="6" fillId="5" borderId="1" xfId="3" applyNumberFormat="1" applyFont="1" applyFill="1" applyBorder="1" applyAlignment="1" applyProtection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5" fontId="8" fillId="0" borderId="1" xfId="2" applyNumberFormat="1" applyFont="1" applyBorder="1" applyAlignment="1" applyProtection="1">
      <alignment horizontal="center" vertical="center" wrapText="1"/>
    </xf>
    <xf numFmtId="9" fontId="8" fillId="0" borderId="1" xfId="1" applyFont="1" applyBorder="1" applyAlignment="1" applyProtection="1">
      <alignment horizontal="center" vertical="center" wrapText="1"/>
    </xf>
    <xf numFmtId="165" fontId="8" fillId="7" borderId="1" xfId="4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7" borderId="1" xfId="2" applyNumberFormat="1" applyFont="1" applyFill="1" applyBorder="1" applyAlignment="1" applyProtection="1">
      <alignment horizontal="center" vertical="center" wrapText="1"/>
    </xf>
    <xf numFmtId="165" fontId="9" fillId="7" borderId="1" xfId="2" applyNumberFormat="1" applyFont="1" applyFill="1" applyBorder="1" applyAlignment="1" applyProtection="1">
      <alignment horizontal="center" vertical="center" wrapText="1"/>
    </xf>
    <xf numFmtId="6" fontId="7" fillId="0" borderId="1" xfId="0" applyNumberFormat="1" applyFont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165" fontId="6" fillId="7" borderId="3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5" fontId="6" fillId="4" borderId="3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0E42-0FC9-476B-84B3-20E8A961F663}">
  <dimension ref="A1:BG47"/>
  <sheetViews>
    <sheetView tabSelected="1" topLeftCell="E1" zoomScale="90" zoomScaleNormal="90" workbookViewId="0">
      <selection activeCell="N9" sqref="N9"/>
    </sheetView>
  </sheetViews>
  <sheetFormatPr baseColWidth="10" defaultColWidth="13.85546875" defaultRowHeight="11.25" x14ac:dyDescent="0.25"/>
  <cols>
    <col min="1" max="1" width="5.28515625" style="10" bestFit="1" customWidth="1"/>
    <col min="2" max="2" width="65" style="10" customWidth="1"/>
    <col min="3" max="3" width="11" style="10" bestFit="1" customWidth="1"/>
    <col min="4" max="4" width="15.42578125" style="10" customWidth="1"/>
    <col min="5" max="6" width="23" style="15" customWidth="1"/>
    <col min="7" max="7" width="27.28515625" style="12" customWidth="1"/>
    <col min="8" max="8" width="14.85546875" style="12" customWidth="1"/>
    <col min="9" max="9" width="17.42578125" style="12" customWidth="1"/>
    <col min="10" max="10" width="14.85546875" style="12" customWidth="1"/>
    <col min="11" max="11" width="14.28515625" style="12" customWidth="1"/>
    <col min="12" max="12" width="17.5703125" style="10" customWidth="1"/>
    <col min="13" max="13" width="17.140625" style="13" hidden="1" customWidth="1"/>
    <col min="14" max="14" width="22.7109375" style="13" customWidth="1"/>
    <col min="15" max="15" width="16.7109375" style="14" bestFit="1" customWidth="1"/>
    <col min="16" max="16" width="20.5703125" style="13" customWidth="1"/>
    <col min="17" max="17" width="18.28515625" style="13" bestFit="1" customWidth="1"/>
    <col min="18" max="16384" width="13.85546875" style="10"/>
  </cols>
  <sheetData>
    <row r="1" spans="1:59" ht="14.25" x14ac:dyDescent="0.25">
      <c r="A1" s="43" t="s">
        <v>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5"/>
    </row>
    <row r="2" spans="1:59" ht="57" customHeight="1" x14ac:dyDescent="0.25">
      <c r="A2" s="46" t="s">
        <v>0</v>
      </c>
      <c r="B2" s="46" t="s">
        <v>8</v>
      </c>
      <c r="C2" s="46" t="s">
        <v>3</v>
      </c>
      <c r="D2" s="46" t="s">
        <v>15</v>
      </c>
      <c r="E2" s="20" t="s">
        <v>16</v>
      </c>
      <c r="F2" s="21" t="s">
        <v>17</v>
      </c>
      <c r="G2" s="22" t="s">
        <v>18</v>
      </c>
      <c r="H2" s="48" t="s">
        <v>7</v>
      </c>
      <c r="I2" s="48" t="s">
        <v>6</v>
      </c>
      <c r="J2" s="48" t="s">
        <v>1</v>
      </c>
      <c r="K2" s="48" t="s">
        <v>5</v>
      </c>
      <c r="L2" s="38" t="s">
        <v>4</v>
      </c>
      <c r="M2" s="36" t="s">
        <v>10</v>
      </c>
      <c r="N2" s="36" t="s">
        <v>10</v>
      </c>
      <c r="O2" s="38" t="s">
        <v>2</v>
      </c>
      <c r="P2" s="36" t="s">
        <v>20</v>
      </c>
      <c r="Q2" s="36" t="s">
        <v>12</v>
      </c>
    </row>
    <row r="3" spans="1:59" ht="46.5" customHeight="1" x14ac:dyDescent="0.25">
      <c r="A3" s="47"/>
      <c r="B3" s="47"/>
      <c r="C3" s="47"/>
      <c r="D3" s="47"/>
      <c r="E3" s="20" t="s">
        <v>11</v>
      </c>
      <c r="F3" s="21" t="s">
        <v>11</v>
      </c>
      <c r="G3" s="22" t="s">
        <v>11</v>
      </c>
      <c r="H3" s="49"/>
      <c r="I3" s="49"/>
      <c r="J3" s="49"/>
      <c r="K3" s="49"/>
      <c r="L3" s="39"/>
      <c r="M3" s="37"/>
      <c r="N3" s="37"/>
      <c r="O3" s="39"/>
      <c r="P3" s="37"/>
      <c r="Q3" s="37"/>
    </row>
    <row r="4" spans="1:59" s="19" customFormat="1" ht="114" x14ac:dyDescent="0.25">
      <c r="A4" s="23">
        <v>1</v>
      </c>
      <c r="B4" s="24" t="s">
        <v>19</v>
      </c>
      <c r="C4" s="23" t="s">
        <v>14</v>
      </c>
      <c r="D4" s="25">
        <v>1</v>
      </c>
      <c r="E4" s="32">
        <v>2555000</v>
      </c>
      <c r="F4" s="32">
        <v>2800000</v>
      </c>
      <c r="G4" s="32">
        <v>2523242.6800000002</v>
      </c>
      <c r="H4" s="26">
        <f t="shared" ref="H4" si="0">+MIN(E4:G4)</f>
        <v>2523242.6800000002</v>
      </c>
      <c r="I4" s="26">
        <f t="shared" ref="I4" si="1">+AVERAGE(E4:G4)</f>
        <v>2626080.8933333331</v>
      </c>
      <c r="J4" s="26">
        <f t="shared" ref="J4" si="2">+MEDIAN(E4:G4)</f>
        <v>2555000</v>
      </c>
      <c r="K4" s="26">
        <f t="shared" ref="K4" si="3">_xlfn.STDEV.P(E4:G4)</f>
        <v>123660.89004799676</v>
      </c>
      <c r="L4" s="27">
        <f t="shared" ref="L4" si="4">K4/I4</f>
        <v>4.7089520494942444E-2</v>
      </c>
      <c r="M4" s="28">
        <f>+H4</f>
        <v>2523242.6800000002</v>
      </c>
      <c r="N4" s="28">
        <v>2523243</v>
      </c>
      <c r="O4" s="29" t="str">
        <f t="shared" ref="O4" si="5">IF(M4=H4, "MENOR VALOR", IF(M4=I4,"MEDIA ARITMETICA", IF(M4=J4,"MEDIANA")))</f>
        <v>MENOR VALOR</v>
      </c>
      <c r="P4" s="30">
        <v>25</v>
      </c>
      <c r="Q4" s="31">
        <f>+P4*N4</f>
        <v>63081075</v>
      </c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</row>
    <row r="5" spans="1:59" s="16" customFormat="1" ht="14.25" x14ac:dyDescent="0.25">
      <c r="A5" s="40" t="s">
        <v>13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  <c r="Q5" s="31">
        <f>SUM(Q4:Q4)</f>
        <v>63081075</v>
      </c>
    </row>
    <row r="6" spans="1:59" s="16" customFormat="1" x14ac:dyDescent="0.25">
      <c r="C6" s="17"/>
      <c r="D6" s="17"/>
      <c r="E6" s="1"/>
      <c r="F6" s="1"/>
      <c r="G6" s="2"/>
      <c r="H6" s="2"/>
      <c r="I6" s="2"/>
      <c r="J6" s="2"/>
      <c r="K6" s="2"/>
      <c r="L6" s="3"/>
      <c r="M6" s="4"/>
      <c r="N6" s="4"/>
      <c r="O6" s="18"/>
      <c r="P6" s="4"/>
      <c r="Q6" s="4"/>
    </row>
    <row r="7" spans="1:59" s="16" customFormat="1" x14ac:dyDescent="0.25">
      <c r="C7" s="17"/>
      <c r="D7" s="17"/>
      <c r="E7" s="1"/>
      <c r="F7" s="1"/>
      <c r="G7" s="2"/>
      <c r="H7" s="2"/>
      <c r="I7" s="2"/>
      <c r="J7" s="2"/>
      <c r="K7" s="2"/>
      <c r="L7" s="3"/>
      <c r="M7" s="4"/>
      <c r="N7" s="4"/>
      <c r="O7" s="18"/>
      <c r="P7" s="4"/>
      <c r="Q7" s="4"/>
    </row>
    <row r="8" spans="1:59" s="16" customFormat="1" x14ac:dyDescent="0.25">
      <c r="C8" s="17"/>
      <c r="D8" s="17"/>
      <c r="E8" s="1"/>
      <c r="F8" s="1"/>
      <c r="G8" s="2"/>
      <c r="H8" s="2"/>
      <c r="I8" s="2"/>
      <c r="J8" s="2"/>
      <c r="K8" s="2"/>
      <c r="L8" s="3"/>
      <c r="M8" s="4"/>
      <c r="N8" s="4"/>
      <c r="O8" s="18"/>
      <c r="P8" s="4"/>
      <c r="Q8" s="4"/>
    </row>
    <row r="9" spans="1:59" s="16" customFormat="1" x14ac:dyDescent="0.25">
      <c r="C9" s="17"/>
      <c r="D9" s="17"/>
      <c r="E9" s="1"/>
      <c r="F9" s="1"/>
      <c r="G9" s="2"/>
      <c r="H9" s="2"/>
      <c r="I9" s="2"/>
      <c r="J9" s="2"/>
      <c r="K9" s="2"/>
      <c r="L9" s="3"/>
      <c r="M9" s="4"/>
      <c r="N9" s="4"/>
      <c r="O9" s="18"/>
      <c r="P9" s="4"/>
      <c r="Q9" s="4"/>
    </row>
    <row r="10" spans="1:59" s="16" customFormat="1" x14ac:dyDescent="0.25">
      <c r="C10" s="17"/>
      <c r="D10" s="34"/>
      <c r="E10" s="1"/>
      <c r="F10" s="1"/>
      <c r="G10" s="2"/>
      <c r="H10" s="2"/>
      <c r="I10" s="2"/>
      <c r="J10" s="2"/>
      <c r="K10" s="2"/>
      <c r="L10" s="3"/>
      <c r="M10" s="4"/>
      <c r="N10" s="4"/>
      <c r="O10" s="18"/>
      <c r="P10" s="4"/>
      <c r="Q10" s="4"/>
    </row>
    <row r="11" spans="1:59" s="16" customFormat="1" x14ac:dyDescent="0.25">
      <c r="C11" s="17"/>
      <c r="D11" s="34"/>
      <c r="E11" s="1"/>
      <c r="F11" s="1"/>
      <c r="G11" s="2"/>
      <c r="H11" s="2"/>
      <c r="I11" s="2"/>
      <c r="J11" s="2"/>
      <c r="K11" s="2"/>
      <c r="L11" s="3"/>
      <c r="M11" s="4"/>
      <c r="N11" s="4"/>
      <c r="O11" s="18"/>
      <c r="P11" s="4"/>
      <c r="Q11" s="4"/>
    </row>
    <row r="12" spans="1:59" s="16" customFormat="1" x14ac:dyDescent="0.25">
      <c r="C12" s="17"/>
      <c r="D12" s="17"/>
      <c r="E12" s="1"/>
      <c r="F12" s="1"/>
      <c r="G12" s="2"/>
      <c r="H12" s="2"/>
      <c r="I12" s="2"/>
      <c r="J12" s="2"/>
      <c r="K12" s="2"/>
      <c r="L12" s="3"/>
      <c r="M12" s="4"/>
      <c r="N12" s="4"/>
      <c r="O12" s="18"/>
      <c r="P12" s="4"/>
      <c r="Q12" s="4"/>
    </row>
    <row r="13" spans="1:59" s="16" customFormat="1" x14ac:dyDescent="0.25">
      <c r="D13" s="17"/>
      <c r="E13" s="1"/>
      <c r="F13" s="1"/>
      <c r="G13" s="2"/>
      <c r="H13" s="2"/>
      <c r="I13" s="2"/>
      <c r="J13" s="2"/>
      <c r="K13" s="2"/>
      <c r="L13" s="3"/>
      <c r="M13" s="4"/>
      <c r="N13" s="4"/>
      <c r="O13" s="18"/>
      <c r="P13" s="4"/>
      <c r="Q13" s="4"/>
    </row>
    <row r="14" spans="1:59" s="16" customFormat="1" x14ac:dyDescent="0.25">
      <c r="C14" s="17"/>
      <c r="D14" s="17"/>
      <c r="E14" s="1"/>
      <c r="F14" s="1"/>
      <c r="G14" s="2"/>
      <c r="H14" s="2"/>
      <c r="I14" s="2"/>
      <c r="J14" s="2"/>
      <c r="K14" s="2"/>
      <c r="L14" s="3"/>
      <c r="M14" s="4"/>
      <c r="N14" s="4"/>
      <c r="O14" s="18"/>
      <c r="P14" s="4"/>
      <c r="Q14" s="4"/>
    </row>
    <row r="15" spans="1:59" s="16" customFormat="1" x14ac:dyDescent="0.25">
      <c r="C15" s="17"/>
      <c r="D15" s="34"/>
      <c r="E15" s="1"/>
      <c r="F15" s="1"/>
      <c r="G15" s="2"/>
      <c r="H15" s="2"/>
      <c r="I15" s="2"/>
      <c r="J15" s="2"/>
      <c r="K15" s="2"/>
      <c r="L15" s="3"/>
      <c r="M15" s="4"/>
      <c r="N15" s="4"/>
      <c r="O15" s="18"/>
      <c r="P15" s="4"/>
      <c r="Q15" s="4"/>
    </row>
    <row r="16" spans="1:59" s="16" customFormat="1" x14ac:dyDescent="0.25">
      <c r="C16" s="17"/>
      <c r="D16" s="34"/>
      <c r="E16" s="1"/>
      <c r="F16" s="1"/>
      <c r="G16" s="2"/>
      <c r="H16" s="2"/>
      <c r="I16" s="2"/>
      <c r="J16" s="2"/>
      <c r="K16" s="2"/>
      <c r="L16" s="3"/>
      <c r="M16" s="4"/>
      <c r="N16" s="4"/>
      <c r="O16" s="18"/>
      <c r="P16" s="4"/>
      <c r="Q16" s="4"/>
    </row>
    <row r="17" spans="1:17" s="16" customFormat="1" x14ac:dyDescent="0.25">
      <c r="C17" s="17"/>
      <c r="D17" s="33"/>
      <c r="E17" s="1"/>
      <c r="F17" s="1"/>
      <c r="G17" s="2"/>
      <c r="H17" s="2"/>
      <c r="I17" s="2"/>
      <c r="J17" s="2"/>
      <c r="K17" s="2"/>
      <c r="L17" s="3"/>
      <c r="M17" s="4"/>
      <c r="N17" s="4"/>
      <c r="O17" s="18"/>
      <c r="P17" s="4"/>
      <c r="Q17" s="4"/>
    </row>
    <row r="18" spans="1:17" s="16" customFormat="1" x14ac:dyDescent="0.25">
      <c r="C18" s="17"/>
      <c r="D18" s="33"/>
      <c r="E18" s="1"/>
      <c r="F18" s="1"/>
      <c r="G18" s="2"/>
      <c r="H18" s="2"/>
      <c r="I18" s="2"/>
      <c r="J18" s="2"/>
      <c r="K18" s="2"/>
      <c r="L18" s="3"/>
      <c r="M18" s="4"/>
      <c r="N18" s="4"/>
      <c r="O18" s="18"/>
      <c r="P18" s="4"/>
      <c r="Q18" s="4"/>
    </row>
    <row r="19" spans="1:17" s="16" customFormat="1" x14ac:dyDescent="0.25">
      <c r="C19" s="17"/>
      <c r="D19" s="33"/>
      <c r="E19" s="1"/>
      <c r="F19" s="1"/>
      <c r="G19" s="2"/>
      <c r="H19" s="2"/>
      <c r="I19" s="2"/>
      <c r="J19" s="2"/>
      <c r="K19" s="2"/>
      <c r="L19" s="3"/>
      <c r="M19" s="4"/>
      <c r="N19" s="4"/>
      <c r="O19" s="18"/>
      <c r="P19" s="4"/>
      <c r="Q19" s="4"/>
    </row>
    <row r="20" spans="1:17" s="16" customFormat="1" x14ac:dyDescent="0.25">
      <c r="C20" s="17"/>
      <c r="D20" s="34"/>
      <c r="E20" s="1"/>
      <c r="F20" s="1"/>
      <c r="G20" s="2"/>
      <c r="H20" s="2"/>
      <c r="I20" s="2"/>
      <c r="J20" s="2"/>
      <c r="K20" s="2"/>
      <c r="L20" s="3"/>
      <c r="M20" s="4"/>
      <c r="N20" s="4"/>
      <c r="O20" s="18"/>
      <c r="P20" s="4"/>
      <c r="Q20" s="4"/>
    </row>
    <row r="21" spans="1:17" s="16" customFormat="1" x14ac:dyDescent="0.25">
      <c r="C21" s="17"/>
      <c r="D21" s="34"/>
      <c r="E21" s="1"/>
      <c r="F21" s="1"/>
      <c r="G21" s="2"/>
      <c r="H21" s="2"/>
      <c r="I21" s="2"/>
      <c r="J21" s="2"/>
      <c r="K21" s="2"/>
      <c r="L21" s="3"/>
      <c r="M21" s="4"/>
      <c r="N21" s="4"/>
      <c r="O21" s="18"/>
      <c r="P21" s="4"/>
      <c r="Q21" s="4"/>
    </row>
    <row r="22" spans="1:17" s="16" customFormat="1" x14ac:dyDescent="0.25">
      <c r="C22" s="17"/>
      <c r="D22" s="34"/>
      <c r="E22" s="1"/>
      <c r="F22" s="1"/>
      <c r="G22" s="2"/>
      <c r="H22" s="2"/>
      <c r="I22" s="2"/>
      <c r="J22" s="2"/>
      <c r="K22" s="2"/>
      <c r="L22" s="3"/>
      <c r="M22" s="4"/>
      <c r="N22" s="4"/>
      <c r="O22" s="18"/>
      <c r="P22" s="4"/>
      <c r="Q22" s="4"/>
    </row>
    <row r="23" spans="1:17" s="16" customFormat="1" x14ac:dyDescent="0.25">
      <c r="C23" s="17"/>
      <c r="D23" s="34"/>
      <c r="E23" s="1"/>
      <c r="F23" s="1"/>
      <c r="G23" s="2"/>
      <c r="H23" s="2"/>
      <c r="I23" s="2"/>
      <c r="J23" s="2"/>
      <c r="K23" s="2"/>
      <c r="L23" s="3"/>
      <c r="M23" s="4"/>
      <c r="N23" s="4"/>
      <c r="O23" s="18"/>
      <c r="P23" s="4"/>
      <c r="Q23" s="4"/>
    </row>
    <row r="24" spans="1:17" s="16" customFormat="1" x14ac:dyDescent="0.25">
      <c r="C24" s="17"/>
      <c r="D24" s="34"/>
      <c r="E24" s="1"/>
      <c r="F24" s="1"/>
      <c r="G24" s="2"/>
      <c r="H24" s="2"/>
      <c r="I24" s="2"/>
      <c r="J24" s="2"/>
      <c r="K24" s="2"/>
      <c r="L24" s="3"/>
      <c r="M24" s="4"/>
      <c r="N24" s="4"/>
      <c r="O24" s="18"/>
      <c r="P24" s="4"/>
      <c r="Q24" s="4"/>
    </row>
    <row r="25" spans="1:17" s="16" customFormat="1" x14ac:dyDescent="0.25">
      <c r="A25" s="35"/>
      <c r="B25" s="35"/>
      <c r="C25" s="35"/>
      <c r="D25" s="35"/>
      <c r="E25" s="5"/>
      <c r="F25" s="5"/>
      <c r="G25" s="4"/>
      <c r="H25" s="4"/>
      <c r="I25" s="4"/>
      <c r="J25" s="4"/>
      <c r="K25" s="4"/>
      <c r="L25" s="6"/>
      <c r="M25" s="4"/>
      <c r="N25" s="4"/>
      <c r="O25" s="18"/>
      <c r="P25" s="4"/>
      <c r="Q25" s="4"/>
    </row>
    <row r="26" spans="1:17" s="16" customFormat="1" x14ac:dyDescent="0.25">
      <c r="A26" s="35"/>
      <c r="B26" s="35"/>
      <c r="C26" s="35"/>
      <c r="D26" s="35"/>
      <c r="E26" s="5"/>
      <c r="F26" s="5"/>
      <c r="G26" s="4"/>
      <c r="H26" s="4"/>
      <c r="I26" s="4"/>
      <c r="J26" s="4"/>
      <c r="K26" s="4"/>
      <c r="L26" s="6"/>
      <c r="M26" s="4"/>
      <c r="N26" s="4"/>
      <c r="O26" s="18"/>
      <c r="P26" s="4"/>
      <c r="Q26" s="4"/>
    </row>
    <row r="27" spans="1:17" s="16" customFormat="1" x14ac:dyDescent="0.25">
      <c r="E27" s="7"/>
      <c r="F27" s="7"/>
      <c r="G27" s="8"/>
      <c r="H27" s="8"/>
      <c r="I27" s="8"/>
      <c r="J27" s="8"/>
      <c r="K27" s="8"/>
      <c r="M27" s="9"/>
      <c r="N27" s="9"/>
      <c r="O27" s="18"/>
      <c r="P27" s="9"/>
      <c r="Q27" s="9"/>
    </row>
    <row r="28" spans="1:17" s="16" customFormat="1" x14ac:dyDescent="0.25">
      <c r="E28" s="7"/>
      <c r="F28" s="7"/>
      <c r="G28" s="8"/>
      <c r="H28" s="8"/>
      <c r="I28" s="8"/>
      <c r="J28" s="8"/>
      <c r="K28" s="8"/>
      <c r="M28" s="9"/>
      <c r="N28" s="9"/>
      <c r="O28" s="18"/>
      <c r="P28" s="9"/>
      <c r="Q28" s="9"/>
    </row>
    <row r="29" spans="1:17" s="16" customFormat="1" x14ac:dyDescent="0.25">
      <c r="E29" s="7"/>
      <c r="F29" s="7"/>
      <c r="G29" s="8"/>
      <c r="H29" s="8"/>
      <c r="I29" s="8"/>
      <c r="J29" s="8"/>
      <c r="K29" s="8"/>
      <c r="M29" s="9"/>
      <c r="N29" s="9"/>
      <c r="O29" s="18"/>
      <c r="P29" s="9"/>
      <c r="Q29" s="9"/>
    </row>
    <row r="30" spans="1:17" s="16" customFormat="1" x14ac:dyDescent="0.25">
      <c r="E30" s="7"/>
      <c r="F30" s="7"/>
      <c r="G30" s="8"/>
      <c r="H30" s="8"/>
      <c r="I30" s="8"/>
      <c r="J30" s="8"/>
      <c r="K30" s="8"/>
      <c r="M30" s="9"/>
      <c r="N30" s="9"/>
      <c r="O30" s="18"/>
      <c r="P30" s="9"/>
      <c r="Q30" s="9"/>
    </row>
    <row r="31" spans="1:17" s="16" customFormat="1" x14ac:dyDescent="0.25">
      <c r="E31" s="7"/>
      <c r="F31" s="7"/>
      <c r="G31" s="8"/>
      <c r="H31" s="8"/>
      <c r="I31" s="8"/>
      <c r="J31" s="8"/>
      <c r="K31" s="8"/>
      <c r="M31" s="9"/>
      <c r="N31" s="9"/>
      <c r="O31" s="18"/>
      <c r="P31" s="9"/>
      <c r="Q31" s="9"/>
    </row>
    <row r="32" spans="1:17" s="16" customFormat="1" x14ac:dyDescent="0.25">
      <c r="E32" s="7"/>
      <c r="F32" s="7"/>
      <c r="G32" s="8"/>
      <c r="H32" s="8"/>
      <c r="I32" s="8"/>
      <c r="J32" s="8"/>
      <c r="K32" s="8"/>
      <c r="M32" s="9"/>
      <c r="N32" s="9"/>
      <c r="O32" s="18"/>
      <c r="P32" s="9"/>
      <c r="Q32" s="9"/>
    </row>
    <row r="33" spans="5:17" s="16" customFormat="1" x14ac:dyDescent="0.25">
      <c r="E33" s="7"/>
      <c r="F33" s="7"/>
      <c r="G33" s="8"/>
      <c r="H33" s="8"/>
      <c r="I33" s="8"/>
      <c r="J33" s="8"/>
      <c r="K33" s="8"/>
      <c r="M33" s="9"/>
      <c r="N33" s="9"/>
      <c r="O33" s="18"/>
      <c r="P33" s="9"/>
      <c r="Q33" s="9"/>
    </row>
    <row r="34" spans="5:17" s="16" customFormat="1" x14ac:dyDescent="0.25">
      <c r="E34" s="7"/>
      <c r="F34" s="7"/>
      <c r="G34" s="8"/>
      <c r="H34" s="8"/>
      <c r="I34" s="8"/>
      <c r="J34" s="8"/>
      <c r="K34" s="8"/>
      <c r="M34" s="9"/>
      <c r="N34" s="9"/>
      <c r="O34" s="18"/>
      <c r="P34" s="9"/>
      <c r="Q34" s="9"/>
    </row>
    <row r="35" spans="5:17" s="16" customFormat="1" x14ac:dyDescent="0.25">
      <c r="E35" s="7"/>
      <c r="F35" s="7"/>
      <c r="G35" s="8"/>
      <c r="H35" s="8"/>
      <c r="I35" s="8"/>
      <c r="J35" s="8"/>
      <c r="K35" s="8"/>
      <c r="M35" s="9"/>
      <c r="N35" s="9"/>
      <c r="O35" s="18"/>
      <c r="P35" s="9"/>
      <c r="Q35" s="9"/>
    </row>
    <row r="36" spans="5:17" s="16" customFormat="1" x14ac:dyDescent="0.25">
      <c r="E36" s="7"/>
      <c r="F36" s="7"/>
      <c r="G36" s="8"/>
      <c r="H36" s="8"/>
      <c r="I36" s="8"/>
      <c r="J36" s="8"/>
      <c r="K36" s="8"/>
      <c r="M36" s="9"/>
      <c r="N36" s="9"/>
      <c r="O36" s="18"/>
      <c r="P36" s="9"/>
      <c r="Q36" s="9"/>
    </row>
    <row r="37" spans="5:17" s="16" customFormat="1" x14ac:dyDescent="0.25">
      <c r="E37" s="7"/>
      <c r="F37" s="7"/>
      <c r="G37" s="8"/>
      <c r="H37" s="8"/>
      <c r="I37" s="8"/>
      <c r="J37" s="8"/>
      <c r="K37" s="8"/>
      <c r="M37" s="9"/>
      <c r="N37" s="9"/>
      <c r="O37" s="18"/>
      <c r="P37" s="9"/>
      <c r="Q37" s="9"/>
    </row>
    <row r="38" spans="5:17" s="16" customFormat="1" x14ac:dyDescent="0.25">
      <c r="E38" s="7"/>
      <c r="F38" s="7"/>
      <c r="G38" s="8"/>
      <c r="H38" s="8"/>
      <c r="I38" s="8"/>
      <c r="J38" s="8"/>
      <c r="K38" s="8"/>
      <c r="M38" s="9"/>
      <c r="N38" s="9"/>
      <c r="O38" s="18"/>
      <c r="P38" s="9"/>
      <c r="Q38" s="9"/>
    </row>
    <row r="39" spans="5:17" s="16" customFormat="1" x14ac:dyDescent="0.25">
      <c r="E39" s="7"/>
      <c r="F39" s="7"/>
      <c r="G39" s="8"/>
      <c r="H39" s="8"/>
      <c r="I39" s="8"/>
      <c r="J39" s="8"/>
      <c r="K39" s="8"/>
      <c r="M39" s="9"/>
      <c r="N39" s="9"/>
      <c r="O39" s="18"/>
      <c r="P39" s="9"/>
      <c r="Q39" s="9"/>
    </row>
    <row r="40" spans="5:17" x14ac:dyDescent="0.25">
      <c r="E40" s="11"/>
      <c r="F40" s="11"/>
    </row>
    <row r="41" spans="5:17" x14ac:dyDescent="0.25">
      <c r="E41" s="11"/>
      <c r="F41" s="11"/>
    </row>
    <row r="42" spans="5:17" x14ac:dyDescent="0.25">
      <c r="E42" s="11"/>
      <c r="F42" s="11"/>
    </row>
    <row r="43" spans="5:17" x14ac:dyDescent="0.25">
      <c r="E43" s="11"/>
      <c r="F43" s="11"/>
    </row>
    <row r="44" spans="5:17" x14ac:dyDescent="0.25">
      <c r="E44" s="11"/>
      <c r="F44" s="11"/>
    </row>
    <row r="45" spans="5:17" x14ac:dyDescent="0.25">
      <c r="E45" s="11"/>
      <c r="F45" s="11"/>
    </row>
    <row r="46" spans="5:17" x14ac:dyDescent="0.25">
      <c r="E46" s="11"/>
      <c r="F46" s="11"/>
    </row>
    <row r="47" spans="5:17" x14ac:dyDescent="0.25">
      <c r="E47" s="11"/>
      <c r="F47" s="11"/>
    </row>
  </sheetData>
  <mergeCells count="23">
    <mergeCell ref="A1:Q1"/>
    <mergeCell ref="A2:A3"/>
    <mergeCell ref="B2:B3"/>
    <mergeCell ref="C2:C3"/>
    <mergeCell ref="D2:D3"/>
    <mergeCell ref="H2:H3"/>
    <mergeCell ref="I2:I3"/>
    <mergeCell ref="J2:J3"/>
    <mergeCell ref="K2:K3"/>
    <mergeCell ref="L2:L3"/>
    <mergeCell ref="N2:N3"/>
    <mergeCell ref="D15:D16"/>
    <mergeCell ref="M2:M3"/>
    <mergeCell ref="O2:O3"/>
    <mergeCell ref="P2:P3"/>
    <mergeCell ref="Q2:Q3"/>
    <mergeCell ref="A5:P5"/>
    <mergeCell ref="D10:D11"/>
    <mergeCell ref="D17:D19"/>
    <mergeCell ref="D20:D21"/>
    <mergeCell ref="D22:D24"/>
    <mergeCell ref="A25:D25"/>
    <mergeCell ref="A26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AJUSTADO 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OSCAR EVELIO PRADA CEBALLOS</cp:lastModifiedBy>
  <dcterms:created xsi:type="dcterms:W3CDTF">2023-04-24T16:43:36Z</dcterms:created>
  <dcterms:modified xsi:type="dcterms:W3CDTF">2025-12-16T20:46:23Z</dcterms:modified>
</cp:coreProperties>
</file>