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DATOS\CALI - 2025\Proceso - Evaluación Interventoría Padel\EVALUACIÓN PAB e INDICADORES\"/>
    </mc:Choice>
  </mc:AlternateContent>
  <xr:revisionPtr revIDLastSave="0" documentId="13_ncr:1_{820F70EB-FCFE-405E-B0CF-0D1D73FE714C}" xr6:coauthVersionLast="47" xr6:coauthVersionMax="47" xr10:uidLastSave="{00000000-0000-0000-0000-000000000000}"/>
  <bookViews>
    <workbookView xWindow="-120" yWindow="-120" windowWidth="20730" windowHeight="11040" firstSheet="1" activeTab="1" xr2:uid="{B8613531-5EB7-416A-B4F8-8BA0FB6AE95D}"/>
  </bookViews>
  <sheets>
    <sheet name="Metodología Absoluta" sheetId="1" r:id="rId1"/>
    <sheet name="Metodología Relativa  " sheetId="2" r:id="rId2"/>
  </sheets>
  <definedNames>
    <definedName name="_xlnm._FilterDatabase" localSheetId="0" hidden="1">'Metodología Absoluta'!$A$8:$F$9</definedName>
    <definedName name="_Hlk211954903" localSheetId="1">'Metodología Relativa  '!$C$5</definedName>
    <definedName name="_xlnm.Print_Area" localSheetId="0">'Metodología Absoluta'!$A$1:$F$14</definedName>
    <definedName name="SIoNO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2" l="1"/>
  <c r="D11" i="2"/>
  <c r="C9" i="1"/>
  <c r="D13" i="2" l="1"/>
</calcChain>
</file>

<file path=xl/sharedStrings.xml><?xml version="1.0" encoding="utf-8"?>
<sst xmlns="http://schemas.openxmlformats.org/spreadsheetml/2006/main" count="29" uniqueCount="25">
  <si>
    <t>OBJETO:</t>
  </si>
  <si>
    <t>VALOR PROCESO</t>
  </si>
  <si>
    <t>VALOR TOTAL DE LA OFERTA</t>
  </si>
  <si>
    <t>VALOR MÍNIMO ACEPTADO PARA PRECIOS ARTIFICIALMENTE BAJOS</t>
  </si>
  <si>
    <t>PRECIO ARTIFICIALMENTE BAJO</t>
  </si>
  <si>
    <t>RESULTADO</t>
  </si>
  <si>
    <t>OBSERVACIONES</t>
  </si>
  <si>
    <t>De acuerdo con el numeral "III: Herramientas para identificar ofertas que pueden ser artificialmente bajas" de la guía G-MOAB-01 - Guía para el manejo de ofertas artificialmente bajas en Procesos de Contratación, cuando la Entidad Estatal recibe menos de 5 ofertas, debe solicitar aclaración a los proponentes cuyas ofertas sean menores en un 20%, al costo total estimado por la Entidad Estatal.</t>
  </si>
  <si>
    <t>SECRETARÍA DEL DEPORTE Y LA RECREACIÓN</t>
  </si>
  <si>
    <t>ITEM</t>
  </si>
  <si>
    <t>OFERENTE</t>
  </si>
  <si>
    <t>VALOR TOTAL DE LA OFERTA ECONÓMICA</t>
  </si>
  <si>
    <t xml:space="preserve">MEDIANA </t>
  </si>
  <si>
    <t>DESVIACIÓN ESTANDAR</t>
  </si>
  <si>
    <t>VALOR MÍNIMO ACEPTABLE</t>
  </si>
  <si>
    <t xml:space="preserve">PARA EVALUAR AL OFERENTE: </t>
  </si>
  <si>
    <t>PROPONENTE</t>
  </si>
  <si>
    <t>CONSORCIO INTER PADEL</t>
  </si>
  <si>
    <t>DVINGAS</t>
  </si>
  <si>
    <t>LITORAL CONSULTING S.A.S.</t>
  </si>
  <si>
    <t>CONSORCIO DEPORTIVO PADEL</t>
  </si>
  <si>
    <t>ALPHA S.A.S.</t>
  </si>
  <si>
    <t>PRECIOS ARTIFICIALMENTE BAJOS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</si>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</sst>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&quot;$&quot;\ #,##0"/>
  </numFmts>
  <fonts count="17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ptos Narrow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rgb="FFFF0000"/>
      <name val="Aptos Narrow"/>
      <family val="2"/>
      <scheme val="minor"/>
    </font>
    <font>
      <sz val="11"/>
      <color rgb="FFFF0000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5" fillId="0" borderId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71">
    <xf numFmtId="0" fontId="0" fillId="0" borderId="0" xfId="0"/>
    <xf numFmtId="0" fontId="5" fillId="2" borderId="1" xfId="1" applyFill="1" applyBorder="1" applyAlignment="1" applyProtection="1">
      <alignment horizontal="center" wrapText="1"/>
    </xf>
    <xf numFmtId="0" fontId="5" fillId="2" borderId="2" xfId="1" applyFill="1" applyBorder="1" applyAlignment="1" applyProtection="1">
      <alignment horizontal="center" wrapText="1"/>
    </xf>
    <xf numFmtId="0" fontId="5" fillId="2" borderId="3" xfId="1" applyFill="1" applyBorder="1" applyAlignment="1" applyProtection="1">
      <alignment horizontal="center" wrapText="1"/>
    </xf>
    <xf numFmtId="0" fontId="5" fillId="2" borderId="0" xfId="1" applyFill="1" applyAlignment="1" applyProtection="1">
      <alignment wrapText="1"/>
    </xf>
    <xf numFmtId="0" fontId="6" fillId="2" borderId="0" xfId="1" applyFont="1" applyFill="1" applyAlignment="1" applyProtection="1">
      <alignment vertical="center" wrapText="1"/>
    </xf>
    <xf numFmtId="0" fontId="5" fillId="2" borderId="0" xfId="1" applyFill="1" applyAlignment="1" applyProtection="1">
      <alignment vertical="center" wrapText="1"/>
    </xf>
    <xf numFmtId="0" fontId="5" fillId="2" borderId="7" xfId="1" applyFill="1" applyBorder="1" applyAlignment="1" applyProtection="1">
      <alignment horizontal="center" vertical="center" wrapText="1"/>
    </xf>
    <xf numFmtId="0" fontId="5" fillId="2" borderId="0" xfId="1" applyFill="1" applyAlignment="1" applyProtection="1">
      <alignment horizontal="center" vertical="center" wrapText="1"/>
    </xf>
    <xf numFmtId="0" fontId="5" fillId="2" borderId="8" xfId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center" vertical="center" wrapText="1"/>
    </xf>
    <xf numFmtId="5" fontId="8" fillId="2" borderId="5" xfId="2" applyNumberFormat="1" applyFont="1" applyFill="1" applyBorder="1" applyAlignment="1" applyProtection="1">
      <alignment horizontal="center" vertical="center" wrapText="1"/>
    </xf>
    <xf numFmtId="42" fontId="4" fillId="2" borderId="0" xfId="2" applyFont="1" applyFill="1" applyBorder="1" applyAlignment="1" applyProtection="1">
      <alignment vertical="center" wrapText="1"/>
    </xf>
    <xf numFmtId="42" fontId="4" fillId="2" borderId="8" xfId="2" applyFont="1" applyFill="1" applyBorder="1" applyAlignment="1" applyProtection="1">
      <alignment vertical="center" wrapText="1"/>
    </xf>
    <xf numFmtId="42" fontId="4" fillId="2" borderId="0" xfId="2" applyFont="1" applyFill="1" applyAlignment="1" applyProtection="1">
      <alignment vertical="center" wrapText="1"/>
    </xf>
    <xf numFmtId="0" fontId="5" fillId="2" borderId="7" xfId="1" applyFill="1" applyBorder="1" applyAlignment="1" applyProtection="1">
      <alignment horizontal="center" wrapText="1"/>
    </xf>
    <xf numFmtId="0" fontId="5" fillId="2" borderId="0" xfId="1" applyFill="1" applyAlignment="1" applyProtection="1">
      <alignment horizontal="center" wrapText="1"/>
    </xf>
    <xf numFmtId="164" fontId="5" fillId="2" borderId="0" xfId="1" applyNumberFormat="1" applyFill="1" applyAlignment="1" applyProtection="1">
      <alignment horizontal="center" wrapText="1"/>
    </xf>
    <xf numFmtId="0" fontId="5" fillId="2" borderId="8" xfId="1" applyFill="1" applyBorder="1" applyAlignment="1" applyProtection="1">
      <alignment horizontal="center" wrapText="1"/>
    </xf>
    <xf numFmtId="0" fontId="6" fillId="2" borderId="5" xfId="1" applyFont="1" applyFill="1" applyBorder="1" applyAlignment="1" applyProtection="1">
      <alignment horizontal="center" vertical="center" wrapText="1"/>
    </xf>
    <xf numFmtId="0" fontId="6" fillId="2" borderId="6" xfId="1" applyFont="1" applyFill="1" applyBorder="1" applyAlignment="1" applyProtection="1">
      <alignment horizontal="center" vertical="center" wrapText="1"/>
    </xf>
    <xf numFmtId="164" fontId="5" fillId="2" borderId="0" xfId="1" applyNumberFormat="1" applyFill="1" applyAlignment="1" applyProtection="1">
      <alignment vertical="center" wrapText="1"/>
    </xf>
    <xf numFmtId="0" fontId="6" fillId="2" borderId="5" xfId="1" applyFont="1" applyFill="1" applyBorder="1" applyAlignment="1" applyProtection="1">
      <alignment horizontal="justify" vertical="center" wrapText="1"/>
    </xf>
    <xf numFmtId="164" fontId="4" fillId="2" borderId="5" xfId="3" applyNumberFormat="1" applyFont="1" applyFill="1" applyBorder="1" applyAlignment="1" applyProtection="1">
      <alignment horizontal="center" vertical="center" wrapText="1"/>
    </xf>
    <xf numFmtId="0" fontId="5" fillId="2" borderId="5" xfId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</xf>
    <xf numFmtId="3" fontId="5" fillId="2" borderId="0" xfId="1" applyNumberFormat="1" applyFill="1" applyAlignment="1" applyProtection="1">
      <alignment vertical="center" wrapText="1"/>
    </xf>
    <xf numFmtId="0" fontId="5" fillId="2" borderId="0" xfId="1" applyFill="1" applyAlignment="1" applyProtection="1">
      <alignment horizontal="justify" wrapText="1"/>
    </xf>
    <xf numFmtId="0" fontId="9" fillId="2" borderId="5" xfId="1" applyFont="1" applyFill="1" applyBorder="1" applyAlignment="1" applyProtection="1">
      <alignment horizontal="center" vertical="center" wrapText="1"/>
    </xf>
    <xf numFmtId="0" fontId="0" fillId="2" borderId="5" xfId="1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6" fontId="0" fillId="0" borderId="0" xfId="0" applyNumberFormat="1"/>
    <xf numFmtId="0" fontId="10" fillId="0" borderId="1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Font="1"/>
    <xf numFmtId="164" fontId="2" fillId="2" borderId="5" xfId="3" applyNumberFormat="1" applyFont="1" applyFill="1" applyBorder="1" applyAlignment="1" applyProtection="1">
      <alignment horizontal="center" vertical="center" wrapText="1"/>
    </xf>
    <xf numFmtId="0" fontId="8" fillId="0" borderId="0" xfId="0" applyFont="1"/>
    <xf numFmtId="6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6" fontId="14" fillId="0" borderId="0" xfId="0" applyNumberFormat="1" applyFont="1" applyAlignment="1">
      <alignment horizontal="center" vertical="center"/>
    </xf>
    <xf numFmtId="0" fontId="15" fillId="2" borderId="5" xfId="1" applyFont="1" applyFill="1" applyBorder="1" applyAlignment="1" applyProtection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6" fontId="13" fillId="0" borderId="15" xfId="0" applyNumberFormat="1" applyFont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6" fontId="14" fillId="4" borderId="16" xfId="0" applyNumberFormat="1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6" fontId="11" fillId="0" borderId="15" xfId="0" applyNumberFormat="1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6" fontId="14" fillId="0" borderId="0" xfId="0" applyNumberFormat="1" applyFont="1" applyFill="1" applyBorder="1" applyAlignment="1">
      <alignment horizontal="center" vertical="center"/>
    </xf>
    <xf numFmtId="6" fontId="14" fillId="0" borderId="12" xfId="0" applyNumberFormat="1" applyFont="1" applyFill="1" applyBorder="1" applyAlignment="1">
      <alignment horizontal="center" vertical="center"/>
    </xf>
    <xf numFmtId="0" fontId="5" fillId="2" borderId="0" xfId="1" applyFill="1" applyAlignment="1" applyProtection="1">
      <alignment horizontal="left" vertical="center"/>
    </xf>
    <xf numFmtId="0" fontId="6" fillId="2" borderId="4" xfId="1" applyFont="1" applyFill="1" applyBorder="1" applyAlignment="1" applyProtection="1">
      <alignment horizontal="center" vertical="center" wrapText="1"/>
    </xf>
    <xf numFmtId="0" fontId="6" fillId="2" borderId="5" xfId="1" applyFont="1" applyFill="1" applyBorder="1" applyAlignment="1" applyProtection="1">
      <alignment horizontal="center" vertical="center" wrapText="1"/>
    </xf>
    <xf numFmtId="0" fontId="6" fillId="2" borderId="6" xfId="1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/>
    </xf>
    <xf numFmtId="0" fontId="7" fillId="0" borderId="5" xfId="0" applyFont="1" applyBorder="1" applyProtection="1"/>
    <xf numFmtId="0" fontId="1" fillId="3" borderId="5" xfId="0" applyFont="1" applyFill="1" applyBorder="1" applyAlignment="1" applyProtection="1">
      <alignment horizontal="justify" vertical="center" wrapText="1"/>
    </xf>
    <xf numFmtId="0" fontId="7" fillId="0" borderId="5" xfId="0" applyFont="1" applyBorder="1" applyAlignment="1" applyProtection="1">
      <alignment horizontal="justify"/>
    </xf>
    <xf numFmtId="0" fontId="7" fillId="0" borderId="6" xfId="0" applyFont="1" applyBorder="1" applyAlignment="1" applyProtection="1">
      <alignment horizontal="justify"/>
    </xf>
    <xf numFmtId="0" fontId="5" fillId="2" borderId="9" xfId="1" applyFill="1" applyBorder="1" applyAlignment="1" applyProtection="1">
      <alignment horizontal="justify" vertical="center" wrapText="1"/>
    </xf>
    <xf numFmtId="0" fontId="5" fillId="2" borderId="10" xfId="1" applyFill="1" applyBorder="1" applyAlignment="1" applyProtection="1">
      <alignment horizontal="justify" vertical="center" wrapText="1"/>
    </xf>
    <xf numFmtId="0" fontId="5" fillId="2" borderId="11" xfId="1" applyFill="1" applyBorder="1" applyAlignment="1" applyProtection="1">
      <alignment horizontal="justify" vertical="center" wrapText="1"/>
    </xf>
  </cellXfs>
  <cellStyles count="4">
    <cellStyle name="Moneda [0] 2" xfId="2" xr:uid="{94DBA8B7-517B-4D57-952E-1796C77B3C6C}"/>
    <cellStyle name="Moneda 2" xfId="3" xr:uid="{9F8A7A11-08D1-43DF-99FA-2D680A96EC78}"/>
    <cellStyle name="Normal" xfId="0" builtinId="0"/>
    <cellStyle name="Normal 3" xfId="1" xr:uid="{EB3ED034-6CA5-499C-BBFC-1A2D3C5DF8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783E-7147-4EEF-8D86-982222E0B20F}">
  <dimension ref="A1:H17"/>
  <sheetViews>
    <sheetView view="pageBreakPreview" zoomScale="86" zoomScaleNormal="110" zoomScaleSheetLayoutView="86" workbookViewId="0">
      <selection activeCell="C4" sqref="C4:F4"/>
    </sheetView>
  </sheetViews>
  <sheetFormatPr baseColWidth="10" defaultColWidth="11.375" defaultRowHeight="14.25"/>
  <cols>
    <col min="1" max="1" width="19.75" style="16" bestFit="1" customWidth="1"/>
    <col min="2" max="2" width="17.125" style="16" bestFit="1" customWidth="1"/>
    <col min="3" max="3" width="19.75" style="16" customWidth="1"/>
    <col min="4" max="4" width="22.75" style="16" customWidth="1"/>
    <col min="5" max="5" width="19" style="16" customWidth="1"/>
    <col min="6" max="6" width="21.75" style="16" customWidth="1"/>
    <col min="7" max="7" width="39.25" style="4" customWidth="1"/>
    <col min="8" max="8" width="55.625" style="4" customWidth="1"/>
    <col min="9" max="9" width="11.875" style="4" bestFit="1" customWidth="1"/>
    <col min="10" max="10" width="15.25" style="4" bestFit="1" customWidth="1"/>
    <col min="11" max="16384" width="11.375" style="4"/>
  </cols>
  <sheetData>
    <row r="1" spans="1:8" ht="79.5" customHeight="1">
      <c r="A1" s="1"/>
      <c r="B1" s="2"/>
      <c r="C1" s="2"/>
      <c r="D1" s="2"/>
      <c r="E1" s="2"/>
      <c r="F1" s="3"/>
    </row>
    <row r="2" spans="1:8" ht="59.25" customHeight="1">
      <c r="A2" s="60" t="s">
        <v>8</v>
      </c>
      <c r="B2" s="61"/>
      <c r="C2" s="61"/>
      <c r="D2" s="61"/>
      <c r="E2" s="61"/>
      <c r="F2" s="62"/>
    </row>
    <row r="3" spans="1:8" s="6" customFormat="1" ht="22.5" customHeight="1">
      <c r="A3" s="60"/>
      <c r="B3" s="61"/>
      <c r="C3" s="61"/>
      <c r="D3" s="61"/>
      <c r="E3" s="61"/>
      <c r="F3" s="62"/>
      <c r="G3" s="5"/>
    </row>
    <row r="4" spans="1:8" s="6" customFormat="1" ht="82.5" customHeight="1">
      <c r="A4" s="63" t="s">
        <v>0</v>
      </c>
      <c r="B4" s="64"/>
      <c r="C4" s="65"/>
      <c r="D4" s="66"/>
      <c r="E4" s="66"/>
      <c r="F4" s="67"/>
    </row>
    <row r="5" spans="1:8" s="6" customFormat="1">
      <c r="A5" s="7"/>
      <c r="B5" s="8"/>
      <c r="C5" s="8"/>
      <c r="D5" s="8"/>
      <c r="E5" s="8"/>
      <c r="F5" s="9"/>
    </row>
    <row r="6" spans="1:8" s="6" customFormat="1" ht="15">
      <c r="A6" s="10" t="s">
        <v>1</v>
      </c>
      <c r="B6" s="11"/>
      <c r="C6" s="12"/>
      <c r="D6" s="12"/>
      <c r="E6" s="12"/>
      <c r="F6" s="13"/>
      <c r="G6" s="14"/>
    </row>
    <row r="7" spans="1:8">
      <c r="A7" s="15"/>
      <c r="C7" s="17"/>
      <c r="F7" s="18"/>
    </row>
    <row r="8" spans="1:8" s="6" customFormat="1" ht="75">
      <c r="A8" s="10" t="s">
        <v>16</v>
      </c>
      <c r="B8" s="19" t="s">
        <v>2</v>
      </c>
      <c r="C8" s="19" t="s">
        <v>3</v>
      </c>
      <c r="D8" s="19" t="s">
        <v>4</v>
      </c>
      <c r="E8" s="19" t="s">
        <v>5</v>
      </c>
      <c r="F8" s="20" t="s">
        <v>6</v>
      </c>
      <c r="H8" s="21"/>
    </row>
    <row r="9" spans="1:8" s="6" customFormat="1" ht="60.75" customHeight="1">
      <c r="A9" s="29"/>
      <c r="B9" s="38"/>
      <c r="C9" s="23">
        <f>B6*0.8</f>
        <v>0</v>
      </c>
      <c r="D9" s="45"/>
      <c r="E9" s="45"/>
      <c r="F9" s="24"/>
      <c r="G9" s="26"/>
      <c r="H9" s="21"/>
    </row>
    <row r="10" spans="1:8" s="6" customFormat="1" ht="60.75" customHeight="1">
      <c r="A10" s="28"/>
      <c r="B10" s="23"/>
      <c r="C10" s="23"/>
      <c r="D10" s="24"/>
      <c r="E10" s="24"/>
      <c r="F10" s="24"/>
      <c r="G10" s="26"/>
      <c r="H10" s="21"/>
    </row>
    <row r="11" spans="1:8" s="6" customFormat="1" ht="60.75" customHeight="1">
      <c r="A11" s="22"/>
      <c r="B11" s="23"/>
      <c r="C11" s="23"/>
      <c r="D11" s="24"/>
      <c r="E11" s="24"/>
      <c r="F11" s="24"/>
      <c r="G11" s="26"/>
      <c r="H11" s="21"/>
    </row>
    <row r="12" spans="1:8" s="6" customFormat="1" ht="60.75" customHeight="1">
      <c r="A12" s="22"/>
      <c r="B12" s="23"/>
      <c r="C12" s="23"/>
      <c r="D12" s="24"/>
      <c r="E12" s="25"/>
      <c r="F12" s="24"/>
      <c r="G12" s="26"/>
      <c r="H12" s="21"/>
    </row>
    <row r="13" spans="1:8" s="6" customFormat="1" ht="60.75" customHeight="1">
      <c r="A13" s="22"/>
      <c r="B13" s="23"/>
      <c r="C13" s="23"/>
      <c r="D13" s="24"/>
      <c r="E13" s="24"/>
      <c r="F13" s="24"/>
      <c r="G13" s="26"/>
      <c r="H13" s="21"/>
    </row>
    <row r="14" spans="1:8" ht="72.75" customHeight="1" thickBot="1">
      <c r="A14" s="68" t="s">
        <v>7</v>
      </c>
      <c r="B14" s="69"/>
      <c r="C14" s="69"/>
      <c r="D14" s="69"/>
      <c r="E14" s="69"/>
      <c r="F14" s="70"/>
    </row>
    <row r="15" spans="1:8" ht="65.25" customHeight="1">
      <c r="A15" s="27"/>
      <c r="B15" s="27"/>
      <c r="C15" s="27"/>
      <c r="D15" s="27"/>
      <c r="E15" s="27"/>
      <c r="F15" s="27"/>
    </row>
    <row r="16" spans="1:8">
      <c r="A16" s="59"/>
      <c r="B16" s="59"/>
    </row>
    <row r="17" spans="1:2">
      <c r="A17" s="59"/>
      <c r="B17" s="59"/>
    </row>
  </sheetData>
  <autoFilter ref="A8:F9" xr:uid="{00000000-0001-0000-0000-000000000000}">
    <sortState xmlns:xlrd2="http://schemas.microsoft.com/office/spreadsheetml/2017/richdata2" ref="A9:F9">
      <sortCondition ref="B8:B9"/>
    </sortState>
  </autoFilter>
  <mergeCells count="7">
    <mergeCell ref="A17:B17"/>
    <mergeCell ref="A2:F2"/>
    <mergeCell ref="A3:F3"/>
    <mergeCell ref="A4:B4"/>
    <mergeCell ref="C4:F4"/>
    <mergeCell ref="A14:F14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27F96-605C-4A55-BE4A-1F72C653CCDC}">
  <dimension ref="B2:I17"/>
  <sheetViews>
    <sheetView tabSelected="1" zoomScaleNormal="100" workbookViewId="0">
      <selection activeCell="J12" sqref="J12"/>
    </sheetView>
  </sheetViews>
  <sheetFormatPr baseColWidth="10" defaultRowHeight="14.25"/>
  <cols>
    <col min="2" max="2" width="6.375" customWidth="1"/>
    <col min="3" max="3" width="38.5" customWidth="1"/>
    <col min="4" max="5" width="11.875" customWidth="1"/>
    <col min="6" max="6" width="15.875" customWidth="1"/>
    <col min="7" max="7" width="13.5" customWidth="1"/>
    <col min="8" max="8" width="4.75" customWidth="1"/>
    <col min="9" max="9" width="14.5" customWidth="1"/>
  </cols>
  <sheetData>
    <row r="2" spans="2:9" ht="15">
      <c r="C2" s="39" t="s">
        <v>15</v>
      </c>
    </row>
    <row r="3" spans="2:9" ht="15" thickBot="1"/>
    <row r="4" spans="2:9" ht="39" thickBot="1">
      <c r="B4" s="33" t="s">
        <v>9</v>
      </c>
      <c r="C4" s="30" t="s">
        <v>10</v>
      </c>
      <c r="D4" s="30" t="s">
        <v>11</v>
      </c>
      <c r="E4" s="33" t="s">
        <v>14</v>
      </c>
      <c r="F4" s="53" t="s">
        <v>22</v>
      </c>
    </row>
    <row r="5" spans="2:9" ht="15" thickBot="1">
      <c r="B5" s="50">
        <v>1</v>
      </c>
      <c r="C5" s="51" t="s">
        <v>17</v>
      </c>
      <c r="D5" s="52">
        <v>169675956</v>
      </c>
      <c r="E5" s="58">
        <v>169679164</v>
      </c>
      <c r="F5" s="55" t="s">
        <v>23</v>
      </c>
    </row>
    <row r="6" spans="2:9" ht="15" thickBot="1">
      <c r="B6" s="31">
        <v>2</v>
      </c>
      <c r="C6" s="46" t="s">
        <v>18</v>
      </c>
      <c r="D6" s="52">
        <v>169675956</v>
      </c>
      <c r="E6" s="58">
        <v>169679164</v>
      </c>
      <c r="F6" s="56" t="s">
        <v>23</v>
      </c>
    </row>
    <row r="7" spans="2:9" ht="15" thickBot="1">
      <c r="B7" s="31">
        <v>3</v>
      </c>
      <c r="C7" s="46" t="s">
        <v>19</v>
      </c>
      <c r="D7" s="47">
        <v>169683048</v>
      </c>
      <c r="E7" s="58">
        <v>169679164</v>
      </c>
      <c r="F7" s="54" t="s">
        <v>24</v>
      </c>
      <c r="G7" s="32"/>
    </row>
    <row r="8" spans="2:9" ht="15" thickBot="1">
      <c r="B8" s="31">
        <v>4</v>
      </c>
      <c r="C8" s="46" t="s">
        <v>20</v>
      </c>
      <c r="D8" s="47">
        <v>169683048</v>
      </c>
      <c r="E8" s="58">
        <v>169679164</v>
      </c>
      <c r="F8" s="54" t="s">
        <v>24</v>
      </c>
    </row>
    <row r="9" spans="2:9" ht="15" thickBot="1">
      <c r="B9" s="31">
        <v>5</v>
      </c>
      <c r="C9" s="46" t="s">
        <v>21</v>
      </c>
      <c r="D9" s="47">
        <v>169683048</v>
      </c>
      <c r="E9" s="58">
        <v>169679164</v>
      </c>
      <c r="F9" s="54" t="s">
        <v>24</v>
      </c>
    </row>
    <row r="10" spans="2:9" ht="15">
      <c r="D10" s="36"/>
      <c r="E10" s="36"/>
      <c r="G10" s="36"/>
      <c r="I10" s="36"/>
    </row>
    <row r="11" spans="2:9">
      <c r="C11" s="34" t="s">
        <v>12</v>
      </c>
      <c r="D11" s="40">
        <f>MEDIAN(D5:D9)</f>
        <v>169683048</v>
      </c>
      <c r="E11" s="40"/>
      <c r="F11" s="37"/>
      <c r="G11" s="35"/>
    </row>
    <row r="12" spans="2:9">
      <c r="C12" s="34" t="s">
        <v>13</v>
      </c>
      <c r="D12" s="41">
        <f>STDEV(D5:D9)</f>
        <v>3884.4483778266381</v>
      </c>
      <c r="E12" s="41"/>
      <c r="F12" s="37"/>
      <c r="G12" s="35"/>
    </row>
    <row r="13" spans="2:9">
      <c r="C13" s="48" t="s">
        <v>14</v>
      </c>
      <c r="D13" s="49">
        <f>D11-D12</f>
        <v>169679163.55162218</v>
      </c>
      <c r="E13" s="57"/>
      <c r="F13" s="37"/>
      <c r="G13" s="35"/>
    </row>
    <row r="15" spans="2:9">
      <c r="C15" s="43"/>
      <c r="D15" s="44"/>
      <c r="E15" s="44"/>
      <c r="G15" s="32"/>
    </row>
    <row r="17" spans="3:7">
      <c r="C17" s="42"/>
      <c r="D17" s="32"/>
      <c r="E17" s="32"/>
      <c r="G17" s="3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Metodología Absoluta</vt:lpstr>
      <vt:lpstr>Metodología Relativa  </vt:lpstr>
      <vt:lpstr>'Metodología Relativa  '!_Hlk211954903</vt:lpstr>
      <vt:lpstr>'Metodología Absoluta'!Área_de_impresión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Oviedo Ordonez</dc:creator>
  <cp:lastModifiedBy>Johyner   Obregon Morales</cp:lastModifiedBy>
  <dcterms:created xsi:type="dcterms:W3CDTF">2025-05-07T19:28:20Z</dcterms:created>
  <dcterms:modified xsi:type="dcterms:W3CDTF">2025-12-04T20:25:33Z</dcterms:modified>
</cp:coreProperties>
</file>