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BACKUP ANGELA\SISTEMA DE GESTION AMBIENTAL\CONTRATACION\2025\TEXTILES DESAJ\"/>
    </mc:Choice>
  </mc:AlternateContent>
  <xr:revisionPtr revIDLastSave="0" documentId="13_ncr:1_{6B6F404F-405F-4D9B-9193-6A7D596DF058}" xr6:coauthVersionLast="47" xr6:coauthVersionMax="47" xr10:uidLastSave="{00000000-0000-0000-0000-000000000000}"/>
  <bookViews>
    <workbookView xWindow="3960" yWindow="285" windowWidth="14835" windowHeight="15420" xr2:uid="{DBC0A829-58FF-4EF7-A0E1-38ADD4844EF6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2" i="1" l="1"/>
  <c r="O3" i="1"/>
  <c r="O4" i="1"/>
  <c r="O2" i="1"/>
  <c r="I3" i="1"/>
  <c r="P3" i="1" s="1"/>
  <c r="I2" i="1"/>
  <c r="K4" i="1"/>
  <c r="M4" i="1"/>
  <c r="G2" i="1"/>
  <c r="E3" i="1"/>
  <c r="E2" i="1"/>
  <c r="P4" i="1" l="1"/>
  <c r="P5" i="1"/>
</calcChain>
</file>

<file path=xl/sharedStrings.xml><?xml version="1.0" encoding="utf-8"?>
<sst xmlns="http://schemas.openxmlformats.org/spreadsheetml/2006/main" count="19" uniqueCount="14">
  <si>
    <t>ITEM</t>
  </si>
  <si>
    <t>PRODUCTO</t>
  </si>
  <si>
    <t>CANTIDAD</t>
  </si>
  <si>
    <t>CAMISA TIPO OXFORD</t>
  </si>
  <si>
    <t>CHALECO TIPO DRILL</t>
  </si>
  <si>
    <t>INVERSIONES RBM SAS</t>
  </si>
  <si>
    <t>TOTAL</t>
  </si>
  <si>
    <t>GAONA EVENTOS</t>
  </si>
  <si>
    <t>PROMEDIO</t>
  </si>
  <si>
    <t>OULET DE CARPAS CALI</t>
  </si>
  <si>
    <t>SOPATRI</t>
  </si>
  <si>
    <t>TODO TOLDOS</t>
  </si>
  <si>
    <t>CARPAS 5X5</t>
  </si>
  <si>
    <t>GRUPO VID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</si>
</sst>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rgb="FF000000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2">
    <xf numFmtId="0" fontId="0" fillId="0" borderId="0" xfId="0"/>
    <xf numFmtId="0" fontId="0" fillId="0" borderId="0" xfId="0" applyAlignment="1">
      <alignment horizontal="center"/>
    </xf>
    <xf numFmtId="164" fontId="0" fillId="0" borderId="0" xfId="1" applyNumberFormat="1" applyFont="1"/>
    <xf numFmtId="0" fontId="2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Fill="1" applyBorder="1"/>
    <xf numFmtId="0" fontId="3" fillId="0" borderId="1" xfId="0" applyFont="1" applyBorder="1"/>
    <xf numFmtId="0" fontId="3" fillId="0" borderId="0" xfId="0" applyFont="1"/>
    <xf numFmtId="164" fontId="3" fillId="0" borderId="1" xfId="1" applyNumberFormat="1" applyFont="1" applyBorder="1"/>
    <xf numFmtId="164" fontId="3" fillId="0" borderId="1" xfId="0" applyNumberFormat="1" applyFont="1" applyBorder="1"/>
    <xf numFmtId="164" fontId="3" fillId="0" borderId="1" xfId="1" applyNumberFormat="1" applyFont="1" applyFill="1" applyBorder="1"/>
    <xf numFmtId="164" fontId="3" fillId="0" borderId="1" xfId="0" applyNumberFormat="1" applyFont="1" applyFill="1" applyBorder="1"/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/>
    </xf>
    <xf numFmtId="164" fontId="3" fillId="0" borderId="0" xfId="1" applyNumberFormat="1" applyFont="1"/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5" fillId="0" borderId="1" xfId="0" applyFont="1" applyFill="1" applyBorder="1" applyAlignment="1">
      <alignment horizontal="center" wrapText="1"/>
    </xf>
    <xf numFmtId="0" fontId="5" fillId="0" borderId="1" xfId="0" applyFont="1" applyFill="1" applyBorder="1" applyAlignment="1">
      <alignment horizontal="center"/>
    </xf>
    <xf numFmtId="164" fontId="3" fillId="2" borderId="1" xfId="1" applyNumberFormat="1" applyFont="1" applyFill="1" applyBorder="1"/>
    <xf numFmtId="164" fontId="6" fillId="0" borderId="1" xfId="0" applyNumberFormat="1" applyFont="1" applyBorder="1"/>
    <xf numFmtId="164" fontId="3" fillId="0" borderId="0" xfId="1" applyNumberFormat="1" applyFont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F284FB-8C40-465E-8C19-1E4E02AE64AA}">
  <dimension ref="A1:R7"/>
  <sheetViews>
    <sheetView tabSelected="1" topLeftCell="F1" workbookViewId="0">
      <selection activeCell="P5" sqref="P5"/>
    </sheetView>
  </sheetViews>
  <sheetFormatPr baseColWidth="10" defaultRowHeight="15" x14ac:dyDescent="0.25"/>
  <cols>
    <col min="1" max="1" width="7.85546875" bestFit="1" customWidth="1"/>
    <col min="2" max="2" width="27.85546875" bestFit="1" customWidth="1"/>
    <col min="3" max="3" width="10.42578125" style="1" bestFit="1" customWidth="1"/>
    <col min="4" max="4" width="13.5703125" bestFit="1" customWidth="1"/>
    <col min="5" max="5" width="10.28515625" bestFit="1" customWidth="1"/>
    <col min="6" max="6" width="9.7109375" bestFit="1" customWidth="1"/>
    <col min="7" max="7" width="10.28515625" bestFit="1" customWidth="1"/>
    <col min="8" max="8" width="9.28515625" bestFit="1" customWidth="1"/>
    <col min="9" max="9" width="11.5703125" bestFit="1" customWidth="1"/>
    <col min="10" max="10" width="13.5703125" bestFit="1" customWidth="1"/>
    <col min="11" max="11" width="11.28515625" bestFit="1" customWidth="1"/>
    <col min="12" max="12" width="14.5703125" bestFit="1" customWidth="1"/>
    <col min="13" max="13" width="11.28515625" bestFit="1" customWidth="1"/>
    <col min="14" max="15" width="11.28515625" customWidth="1"/>
    <col min="16" max="16" width="14.140625" bestFit="1" customWidth="1"/>
    <col min="17" max="17" width="14.28515625" bestFit="1" customWidth="1"/>
  </cols>
  <sheetData>
    <row r="1" spans="1:18" ht="26.25" x14ac:dyDescent="0.25">
      <c r="A1" s="15" t="s">
        <v>0</v>
      </c>
      <c r="B1" s="15" t="s">
        <v>1</v>
      </c>
      <c r="C1" s="15" t="s">
        <v>2</v>
      </c>
      <c r="D1" s="16" t="s">
        <v>5</v>
      </c>
      <c r="E1" s="16" t="s">
        <v>6</v>
      </c>
      <c r="F1" s="16" t="s">
        <v>7</v>
      </c>
      <c r="G1" s="16" t="s">
        <v>6</v>
      </c>
      <c r="H1" s="16" t="s">
        <v>10</v>
      </c>
      <c r="I1" s="16" t="s">
        <v>6</v>
      </c>
      <c r="J1" s="17" t="s">
        <v>9</v>
      </c>
      <c r="K1" s="17" t="s">
        <v>6</v>
      </c>
      <c r="L1" s="18" t="s">
        <v>11</v>
      </c>
      <c r="M1" s="18" t="s">
        <v>6</v>
      </c>
      <c r="N1" s="18" t="s">
        <v>13</v>
      </c>
      <c r="O1" s="18" t="s">
        <v>6</v>
      </c>
      <c r="P1" s="18" t="s">
        <v>8</v>
      </c>
      <c r="Q1" s="6"/>
      <c r="R1" s="7"/>
    </row>
    <row r="2" spans="1:18" x14ac:dyDescent="0.25">
      <c r="A2" s="3">
        <v>1</v>
      </c>
      <c r="B2" s="3" t="s">
        <v>3</v>
      </c>
      <c r="C2" s="4">
        <v>58</v>
      </c>
      <c r="D2" s="8">
        <v>73000</v>
      </c>
      <c r="E2" s="8">
        <f>D2*C2</f>
        <v>4234000</v>
      </c>
      <c r="F2" s="8">
        <v>75000</v>
      </c>
      <c r="G2" s="8">
        <f>F2*C2</f>
        <v>4350000</v>
      </c>
      <c r="H2" s="8">
        <v>80000</v>
      </c>
      <c r="I2" s="8">
        <f>C2*H2</f>
        <v>4640000</v>
      </c>
      <c r="J2" s="6"/>
      <c r="K2" s="6"/>
      <c r="L2" s="6"/>
      <c r="M2" s="6"/>
      <c r="N2" s="9">
        <v>75000</v>
      </c>
      <c r="O2" s="9">
        <f>N2*C2</f>
        <v>4350000</v>
      </c>
      <c r="P2" s="9">
        <f>(E2+G2+I2+O2)/4</f>
        <v>4393500</v>
      </c>
      <c r="R2" s="7"/>
    </row>
    <row r="3" spans="1:18" x14ac:dyDescent="0.25">
      <c r="A3" s="3">
        <v>2</v>
      </c>
      <c r="B3" s="3" t="s">
        <v>4</v>
      </c>
      <c r="C3" s="4">
        <v>40</v>
      </c>
      <c r="D3" s="8">
        <v>74000</v>
      </c>
      <c r="E3" s="8">
        <f t="shared" ref="E3" si="0">D3*C3</f>
        <v>2960000</v>
      </c>
      <c r="F3" s="19"/>
      <c r="G3" s="19"/>
      <c r="H3" s="19">
        <v>83000</v>
      </c>
      <c r="I3" s="19">
        <f>C3*H3</f>
        <v>3320000</v>
      </c>
      <c r="J3" s="5"/>
      <c r="K3" s="5"/>
      <c r="L3" s="6"/>
      <c r="M3" s="6"/>
      <c r="N3" s="9">
        <v>68000</v>
      </c>
      <c r="O3" s="9">
        <f t="shared" ref="O3:O4" si="1">N3*C3</f>
        <v>2720000</v>
      </c>
      <c r="P3" s="9">
        <f>(E3+I3+O3)/3</f>
        <v>3000000</v>
      </c>
      <c r="R3" s="7"/>
    </row>
    <row r="4" spans="1:18" x14ac:dyDescent="0.25">
      <c r="A4" s="3">
        <v>3</v>
      </c>
      <c r="B4" s="3" t="s">
        <v>12</v>
      </c>
      <c r="C4" s="4">
        <v>8</v>
      </c>
      <c r="D4" s="6"/>
      <c r="E4" s="6"/>
      <c r="F4" s="6"/>
      <c r="G4" s="6"/>
      <c r="H4" s="6"/>
      <c r="I4" s="6"/>
      <c r="J4" s="10">
        <v>2844100</v>
      </c>
      <c r="K4" s="11">
        <f>C4*J4</f>
        <v>22752800</v>
      </c>
      <c r="L4" s="8">
        <v>2499000</v>
      </c>
      <c r="M4" s="9">
        <f>C4*L4</f>
        <v>19992000</v>
      </c>
      <c r="N4" s="9">
        <v>7900000</v>
      </c>
      <c r="O4" s="9">
        <f t="shared" si="1"/>
        <v>63200000</v>
      </c>
      <c r="P4" s="9">
        <f>(K4+M4+O4)/3</f>
        <v>35314933.333333336</v>
      </c>
      <c r="R4" s="7"/>
    </row>
    <row r="5" spans="1:18" ht="15.75" x14ac:dyDescent="0.25">
      <c r="A5" s="7"/>
      <c r="B5" s="12"/>
      <c r="C5" s="13"/>
      <c r="D5" s="14"/>
      <c r="E5" s="14"/>
      <c r="F5" s="7"/>
      <c r="G5" s="7"/>
      <c r="H5" s="7"/>
      <c r="I5" s="7"/>
      <c r="J5" s="7"/>
      <c r="K5" s="7"/>
      <c r="L5" s="7"/>
      <c r="M5" s="7"/>
      <c r="N5" s="7"/>
      <c r="O5" s="7"/>
      <c r="P5" s="20">
        <f>SUM(P2:P4)</f>
        <v>42708433.333333336</v>
      </c>
      <c r="R5" s="7"/>
    </row>
    <row r="6" spans="1:18" x14ac:dyDescent="0.25">
      <c r="A6" s="7"/>
      <c r="B6" s="7"/>
      <c r="C6" s="13"/>
      <c r="D6" s="14"/>
      <c r="E6" s="14"/>
      <c r="F6" s="7"/>
      <c r="G6" s="7"/>
      <c r="H6" s="7"/>
      <c r="I6" s="7"/>
      <c r="J6" s="7"/>
      <c r="K6" s="7"/>
      <c r="L6" s="7"/>
      <c r="M6" s="8"/>
      <c r="N6" s="21"/>
      <c r="O6" s="21"/>
      <c r="P6" s="7"/>
      <c r="Q6" s="7"/>
      <c r="R6" s="7"/>
    </row>
    <row r="7" spans="1:18" x14ac:dyDescent="0.25">
      <c r="Q7" s="2"/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 Cristina Loaiza Leiton</dc:creator>
  <cp:lastModifiedBy>Angela Cristina Loaiza Leiton</cp:lastModifiedBy>
  <dcterms:created xsi:type="dcterms:W3CDTF">2025-11-27T20:51:41Z</dcterms:created>
  <dcterms:modified xsi:type="dcterms:W3CDTF">2025-12-10T15:18:00Z</dcterms:modified>
</cp:coreProperties>
</file>