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G:\Otros ordenadores\Mi PC\Documents\2025\11. NOVIEMBRE\REGALIAS\PROCESO DE SISTEMA - UTA\PARA PUBLICAR ADJUDICACIÓN\"/>
    </mc:Choice>
  </mc:AlternateContent>
  <xr:revisionPtr revIDLastSave="0" documentId="13_ncr:1_{3FEA89F6-3418-4657-93C6-E4C98F840E2F}" xr6:coauthVersionLast="44" xr6:coauthVersionMax="44" xr10:uidLastSave="{00000000-0000-0000-0000-000000000000}"/>
  <bookViews>
    <workbookView xWindow="-120" yWindow="-120" windowWidth="29040" windowHeight="15720" xr2:uid="{00000000-000D-0000-FFFF-FFFF00000000}"/>
  </bookViews>
  <sheets>
    <sheet name="0816" sheetId="1" r:id="rId1"/>
  </sheets>
  <definedNames>
    <definedName name="_xlnm.Print_Area" localSheetId="0">'0816'!$B$1:$I$20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9" i="1" l="1"/>
  <c r="I10" i="1" l="1"/>
  <c r="I11" i="1"/>
  <c r="I12" i="1"/>
  <c r="I13" i="1"/>
  <c r="I14" i="1"/>
  <c r="I15" i="1"/>
  <c r="I16" i="1"/>
  <c r="I17" i="1"/>
  <c r="I18" i="1"/>
  <c r="H10" i="1"/>
  <c r="H11" i="1"/>
  <c r="H12" i="1"/>
  <c r="H13" i="1"/>
  <c r="H14" i="1"/>
  <c r="H15" i="1"/>
  <c r="H16" i="1"/>
  <c r="H17" i="1"/>
  <c r="H18" i="1"/>
  <c r="G9" i="1"/>
  <c r="H9" i="1" s="1"/>
  <c r="I9" i="1" s="1"/>
  <c r="G10" i="1"/>
  <c r="G11" i="1"/>
  <c r="G12" i="1"/>
  <c r="G13" i="1"/>
  <c r="G14" i="1"/>
  <c r="G15" i="1"/>
  <c r="G16" i="1"/>
  <c r="G17" i="1"/>
  <c r="G18" i="1"/>
  <c r="G8" i="1" l="1"/>
  <c r="H8" i="1" s="1"/>
  <c r="I8" i="1" s="1"/>
</calcChain>
</file>

<file path=xl/sharedStrings.xml><?xml version="1.0" encoding="utf-8"?>
<sst xmlns="http://schemas.openxmlformats.org/spreadsheetml/2006/main" count="37" uniqueCount="37">
  <si>
    <t>No.</t>
  </si>
  <si>
    <t xml:space="preserve">ÍTEM </t>
  </si>
  <si>
    <t>CARACTERISTICA</t>
  </si>
  <si>
    <t>CANTIDAD</t>
  </si>
  <si>
    <t>VALOR</t>
  </si>
  <si>
    <t>Unitario</t>
  </si>
  <si>
    <t>IVA*</t>
  </si>
  <si>
    <t xml:space="preserve">Total  </t>
  </si>
  <si>
    <t>unitario</t>
  </si>
  <si>
    <t>Total</t>
  </si>
  <si>
    <t>TOTAL</t>
  </si>
  <si>
    <t>ANEXO N°1. ESPECIFICACIONES TÉCNICAS</t>
  </si>
  <si>
    <r>
      <rPr>
        <b/>
        <sz val="11"/>
        <rFont val="Arial"/>
        <family val="2"/>
      </rPr>
      <t xml:space="preserve">1. Especificaciones Técnicas: </t>
    </r>
    <r>
      <rPr>
        <sz val="11"/>
        <rFont val="Arial"/>
        <family val="2"/>
      </rPr>
      <t xml:space="preserve">El interesado debe cotizar, de acuerdo a la ficha técnica en formato excel que es parte integral del proceso.
</t>
    </r>
    <r>
      <rPr>
        <b/>
        <sz val="11"/>
        <rFont val="Arial"/>
        <family val="2"/>
      </rPr>
      <t>Nota</t>
    </r>
    <r>
      <rPr>
        <sz val="11"/>
        <rFont val="Arial"/>
        <family val="2"/>
      </rPr>
      <t>: La cotización en archivo excel es adicional a la presentación en papel membretado de acuerdo al Numeral No. 3 de la presente invitación.</t>
    </r>
  </si>
  <si>
    <t xml:space="preserve">                                </t>
  </si>
  <si>
    <t>*IVA: Impuesto Valor Agregado
* Si adicional al IVA aplica otro impuesto, se solicita adicionar una columna para discriminar el valor e indicar el nombre del impuesto. 
El cotizante deberá anexar a su cotización este formato Excel debidamente diligenciado. En caso de discrepancia entre la información reportada en la cotización y el archivo en formato Excel, el IDCBIS  aclara que los valores que serán tenidos en cuenta los que indican menor valor. 
* Presentar la cotización indicando los valores solicitados en la ficha técnica en valores entero, no colocar decimales (redondear).</t>
  </si>
  <si>
    <t>KIT DE ADAPTADOR LUER SARTOCON</t>
  </si>
  <si>
    <t>Descripción:  Kit empleado para el proceso de filtración tangencial o TFF para la retención de partículas virales mientras se elimina el exceso de medio, sales y proteínas pequeñas, el cual constituye el material de partida para la purificación de los vectores lentivirales de tercera generación.
Marca: SARTORIUS
Referencia: 17525002
Presentación: unidad</t>
  </si>
  <si>
    <t>MANOMETRO PARA SARTOCON SLICE 200</t>
  </si>
  <si>
    <t>Descripción: Utilizado para el control de medición de presiones de fluidos para el proceso de filtración tangencial o TFF para la purificación de los vectores lentivirales de tercera generación.
Marca: SARTORIUS 
Referencia: 17525001
Presentación: unidad</t>
  </si>
  <si>
    <t>SENSOR DE PRESION SLICE 200 (INDIVIDUAL)</t>
  </si>
  <si>
    <t>Descripción: Utilizado para el control de medición de presiones de fluidos para el proceso de filtración tangencial o TFF para la purificación de los vectores lentivirales de tercera generación.
Marca: SARTORIUS
Referencia: 17525SP01
Presentación: unidad</t>
  </si>
  <si>
    <t>LLAVE DINAMOMETRICA SLICE200</t>
  </si>
  <si>
    <t>Descripción: Herramienta para apretar los componentes y la tornillería del instrumento para el proceso de filtración tangencial o TFF.
Marca: SARTORIUS
Referencia: 17525050
Presentación: unidad</t>
  </si>
  <si>
    <t>SOPORTE DE ACERO INOXIDABLE SARTOCON SLICE200</t>
  </si>
  <si>
    <t>Descripción: Soporte del instrumento para el proceso de filtración tangencial o TFF.
Marca: SARTORIUS
Referencia: 1752501
Presentación: unidad</t>
  </si>
  <si>
    <t>KIT DE ACCESORIOS SLICE200</t>
  </si>
  <si>
    <t>Descripción: Kit de accesorios del instrumento para el proceso de filtración tangencial o TFF.
Marca: SARTORIUS
Referencia: 17525SP02
Presentación: unidad</t>
  </si>
  <si>
    <t>KIT DE ARANDELAS PEEK SLICE (4 PIEZAS)</t>
  </si>
  <si>
    <t>Descripción: Kit de arandelas del instrumento para el proceso de filtración tangencial o TFF.
Marca: SARTORIUS
Referencia: SB19000006
Presentación: unidad</t>
  </si>
  <si>
    <t>SLICE 200 HYDROSART® 100 KDA 200 CM2</t>
  </si>
  <si>
    <t>Descripción: Casetes de 100 kDa para el instrumento de filtración tangencial o TFF.
Marca: SARTORIUS
Referencia: 3081446802ESW
Presentación: unidad</t>
  </si>
  <si>
    <t>SLICE200 HYDROSART 30 KDA 200 CM2</t>
  </si>
  <si>
    <t>Descripción: Casetes de 30 kDa para el instrumento de filtración tangencial o TFF.
Marca: SARTORIUS
Referencia: 3081445902ESW
Presentación: unidad</t>
  </si>
  <si>
    <t>SLICE200 PES 50 KDA 200 CM2</t>
  </si>
  <si>
    <t>Descripción: Casetes de 50 kDa para el instrumento de filtración tangencial o TFF.
Marca: SARTORIUS
Referencia: 3081465002ESW
Presentación: unidad</t>
  </si>
  <si>
    <t>BOMBA W-M 323S/D 400RPM</t>
  </si>
  <si>
    <t>Descripción: Caudales de 0,81 a 2000 ml/min. Carga rápida y sencilla de tubos en el cabezal de bomba 313.
Accesorio:
•	Cable de poder (AC) tipo de enchufe: Estándar NEMA 5-15P
Requisitos eléctricos: 115 V / 60 Hz.
Garantía: Un (1) año por defectos de fabricación
Marca: NA
Referencia: NA
Presentación: 1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</si>
</sst>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42" formatCode="_-&quot;$&quot;\ * #,##0_-;\-&quot;$&quot;\ * #,##0_-;_-&quot;$&quot;\ * &quot;-&quot;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10" fillId="0" borderId="0" applyFont="0" applyFill="0" applyBorder="0" applyAlignment="0" applyProtection="0"/>
  </cellStyleXfs>
  <cellXfs count="29">
    <xf numFmtId="0" fontId="0" fillId="0" borderId="0" xfId="0"/>
    <xf numFmtId="0" fontId="0" fillId="0" borderId="5" xfId="0" applyBorder="1"/>
    <xf numFmtId="0" fontId="0" fillId="0" borderId="2" xfId="0" applyBorder="1"/>
    <xf numFmtId="0" fontId="0" fillId="0" borderId="0" xfId="0" applyBorder="1"/>
    <xf numFmtId="3" fontId="12" fillId="0" borderId="6" xfId="0" applyNumberFormat="1" applyFont="1" applyBorder="1" applyAlignment="1">
      <alignment horizontal="center" vertical="center" wrapText="1"/>
    </xf>
    <xf numFmtId="5" fontId="7" fillId="0" borderId="6" xfId="1" applyNumberFormat="1" applyFont="1" applyFill="1" applyBorder="1" applyAlignment="1">
      <alignment vertical="center" wrapText="1"/>
    </xf>
    <xf numFmtId="5" fontId="11" fillId="0" borderId="6" xfId="1" applyNumberFormat="1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14" fillId="3" borderId="6" xfId="0" applyFont="1" applyFill="1" applyBorder="1" applyAlignment="1">
      <alignment vertical="top" wrapText="1"/>
    </xf>
    <xf numFmtId="0" fontId="13" fillId="0" borderId="6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5" fontId="9" fillId="0" borderId="3" xfId="1" applyNumberFormat="1" applyFont="1" applyBorder="1" applyAlignment="1">
      <alignment horizontal="center" vertical="center"/>
    </xf>
    <xf numFmtId="5" fontId="9" fillId="0" borderId="4" xfId="1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/>
    </xf>
    <xf numFmtId="0" fontId="6" fillId="2" borderId="6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topLeftCell="B1" zoomScale="90" zoomScaleNormal="90" workbookViewId="0">
      <selection activeCell="B20" sqref="B20:I20"/>
    </sheetView>
  </sheetViews>
  <sheetFormatPr baseColWidth="10" defaultRowHeight="15" x14ac:dyDescent="0.25"/>
  <cols>
    <col min="1" max="1" width="1" customWidth="1"/>
    <col min="2" max="2" width="6.28515625" customWidth="1"/>
    <col min="3" max="3" width="20.7109375" customWidth="1"/>
    <col min="4" max="4" width="95.28515625" customWidth="1"/>
    <col min="5" max="5" width="13.140625" customWidth="1"/>
    <col min="9" max="9" width="13.85546875" customWidth="1"/>
  </cols>
  <sheetData>
    <row r="1" spans="1:14" ht="22.5" customHeight="1" x14ac:dyDescent="0.25">
      <c r="B1" s="17" t="s">
        <v>11</v>
      </c>
      <c r="C1" s="18"/>
      <c r="D1" s="18"/>
      <c r="E1" s="18"/>
      <c r="F1" s="18"/>
      <c r="G1" s="18"/>
      <c r="H1" s="18"/>
      <c r="I1" s="19"/>
    </row>
    <row r="2" spans="1:14" ht="20.25" customHeight="1" x14ac:dyDescent="0.25">
      <c r="B2" s="20"/>
      <c r="C2" s="21"/>
      <c r="D2" s="21"/>
      <c r="E2" s="21"/>
      <c r="F2" s="21"/>
      <c r="G2" s="21"/>
      <c r="H2" s="21"/>
      <c r="I2" s="22"/>
    </row>
    <row r="3" spans="1:14" ht="15.75" customHeight="1" x14ac:dyDescent="0.25">
      <c r="B3" s="23"/>
      <c r="C3" s="24"/>
      <c r="D3" s="24"/>
      <c r="E3" s="24"/>
      <c r="F3" s="24"/>
      <c r="G3" s="24"/>
      <c r="H3" s="24"/>
      <c r="I3" s="25"/>
    </row>
    <row r="4" spans="1:14" ht="57.75" customHeight="1" thickBot="1" x14ac:dyDescent="0.3">
      <c r="B4" s="26" t="s">
        <v>12</v>
      </c>
      <c r="C4" s="27"/>
      <c r="D4" s="27"/>
      <c r="E4" s="27"/>
      <c r="F4" s="27"/>
      <c r="G4" s="27"/>
      <c r="H4" s="27"/>
      <c r="I4" s="27"/>
      <c r="N4" t="s">
        <v>13</v>
      </c>
    </row>
    <row r="5" spans="1:14" x14ac:dyDescent="0.25">
      <c r="A5" s="1"/>
      <c r="B5" s="12" t="s">
        <v>0</v>
      </c>
      <c r="C5" s="12" t="s">
        <v>1</v>
      </c>
      <c r="D5" s="12" t="s">
        <v>2</v>
      </c>
      <c r="E5" s="12" t="s">
        <v>3</v>
      </c>
      <c r="F5" s="12" t="s">
        <v>4</v>
      </c>
      <c r="G5" s="12"/>
      <c r="H5" s="12"/>
      <c r="I5" s="12"/>
    </row>
    <row r="6" spans="1:14" x14ac:dyDescent="0.25">
      <c r="A6" s="2"/>
      <c r="B6" s="12"/>
      <c r="C6" s="12"/>
      <c r="D6" s="12"/>
      <c r="E6" s="12"/>
      <c r="F6" s="12" t="s">
        <v>5</v>
      </c>
      <c r="G6" s="12" t="s">
        <v>6</v>
      </c>
      <c r="H6" s="10" t="s">
        <v>7</v>
      </c>
      <c r="I6" s="28" t="s">
        <v>9</v>
      </c>
    </row>
    <row r="7" spans="1:14" x14ac:dyDescent="0.25">
      <c r="A7" s="2"/>
      <c r="B7" s="12"/>
      <c r="C7" s="12"/>
      <c r="D7" s="12"/>
      <c r="E7" s="12"/>
      <c r="F7" s="12"/>
      <c r="G7" s="12"/>
      <c r="H7" s="10" t="s">
        <v>8</v>
      </c>
      <c r="I7" s="28"/>
    </row>
    <row r="8" spans="1:14" ht="97.5" customHeight="1" x14ac:dyDescent="0.25">
      <c r="A8" s="3"/>
      <c r="B8" s="7">
        <v>1</v>
      </c>
      <c r="C8" s="9" t="s">
        <v>15</v>
      </c>
      <c r="D8" s="8" t="s">
        <v>16</v>
      </c>
      <c r="E8" s="4">
        <v>1</v>
      </c>
      <c r="F8" s="5"/>
      <c r="G8" s="5">
        <f>+F8*19%</f>
        <v>0</v>
      </c>
      <c r="H8" s="6">
        <f>+F8+G8</f>
        <v>0</v>
      </c>
      <c r="I8" s="6">
        <f>+H8*E8</f>
        <v>0</v>
      </c>
    </row>
    <row r="9" spans="1:14" ht="69.75" customHeight="1" x14ac:dyDescent="0.25">
      <c r="A9" s="3"/>
      <c r="B9" s="7">
        <v>2</v>
      </c>
      <c r="C9" s="9" t="s">
        <v>17</v>
      </c>
      <c r="D9" s="8" t="s">
        <v>18</v>
      </c>
      <c r="E9" s="4">
        <v>2</v>
      </c>
      <c r="F9" s="5"/>
      <c r="G9" s="5">
        <f t="shared" ref="G9:G18" si="0">+F9*19%</f>
        <v>0</v>
      </c>
      <c r="H9" s="6">
        <f t="shared" ref="H9:H18" si="1">+F9+G9</f>
        <v>0</v>
      </c>
      <c r="I9" s="6">
        <f t="shared" ref="I9:I18" si="2">+H9*E9</f>
        <v>0</v>
      </c>
    </row>
    <row r="10" spans="1:14" ht="69.75" customHeight="1" x14ac:dyDescent="0.25">
      <c r="A10" s="3"/>
      <c r="B10" s="7">
        <v>3</v>
      </c>
      <c r="C10" s="9" t="s">
        <v>19</v>
      </c>
      <c r="D10" s="8" t="s">
        <v>20</v>
      </c>
      <c r="E10" s="4">
        <v>1</v>
      </c>
      <c r="F10" s="5"/>
      <c r="G10" s="5">
        <f t="shared" si="0"/>
        <v>0</v>
      </c>
      <c r="H10" s="6">
        <f t="shared" si="1"/>
        <v>0</v>
      </c>
      <c r="I10" s="6">
        <f t="shared" si="2"/>
        <v>0</v>
      </c>
    </row>
    <row r="11" spans="1:14" ht="69.75" customHeight="1" x14ac:dyDescent="0.25">
      <c r="A11" s="3"/>
      <c r="B11" s="7">
        <v>4</v>
      </c>
      <c r="C11" s="9" t="s">
        <v>21</v>
      </c>
      <c r="D11" s="8" t="s">
        <v>22</v>
      </c>
      <c r="E11" s="4">
        <v>1</v>
      </c>
      <c r="F11" s="5"/>
      <c r="G11" s="5">
        <f t="shared" si="0"/>
        <v>0</v>
      </c>
      <c r="H11" s="6">
        <f t="shared" si="1"/>
        <v>0</v>
      </c>
      <c r="I11" s="6">
        <f t="shared" si="2"/>
        <v>0</v>
      </c>
    </row>
    <row r="12" spans="1:14" ht="69.75" customHeight="1" x14ac:dyDescent="0.25">
      <c r="A12" s="3"/>
      <c r="B12" s="7">
        <v>5</v>
      </c>
      <c r="C12" s="9" t="s">
        <v>23</v>
      </c>
      <c r="D12" s="8" t="s">
        <v>24</v>
      </c>
      <c r="E12" s="4">
        <v>1</v>
      </c>
      <c r="F12" s="5"/>
      <c r="G12" s="5">
        <f t="shared" si="0"/>
        <v>0</v>
      </c>
      <c r="H12" s="6">
        <f t="shared" si="1"/>
        <v>0</v>
      </c>
      <c r="I12" s="6">
        <f t="shared" si="2"/>
        <v>0</v>
      </c>
    </row>
    <row r="13" spans="1:14" ht="69.75" customHeight="1" x14ac:dyDescent="0.25">
      <c r="A13" s="3"/>
      <c r="B13" s="7">
        <v>6</v>
      </c>
      <c r="C13" s="9" t="s">
        <v>25</v>
      </c>
      <c r="D13" s="8" t="s">
        <v>26</v>
      </c>
      <c r="E13" s="4">
        <v>1</v>
      </c>
      <c r="F13" s="5"/>
      <c r="G13" s="5">
        <f t="shared" si="0"/>
        <v>0</v>
      </c>
      <c r="H13" s="6">
        <f t="shared" si="1"/>
        <v>0</v>
      </c>
      <c r="I13" s="6">
        <f t="shared" si="2"/>
        <v>0</v>
      </c>
    </row>
    <row r="14" spans="1:14" ht="69.75" customHeight="1" x14ac:dyDescent="0.25">
      <c r="A14" s="3"/>
      <c r="B14" s="7">
        <v>7</v>
      </c>
      <c r="C14" s="9" t="s">
        <v>27</v>
      </c>
      <c r="D14" s="8" t="s">
        <v>28</v>
      </c>
      <c r="E14" s="4">
        <v>1</v>
      </c>
      <c r="F14" s="5"/>
      <c r="G14" s="5">
        <f t="shared" si="0"/>
        <v>0</v>
      </c>
      <c r="H14" s="6">
        <f t="shared" si="1"/>
        <v>0</v>
      </c>
      <c r="I14" s="6">
        <f t="shared" si="2"/>
        <v>0</v>
      </c>
    </row>
    <row r="15" spans="1:14" ht="69.75" customHeight="1" x14ac:dyDescent="0.25">
      <c r="A15" s="3"/>
      <c r="B15" s="7">
        <v>8</v>
      </c>
      <c r="C15" s="9" t="s">
        <v>29</v>
      </c>
      <c r="D15" s="8" t="s">
        <v>30</v>
      </c>
      <c r="E15" s="4">
        <v>1</v>
      </c>
      <c r="F15" s="5"/>
      <c r="G15" s="5">
        <f t="shared" si="0"/>
        <v>0</v>
      </c>
      <c r="H15" s="6">
        <f t="shared" si="1"/>
        <v>0</v>
      </c>
      <c r="I15" s="6">
        <f t="shared" si="2"/>
        <v>0</v>
      </c>
    </row>
    <row r="16" spans="1:14" ht="69.75" customHeight="1" x14ac:dyDescent="0.25">
      <c r="A16" s="3"/>
      <c r="B16" s="7">
        <v>9</v>
      </c>
      <c r="C16" s="9" t="s">
        <v>31</v>
      </c>
      <c r="D16" s="8" t="s">
        <v>32</v>
      </c>
      <c r="E16" s="4">
        <v>1</v>
      </c>
      <c r="F16" s="5"/>
      <c r="G16" s="5">
        <f t="shared" si="0"/>
        <v>0</v>
      </c>
      <c r="H16" s="6">
        <f t="shared" si="1"/>
        <v>0</v>
      </c>
      <c r="I16" s="6">
        <f t="shared" si="2"/>
        <v>0</v>
      </c>
    </row>
    <row r="17" spans="1:9" ht="69.75" customHeight="1" x14ac:dyDescent="0.25">
      <c r="A17" s="3"/>
      <c r="B17" s="7">
        <v>10</v>
      </c>
      <c r="C17" s="9" t="s">
        <v>33</v>
      </c>
      <c r="D17" s="8" t="s">
        <v>34</v>
      </c>
      <c r="E17" s="4">
        <v>1</v>
      </c>
      <c r="F17" s="5"/>
      <c r="G17" s="5">
        <f t="shared" si="0"/>
        <v>0</v>
      </c>
      <c r="H17" s="6">
        <f t="shared" si="1"/>
        <v>0</v>
      </c>
      <c r="I17" s="6">
        <f t="shared" si="2"/>
        <v>0</v>
      </c>
    </row>
    <row r="18" spans="1:9" ht="105.75" customHeight="1" x14ac:dyDescent="0.25">
      <c r="A18" s="3"/>
      <c r="B18" s="7">
        <v>11</v>
      </c>
      <c r="C18" s="9" t="s">
        <v>35</v>
      </c>
      <c r="D18" s="8" t="s">
        <v>36</v>
      </c>
      <c r="E18" s="4">
        <v>1</v>
      </c>
      <c r="F18" s="5"/>
      <c r="G18" s="5">
        <f t="shared" si="0"/>
        <v>0</v>
      </c>
      <c r="H18" s="6">
        <f t="shared" si="1"/>
        <v>0</v>
      </c>
      <c r="I18" s="6">
        <f t="shared" si="2"/>
        <v>0</v>
      </c>
    </row>
    <row r="19" spans="1:9" ht="15.75" thickBot="1" x14ac:dyDescent="0.3">
      <c r="B19" s="13" t="s">
        <v>10</v>
      </c>
      <c r="C19" s="14"/>
      <c r="D19" s="14"/>
      <c r="E19" s="14"/>
      <c r="F19" s="15">
        <f>+SUM(I8:I18)</f>
        <v>0</v>
      </c>
      <c r="G19" s="15"/>
      <c r="H19" s="15"/>
      <c r="I19" s="16"/>
    </row>
    <row r="20" spans="1:9" ht="84.75" customHeight="1" x14ac:dyDescent="0.25">
      <c r="B20" s="11" t="s">
        <v>14</v>
      </c>
      <c r="C20" s="11"/>
      <c r="D20" s="11"/>
      <c r="E20" s="11"/>
      <c r="F20" s="11"/>
      <c r="G20" s="11"/>
      <c r="H20" s="11"/>
      <c r="I20" s="11"/>
    </row>
  </sheetData>
  <mergeCells count="13">
    <mergeCell ref="B20:I20"/>
    <mergeCell ref="D5:D7"/>
    <mergeCell ref="B19:E19"/>
    <mergeCell ref="F19:I19"/>
    <mergeCell ref="B1:I3"/>
    <mergeCell ref="B4:I4"/>
    <mergeCell ref="B5:B7"/>
    <mergeCell ref="C5:C7"/>
    <mergeCell ref="E5:E7"/>
    <mergeCell ref="F5:I5"/>
    <mergeCell ref="F6:F7"/>
    <mergeCell ref="G6:G7"/>
    <mergeCell ref="I6:I7"/>
  </mergeCells>
  <pageMargins left="0.7" right="0.7" top="0.75" bottom="0.75" header="0.3" footer="0.3"/>
  <pageSetup scale="48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0816</vt:lpstr>
      <vt:lpstr>'0816'!Área_de_impresión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Valle Arrieta, Catherine</dc:creator>
  <cp:lastModifiedBy>Danna Marcela, Pulido Machado</cp:lastModifiedBy>
  <cp:lastPrinted>2025-11-27T16:04:49Z</cp:lastPrinted>
  <dcterms:created xsi:type="dcterms:W3CDTF">2019-10-08T16:22:10Z</dcterms:created>
  <dcterms:modified xsi:type="dcterms:W3CDTF">2025-12-18T20:16:41Z</dcterms:modified>
</cp:coreProperties>
</file>