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EXA\SUPERVICION CONTRATO\2025\BIENESTAR\"/>
    </mc:Choice>
  </mc:AlternateContent>
  <bookViews>
    <workbookView xWindow="0" yWindow="0" windowWidth="7470" windowHeight="2370"/>
  </bookViews>
  <sheets>
    <sheet name="FORMATO INFORME SUPERVISION" sheetId="18" r:id="rId1"/>
  </sheets>
  <definedNames>
    <definedName name="_xlnm.Print_Area" localSheetId="0">'FORMATO INFORME SUPERVISION'!$A$1:$F$108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8" l="1"/>
  <c r="D74" i="18"/>
  <c r="E62" i="18"/>
  <c r="D62" i="18"/>
  <c r="F52" i="18"/>
  <c r="E42" i="18"/>
  <c r="D42" i="18"/>
  <c r="F61" i="18"/>
  <c r="F60" i="18"/>
  <c r="F59" i="18"/>
  <c r="F58" i="18"/>
  <c r="F57" i="18"/>
  <c r="F56" i="18"/>
  <c r="F55" i="18"/>
  <c r="F54" i="18"/>
  <c r="F53" i="18"/>
  <c r="F33" i="18"/>
  <c r="F34" i="18"/>
  <c r="F35" i="18"/>
  <c r="F36" i="18"/>
  <c r="F37" i="18"/>
  <c r="F38" i="18"/>
  <c r="F39" i="18"/>
  <c r="F40" i="18"/>
  <c r="F41" i="18"/>
  <c r="F62" i="18" l="1"/>
  <c r="F42" i="18"/>
  <c r="C85" i="18"/>
  <c r="D79" i="18"/>
  <c r="E67" i="18"/>
  <c r="E74" i="18" s="1"/>
  <c r="C86" i="18" l="1"/>
  <c r="E27" i="18"/>
  <c r="E28" i="18" s="1"/>
  <c r="A79" i="18"/>
  <c r="C67" i="18" s="1"/>
  <c r="F67" i="18" s="1"/>
  <c r="E79" i="18" l="1"/>
  <c r="C74" i="18" l="1"/>
  <c r="F74" i="18" l="1"/>
  <c r="C84" i="18"/>
  <c r="C87" i="18" s="1"/>
  <c r="C75" i="18"/>
  <c r="F75" i="18"/>
</calcChain>
</file>

<file path=xl/sharedStrings.xml><?xml version="1.0" encoding="utf-8"?>
<sst xmlns="http://schemas.openxmlformats.org/spreadsheetml/2006/main" count="111" uniqueCount="98">
  <si>
    <t>TIPO</t>
  </si>
  <si>
    <t>ITEM</t>
  </si>
  <si>
    <t>DESCRIPCION</t>
  </si>
  <si>
    <t>CANTIDAD</t>
  </si>
  <si>
    <t>CONCEPTO</t>
  </si>
  <si>
    <t>V/R CONTRATO</t>
  </si>
  <si>
    <t>TOTAL</t>
  </si>
  <si>
    <t>VALOR CANCELADO</t>
  </si>
  <si>
    <t>VALOR SALDO CONTRATO</t>
  </si>
  <si>
    <t>VALOR</t>
  </si>
  <si>
    <t>VALOR UNITARIO</t>
  </si>
  <si>
    <t>VALOR CON IVA</t>
  </si>
  <si>
    <t>VALOR TOTAL</t>
  </si>
  <si>
    <t>DIRECCION DE SANIDAD EJERCITO</t>
  </si>
  <si>
    <t xml:space="preserve">                                                                                                      </t>
  </si>
  <si>
    <t xml:space="preserve">  EJERCITO NACIONAL</t>
  </si>
  <si>
    <t xml:space="preserve">    FUERZAS MILITARES DE COLOMBIA</t>
  </si>
  <si>
    <t>PLAZO DE EJECUCIÓN:</t>
  </si>
  <si>
    <t>LUGAR DE ENTREGA:</t>
  </si>
  <si>
    <t xml:space="preserve">OBJETO DE LA MODIFICACION </t>
  </si>
  <si>
    <t>VALOR CONTRATO U ORDEN DE COMPRA</t>
  </si>
  <si>
    <t xml:space="preserve">VALOR INICIAL </t>
  </si>
  <si>
    <t>VALOR REDUCCIÓN</t>
  </si>
  <si>
    <t>VALOR ADICIÓN</t>
  </si>
  <si>
    <t>VALOR VIGENCIA FUTURA</t>
  </si>
  <si>
    <t>No. FACTURA</t>
  </si>
  <si>
    <t>VALOR FACTURA</t>
  </si>
  <si>
    <t xml:space="preserve">VALOR  NOTA DEBITO O CREDITO   </t>
  </si>
  <si>
    <t xml:space="preserve">VALOR A PAGAR </t>
  </si>
  <si>
    <t>FECHA FACTURA</t>
  </si>
  <si>
    <t xml:space="preserve">FECHA RADICACIÓN </t>
  </si>
  <si>
    <t>TOTAL A CANCELAR</t>
  </si>
  <si>
    <t xml:space="preserve">FECHA FACTURA </t>
  </si>
  <si>
    <t>FECHA RADICADO</t>
  </si>
  <si>
    <t xml:space="preserve">VALOR APROBADO POR AUDITORIA </t>
  </si>
  <si>
    <t>VALOR GLOSA</t>
  </si>
  <si>
    <t>FECHA AUDITORIA</t>
  </si>
  <si>
    <t>DESCRIBA BREVEMENTE LO QUE TRAMITARA A PAGO</t>
  </si>
  <si>
    <t>% DE EJECUCION VALOR CANCELADO</t>
  </si>
  <si>
    <t>VALOR A TRAMITAR PAGO</t>
  </si>
  <si>
    <t>VALOR PENDIENTE DE PAGO</t>
  </si>
  <si>
    <t>% DE EJECUCION VALOR A TRAMITAR PAGO</t>
  </si>
  <si>
    <t>No. ORDEN DE PAGO</t>
  </si>
  <si>
    <t xml:space="preserve">VALOR PAGADO </t>
  </si>
  <si>
    <t>VALOR CONTRATO U ORDEN COMPRA</t>
  </si>
  <si>
    <t xml:space="preserve">1. INFORMACIÓN CONTRATO U ORDEN DE COMPRA </t>
  </si>
  <si>
    <t>VALOR CONTRATADO</t>
  </si>
  <si>
    <t>FECHA ORDEN PAGO</t>
  </si>
  <si>
    <t>VALOR A TRAMITAR A PAGO</t>
  </si>
  <si>
    <t>3. VALOR CONTRATO U ORDEN DE COMPRA</t>
  </si>
  <si>
    <t>2. MODIFICATORIOS</t>
  </si>
  <si>
    <t>4. INFORMACIÓN DOCUMENTOS PRESUPUESTALES</t>
  </si>
  <si>
    <t xml:space="preserve">5. FACTURA PARA TRÁMITE A PAGO </t>
  </si>
  <si>
    <t>7. FACTURACIÓN PROVENIENTE DE AUDITORÍA CUENTAS MÉDICAS</t>
  </si>
  <si>
    <t>8. EJECUCIÓN DEL CONTRATO U ORDEN DE COMPRA</t>
  </si>
  <si>
    <t>8.1. PAGOS EFECTUADOS CONTRATO U ORDEN DE COMPRA</t>
  </si>
  <si>
    <t>8.2. ESTADO FINANCIERO CONTRATO U ORDEN DE COMPRA</t>
  </si>
  <si>
    <t>9. RELACIÓN DE BIENES Y/O SERVICIOS RECIBIDOS</t>
  </si>
  <si>
    <t>10. TRABAJOS Y/O ACTIVIDADES REALIZADAS</t>
  </si>
  <si>
    <t>11. NOVEDADES Y/O INFORMACION DE IMPORTANCIA</t>
  </si>
  <si>
    <t>12. ANEXOS AL INFORME</t>
  </si>
  <si>
    <t xml:space="preserve">6. ENTRADA ALMACEN </t>
  </si>
  <si>
    <t>APLICA</t>
  </si>
  <si>
    <t>SI</t>
  </si>
  <si>
    <t>NO</t>
  </si>
  <si>
    <t>No. ENTRADA</t>
  </si>
  <si>
    <t>FECHA ENTRADA</t>
  </si>
  <si>
    <t>VALOR ENTRADA</t>
  </si>
  <si>
    <t>ALMACENISTA O RESPONSABLE</t>
  </si>
  <si>
    <t>N/A</t>
  </si>
  <si>
    <t xml:space="preserve">TOTAL A CANCELAR </t>
  </si>
  <si>
    <t>DISPENSARIO MÉDICO DE MEDELLIN</t>
  </si>
  <si>
    <r>
      <t>FECHA APROBACIÓN POLIZA:</t>
    </r>
    <r>
      <rPr>
        <sz val="10"/>
        <rFont val="Arial"/>
        <family val="2"/>
      </rPr>
      <t xml:space="preserve"> </t>
    </r>
  </si>
  <si>
    <t xml:space="preserve">GRADO Y NOMBRE DEL SUPERVIOR </t>
  </si>
  <si>
    <t>No. LOTES - FACTURA</t>
  </si>
  <si>
    <t>INFORME DE SUPERVISIÓN N° 1</t>
  </si>
  <si>
    <r>
      <t>FECHA INFORME :</t>
    </r>
    <r>
      <rPr>
        <sz val="10"/>
        <rFont val="Arial"/>
        <family val="2"/>
      </rPr>
      <t xml:space="preserve">  20/12/2025</t>
    </r>
  </si>
  <si>
    <r>
      <t>No. CONTRATO:</t>
    </r>
    <r>
      <rPr>
        <sz val="10"/>
        <rFont val="Arial"/>
        <family val="2"/>
      </rPr>
      <t xml:space="preserve"> 482-DMMED-2025</t>
    </r>
  </si>
  <si>
    <r>
      <rPr>
        <b/>
        <sz val="10"/>
        <rFont val="Arial"/>
        <family val="2"/>
      </rPr>
      <t>FECHA INICIO CTO:</t>
    </r>
    <r>
      <rPr>
        <sz val="10"/>
        <color theme="1"/>
        <rFont val="Arial"/>
        <family val="2"/>
      </rPr>
      <t xml:space="preserve"> 12/DMMED/2025</t>
    </r>
  </si>
  <si>
    <t>NOMBRE  DEL CONTRATISTA :    GRUPO AKZARA S.A.S</t>
  </si>
  <si>
    <t>NIT o CC:  900.983.715-1</t>
  </si>
  <si>
    <t xml:space="preserve">      20/12/2025</t>
  </si>
  <si>
    <t xml:space="preserve">  DMMED</t>
  </si>
  <si>
    <t>OBJETO DEL CONTRATO : SERVICIO DE BIENESTAR AL PERSONAL DE PLANTA SALUD Y PERSONAL QUE PRESTA EL SERVICIO SOCIAL OBLIGATORIO (RURAL) DE LA REGIONAL 7 Y SUS UNIDADES CENTRALIZADAS DMMED-MEDELLIN, ESM BASPC11 MONTERIA, ESM BAS 14 PUERTO BERRIO, ESMBAS15- QUIBDO, ESMBAS17 CAREPA. PARA LA VIGENCIA 2025</t>
  </si>
  <si>
    <r>
      <rPr>
        <b/>
        <sz val="10"/>
        <rFont val="Arial"/>
        <family val="2"/>
      </rPr>
      <t>FORMA DE PAGO</t>
    </r>
    <r>
      <rPr>
        <sz val="10"/>
        <rFont val="Arial"/>
        <family val="2"/>
      </rPr>
      <t>: Se realizará mediante un único pago previa entrega de la totalidad de los elementos con recibo a satisfacción por parte del Supervi sor del contrato, previo cumplimiento de los trámites administrativos a que haya lugar (facturación de acuerdo a entrega). Previo cumplimiento de los siguientes requisitos:                                                                                                                                            .Acta de recibo a satisfacción por parte del Ministerio de Defensa Nacional- Ejército Nacional – DISPENSARIO MEDICO DE MEDELLIN. Este requisito debe ser plasmado en el informe del Supervisor y el Acta de Recibo a Satisfacción Respectivo.                                                                                                                                                                                                                                           .Situación de recursos por parte del Ministerio de Hacienda y Crédito Público Dirección del Tesoro Nacional. (A 60 DIAS DISPONIBILIDAD DE ASIGNACIÓN CUPO PAC).                                                               . Los dineros serán consignados en la cuenta bancaria aportada por la entidad mediante certificación bancaria, Cuenta Corriente No. 0370008757 del Banco BBVA Colombia.</t>
    </r>
  </si>
  <si>
    <t>FECHA DEL CDP        9/07/2025</t>
  </si>
  <si>
    <t>FECHA DEL RP         12/12/2025</t>
  </si>
  <si>
    <t>DISPONIBILIDAD  PRESUPUESTAL No. 70025</t>
  </si>
  <si>
    <t>REGISTRO PRESUPUESTAL No.  120625</t>
  </si>
  <si>
    <t xml:space="preserve"> SERVICIO DE BIENESTAR AL PERSONAL DE PLANTA SALUD Y PERSONAL QUE PRESTA EL SERVICIO SOCIAL OBLIGATORIO (RURAL) DE LA REGIONAL 7 Y SUS UNIDADES CENTRALIZADAS DMMED-MEDELLIN, ESM BASPC11 MONTERIA, ESM BAS 14 PUERTO BERRIO, ESMBAS15- QUIBDO, ESMBAS17 CAREPA. PARA LA VIGENCIA 2025</t>
  </si>
  <si>
    <t>1. FACTURACION</t>
  </si>
  <si>
    <t>AS26 ALEXANDRA PEREIRA VERGARA</t>
  </si>
  <si>
    <t>2. POLIZA DE RESPONSABILIDAD CIVIL EXTRACONTRA ACTUAL</t>
  </si>
  <si>
    <t>3. POLIZA DE GARANTIA UNICA DE CUMPLIMIENTO</t>
  </si>
  <si>
    <t>4. INFORME DE SUPERVISION</t>
  </si>
  <si>
    <t>5. ACTA DE RECIBO A SATISFACCION</t>
  </si>
  <si>
    <t>FEV2150</t>
  </si>
  <si>
    <t>20/12/205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</si>
</sst>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#,##0;[Red]\-&quot;$&quot;#,##0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_-&quot;$&quot;\ * #,##0.00_-;\-&quot;$&quot;\ * #,##0.00_-;_-&quot;$&quot;\ * &quot;-&quot;_-;_-@_-"/>
    <numFmt numFmtId="169" formatCode="_-* #,##0.00_-;\-* #,##0.00_-;_-* &quot;-&quot;_-;_-@_-"/>
    <numFmt numFmtId="170" formatCode="&quot;$&quot;#,##0.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  <font>
      <sz val="13"/>
      <color rgb="FFFF0000"/>
      <name val="Arial Narrow"/>
      <family val="2"/>
    </font>
    <font>
      <u val="singleAccounting"/>
      <sz val="13"/>
      <color theme="1"/>
      <name val="Arial Narrow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name val="Arial"/>
      <family val="2"/>
    </font>
    <font>
      <sz val="13"/>
      <name val="Arial Narrow"/>
      <family val="2"/>
    </font>
    <font>
      <b/>
      <sz val="13"/>
      <name val="Arial Narrow"/>
      <family val="2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9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</cellStyleXfs>
  <cellXfs count="299">
    <xf numFmtId="0" fontId="0" fillId="0" borderId="0" xfId="0"/>
    <xf numFmtId="0" fontId="10" fillId="0" borderId="28" xfId="0" applyFont="1" applyBorder="1"/>
    <xf numFmtId="0" fontId="10" fillId="0" borderId="16" xfId="0" applyFont="1" applyBorder="1"/>
    <xf numFmtId="169" fontId="5" fillId="0" borderId="0" xfId="7" applyNumberFormat="1" applyFont="1" applyFill="1"/>
    <xf numFmtId="0" fontId="5" fillId="0" borderId="0" xfId="0" applyFont="1"/>
    <xf numFmtId="0" fontId="10" fillId="0" borderId="0" xfId="0" applyFont="1"/>
    <xf numFmtId="0" fontId="10" fillId="0" borderId="4" xfId="0" applyFont="1" applyBorder="1"/>
    <xf numFmtId="0" fontId="12" fillId="0" borderId="26" xfId="0" applyFont="1" applyBorder="1" applyAlignment="1">
      <alignment vertical="top"/>
    </xf>
    <xf numFmtId="0" fontId="12" fillId="0" borderId="0" xfId="0" applyFont="1" applyAlignment="1">
      <alignment vertical="top"/>
    </xf>
    <xf numFmtId="0" fontId="12" fillId="0" borderId="4" xfId="0" applyFont="1" applyBorder="1" applyAlignment="1">
      <alignment vertical="top"/>
    </xf>
    <xf numFmtId="0" fontId="1" fillId="0" borderId="4" xfId="0" applyFont="1" applyBorder="1" applyAlignment="1">
      <alignment vertical="center"/>
    </xf>
    <xf numFmtId="169" fontId="6" fillId="0" borderId="0" xfId="7" applyNumberFormat="1" applyFont="1" applyFill="1"/>
    <xf numFmtId="0" fontId="12" fillId="0" borderId="26" xfId="0" applyFont="1" applyBorder="1"/>
    <xf numFmtId="0" fontId="12" fillId="0" borderId="0" xfId="0" applyFont="1"/>
    <xf numFmtId="0" fontId="12" fillId="0" borderId="4" xfId="0" applyFont="1" applyBorder="1"/>
    <xf numFmtId="0" fontId="1" fillId="0" borderId="17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69" fontId="5" fillId="0" borderId="0" xfId="7" applyNumberFormat="1" applyFont="1" applyFill="1" applyBorder="1" applyAlignment="1"/>
    <xf numFmtId="169" fontId="6" fillId="0" borderId="0" xfId="7" applyNumberFormat="1" applyFont="1" applyFill="1" applyBorder="1" applyAlignment="1"/>
    <xf numFmtId="169" fontId="5" fillId="0" borderId="0" xfId="7" applyNumberFormat="1" applyFont="1" applyFill="1" applyAlignment="1">
      <alignment vertical="center"/>
    </xf>
    <xf numFmtId="0" fontId="5" fillId="0" borderId="0" xfId="0" applyFont="1" applyAlignment="1">
      <alignment vertical="center"/>
    </xf>
    <xf numFmtId="169" fontId="6" fillId="0" borderId="0" xfId="7" applyNumberFormat="1" applyFont="1" applyFill="1" applyBorder="1" applyAlignment="1">
      <alignment vertical="center"/>
    </xf>
    <xf numFmtId="169" fontId="6" fillId="0" borderId="0" xfId="7" applyNumberFormat="1" applyFont="1" applyFill="1" applyAlignment="1">
      <alignment vertical="center"/>
    </xf>
    <xf numFmtId="0" fontId="12" fillId="0" borderId="32" xfId="0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12" fillId="0" borderId="33" xfId="0" applyFont="1" applyBorder="1" applyAlignment="1">
      <alignment horizontal="center" vertical="top"/>
    </xf>
    <xf numFmtId="0" fontId="1" fillId="0" borderId="19" xfId="0" applyFont="1" applyBorder="1" applyAlignment="1">
      <alignment horizontal="left"/>
    </xf>
    <xf numFmtId="14" fontId="1" fillId="0" borderId="1" xfId="0" applyNumberFormat="1" applyFont="1" applyBorder="1" applyAlignment="1">
      <alignment horizontal="center"/>
    </xf>
    <xf numFmtId="0" fontId="11" fillId="0" borderId="29" xfId="0" applyFont="1" applyBorder="1" applyAlignment="1">
      <alignment horizontal="left"/>
    </xf>
    <xf numFmtId="14" fontId="11" fillId="0" borderId="36" xfId="0" applyNumberFormat="1" applyFont="1" applyBorder="1" applyAlignment="1">
      <alignment horizontal="center"/>
    </xf>
    <xf numFmtId="169" fontId="7" fillId="0" borderId="0" xfId="7" applyNumberFormat="1" applyFont="1" applyFill="1" applyAlignment="1">
      <alignment vertical="center"/>
    </xf>
    <xf numFmtId="14" fontId="10" fillId="0" borderId="3" xfId="0" applyNumberFormat="1" applyFont="1" applyBorder="1" applyAlignment="1">
      <alignment horizontal="center" vertical="center"/>
    </xf>
    <xf numFmtId="165" fontId="8" fillId="0" borderId="43" xfId="6" applyFont="1" applyFill="1" applyBorder="1" applyAlignment="1">
      <alignment horizontal="center"/>
    </xf>
    <xf numFmtId="165" fontId="14" fillId="0" borderId="1" xfId="6" applyFont="1" applyFill="1" applyBorder="1" applyAlignment="1">
      <alignment horizontal="center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top"/>
    </xf>
    <xf numFmtId="0" fontId="10" fillId="0" borderId="29" xfId="0" applyFont="1" applyBorder="1" applyAlignment="1">
      <alignment horizontal="center" vertical="top"/>
    </xf>
    <xf numFmtId="0" fontId="10" fillId="0" borderId="36" xfId="0" applyFont="1" applyBorder="1" applyAlignment="1">
      <alignment horizontal="center" vertical="top"/>
    </xf>
    <xf numFmtId="169" fontId="6" fillId="0" borderId="0" xfId="7" applyNumberFormat="1" applyFont="1" applyFill="1" applyAlignment="1"/>
    <xf numFmtId="169" fontId="4" fillId="0" borderId="0" xfId="7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4" fontId="12" fillId="0" borderId="1" xfId="0" applyNumberFormat="1" applyFont="1" applyBorder="1" applyAlignment="1">
      <alignment horizontal="center" vertical="center"/>
    </xf>
    <xf numFmtId="168" fontId="12" fillId="0" borderId="12" xfId="8" applyNumberFormat="1" applyFont="1" applyFill="1" applyBorder="1" applyAlignment="1"/>
    <xf numFmtId="168" fontId="9" fillId="0" borderId="2" xfId="8" applyNumberFormat="1" applyFont="1" applyFill="1" applyBorder="1" applyAlignment="1">
      <alignment horizontal="left"/>
    </xf>
    <xf numFmtId="0" fontId="5" fillId="0" borderId="1" xfId="0" applyFont="1" applyBorder="1"/>
    <xf numFmtId="168" fontId="8" fillId="0" borderId="2" xfId="8" applyNumberFormat="1" applyFont="1" applyFill="1" applyBorder="1" applyAlignment="1">
      <alignment horizontal="left"/>
    </xf>
    <xf numFmtId="44" fontId="15" fillId="0" borderId="1" xfId="0" applyNumberFormat="1" applyFont="1" applyBorder="1"/>
    <xf numFmtId="44" fontId="15" fillId="0" borderId="12" xfId="0" applyNumberFormat="1" applyFont="1" applyBorder="1"/>
    <xf numFmtId="168" fontId="8" fillId="0" borderId="1" xfId="8" applyNumberFormat="1" applyFont="1" applyFill="1" applyBorder="1" applyAlignment="1">
      <alignment horizontal="left"/>
    </xf>
    <xf numFmtId="44" fontId="15" fillId="0" borderId="2" xfId="0" applyNumberFormat="1" applyFont="1" applyBorder="1"/>
    <xf numFmtId="0" fontId="4" fillId="0" borderId="1" xfId="0" applyFont="1" applyBorder="1"/>
    <xf numFmtId="168" fontId="16" fillId="0" borderId="2" xfId="8" applyNumberFormat="1" applyFont="1" applyFill="1" applyBorder="1"/>
    <xf numFmtId="168" fontId="8" fillId="0" borderId="12" xfId="8" applyNumberFormat="1" applyFont="1" applyFill="1" applyBorder="1"/>
    <xf numFmtId="168" fontId="8" fillId="0" borderId="2" xfId="8" applyNumberFormat="1" applyFont="1" applyFill="1" applyBorder="1"/>
    <xf numFmtId="168" fontId="8" fillId="0" borderId="1" xfId="8" applyNumberFormat="1" applyFont="1" applyFill="1" applyBorder="1"/>
    <xf numFmtId="168" fontId="8" fillId="0" borderId="44" xfId="8" applyNumberFormat="1" applyFont="1" applyFill="1" applyBorder="1" applyAlignment="1">
      <alignment horizontal="left"/>
    </xf>
    <xf numFmtId="168" fontId="8" fillId="0" borderId="44" xfId="8" applyNumberFormat="1" applyFont="1" applyFill="1" applyBorder="1" applyAlignment="1">
      <alignment horizontal="right"/>
    </xf>
    <xf numFmtId="168" fontId="8" fillId="0" borderId="45" xfId="8" applyNumberFormat="1" applyFont="1" applyFill="1" applyBorder="1"/>
    <xf numFmtId="164" fontId="15" fillId="0" borderId="42" xfId="0" applyNumberFormat="1" applyFont="1" applyBorder="1"/>
    <xf numFmtId="165" fontId="12" fillId="0" borderId="46" xfId="6" applyFont="1" applyFill="1" applyBorder="1" applyAlignment="1">
      <alignment horizontal="left" wrapText="1"/>
    </xf>
    <xf numFmtId="168" fontId="8" fillId="0" borderId="14" xfId="8" applyNumberFormat="1" applyFont="1" applyFill="1" applyBorder="1" applyAlignment="1"/>
    <xf numFmtId="168" fontId="12" fillId="0" borderId="6" xfId="8" applyNumberFormat="1" applyFont="1" applyFill="1" applyBorder="1" applyAlignment="1"/>
    <xf numFmtId="168" fontId="12" fillId="0" borderId="15" xfId="8" applyNumberFormat="1" applyFont="1" applyFill="1" applyBorder="1" applyAlignment="1"/>
    <xf numFmtId="9" fontId="8" fillId="0" borderId="20" xfId="5" applyFont="1" applyFill="1" applyBorder="1" applyAlignment="1">
      <alignment vertical="center"/>
    </xf>
    <xf numFmtId="9" fontId="8" fillId="0" borderId="21" xfId="5" applyFont="1" applyFill="1" applyBorder="1" applyAlignment="1">
      <alignment vertical="center"/>
    </xf>
    <xf numFmtId="0" fontId="8" fillId="0" borderId="32" xfId="1" applyFont="1" applyBorder="1" applyAlignment="1">
      <alignment vertical="top"/>
    </xf>
    <xf numFmtId="0" fontId="8" fillId="0" borderId="33" xfId="1" applyFont="1" applyBorder="1" applyAlignment="1">
      <alignment vertical="top"/>
    </xf>
    <xf numFmtId="0" fontId="8" fillId="0" borderId="33" xfId="1" applyFont="1" applyBorder="1" applyAlignment="1">
      <alignment horizontal="center"/>
    </xf>
    <xf numFmtId="0" fontId="11" fillId="0" borderId="1" xfId="1" applyFont="1" applyBorder="1" applyAlignment="1">
      <alignment vertical="top"/>
    </xf>
    <xf numFmtId="14" fontId="11" fillId="0" borderId="1" xfId="1" applyNumberFormat="1" applyFont="1" applyBorder="1" applyAlignment="1">
      <alignment vertical="top"/>
    </xf>
    <xf numFmtId="168" fontId="8" fillId="0" borderId="1" xfId="8" applyNumberFormat="1" applyFont="1" applyFill="1" applyBorder="1" applyAlignment="1"/>
    <xf numFmtId="0" fontId="9" fillId="0" borderId="1" xfId="1" applyFont="1" applyBorder="1" applyAlignment="1">
      <alignment vertical="top"/>
    </xf>
    <xf numFmtId="14" fontId="9" fillId="0" borderId="1" xfId="1" applyNumberFormat="1" applyFont="1" applyBorder="1" applyAlignment="1">
      <alignment vertical="top"/>
    </xf>
    <xf numFmtId="168" fontId="9" fillId="0" borderId="1" xfId="8" applyNumberFormat="1" applyFont="1" applyFill="1" applyBorder="1" applyAlignment="1">
      <alignment vertical="top"/>
    </xf>
    <xf numFmtId="0" fontId="9" fillId="0" borderId="36" xfId="1" applyFont="1" applyBorder="1" applyAlignment="1">
      <alignment vertical="top"/>
    </xf>
    <xf numFmtId="14" fontId="9" fillId="0" borderId="36" xfId="1" applyNumberFormat="1" applyFont="1" applyBorder="1" applyAlignment="1">
      <alignment vertical="top"/>
    </xf>
    <xf numFmtId="168" fontId="9" fillId="0" borderId="36" xfId="8" applyNumberFormat="1" applyFont="1" applyFill="1" applyBorder="1" applyAlignment="1">
      <alignment vertical="top"/>
    </xf>
    <xf numFmtId="0" fontId="12" fillId="0" borderId="7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wrapText="1"/>
    </xf>
    <xf numFmtId="0" fontId="11" fillId="0" borderId="11" xfId="0" applyFont="1" applyBorder="1" applyAlignment="1">
      <alignment horizontal="center" vertical="center"/>
    </xf>
    <xf numFmtId="166" fontId="11" fillId="0" borderId="23" xfId="4" applyFont="1" applyFill="1" applyBorder="1" applyAlignment="1">
      <alignment horizontal="center" vertical="center"/>
    </xf>
    <xf numFmtId="166" fontId="11" fillId="0" borderId="7" xfId="4" applyFont="1" applyFill="1" applyBorder="1" applyAlignment="1">
      <alignment horizontal="center" vertical="center"/>
    </xf>
    <xf numFmtId="166" fontId="11" fillId="0" borderId="6" xfId="0" applyNumberFormat="1" applyFont="1" applyBorder="1" applyAlignment="1">
      <alignment horizontal="center" vertical="center"/>
    </xf>
    <xf numFmtId="49" fontId="14" fillId="0" borderId="19" xfId="6" applyNumberFormat="1" applyFont="1" applyFill="1" applyBorder="1" applyAlignment="1">
      <alignment horizontal="center"/>
    </xf>
    <xf numFmtId="165" fontId="12" fillId="0" borderId="10" xfId="6" applyFont="1" applyFill="1" applyBorder="1" applyAlignment="1">
      <alignment horizontal="center" vertical="center"/>
    </xf>
    <xf numFmtId="49" fontId="14" fillId="0" borderId="35" xfId="6" applyNumberFormat="1" applyFont="1" applyFill="1" applyBorder="1" applyAlignment="1">
      <alignment horizontal="center"/>
    </xf>
    <xf numFmtId="14" fontId="10" fillId="0" borderId="47" xfId="0" applyNumberFormat="1" applyFont="1" applyBorder="1" applyAlignment="1">
      <alignment horizontal="center" vertical="center"/>
    </xf>
    <xf numFmtId="165" fontId="8" fillId="0" borderId="48" xfId="6" applyFont="1" applyFill="1" applyBorder="1" applyAlignment="1">
      <alignment horizontal="center"/>
    </xf>
    <xf numFmtId="165" fontId="12" fillId="0" borderId="7" xfId="6" applyFont="1" applyFill="1" applyBorder="1"/>
    <xf numFmtId="165" fontId="14" fillId="0" borderId="44" xfId="6" applyFont="1" applyFill="1" applyBorder="1" applyAlignment="1">
      <alignment horizontal="center"/>
    </xf>
    <xf numFmtId="165" fontId="12" fillId="0" borderId="4" xfId="6" applyFont="1" applyFill="1" applyBorder="1" applyAlignment="1">
      <alignment horizontal="center" vertical="center"/>
    </xf>
    <xf numFmtId="165" fontId="12" fillId="0" borderId="7" xfId="6" applyFont="1" applyFill="1" applyBorder="1" applyAlignment="1">
      <alignment horizontal="center" vertical="center"/>
    </xf>
    <xf numFmtId="0" fontId="8" fillId="0" borderId="31" xfId="0" applyFont="1" applyBorder="1" applyAlignment="1">
      <alignment horizontal="left"/>
    </xf>
    <xf numFmtId="165" fontId="8" fillId="0" borderId="7" xfId="0" applyNumberFormat="1" applyFont="1" applyBorder="1"/>
    <xf numFmtId="165" fontId="14" fillId="0" borderId="7" xfId="6" applyFont="1" applyFill="1" applyBorder="1"/>
    <xf numFmtId="49" fontId="14" fillId="0" borderId="34" xfId="6" applyNumberFormat="1" applyFont="1" applyFill="1" applyBorder="1" applyAlignment="1">
      <alignment horizontal="center"/>
    </xf>
    <xf numFmtId="0" fontId="12" fillId="0" borderId="7" xfId="0" applyFont="1" applyBorder="1" applyAlignment="1">
      <alignment horizontal="center" vertical="center"/>
    </xf>
    <xf numFmtId="165" fontId="14" fillId="0" borderId="3" xfId="6" applyFont="1" applyFill="1" applyBorder="1" applyAlignment="1">
      <alignment horizontal="center"/>
    </xf>
    <xf numFmtId="0" fontId="12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165" fontId="12" fillId="0" borderId="49" xfId="6" applyFont="1" applyFill="1" applyBorder="1" applyAlignment="1">
      <alignment horizontal="left" wrapText="1"/>
    </xf>
    <xf numFmtId="0" fontId="8" fillId="0" borderId="7" xfId="1" applyFont="1" applyBorder="1" applyAlignment="1">
      <alignment horizontal="center" vertical="center"/>
    </xf>
    <xf numFmtId="44" fontId="12" fillId="0" borderId="3" xfId="0" applyNumberFormat="1" applyFont="1" applyBorder="1" applyAlignment="1">
      <alignment horizontal="center" vertical="center"/>
    </xf>
    <xf numFmtId="167" fontId="8" fillId="0" borderId="7" xfId="2" applyFont="1" applyFill="1" applyBorder="1" applyAlignment="1">
      <alignment horizontal="center" vertical="center"/>
    </xf>
    <xf numFmtId="165" fontId="12" fillId="0" borderId="3" xfId="6" applyFont="1" applyFill="1" applyBorder="1" applyAlignment="1">
      <alignment horizontal="center" vertical="center"/>
    </xf>
    <xf numFmtId="167" fontId="8" fillId="0" borderId="7" xfId="2" applyFont="1" applyFill="1" applyBorder="1" applyAlignment="1">
      <alignment horizontal="center" vertical="center" wrapText="1"/>
    </xf>
    <xf numFmtId="168" fontId="12" fillId="0" borderId="10" xfId="8" applyNumberFormat="1" applyFont="1" applyFill="1" applyBorder="1" applyAlignment="1"/>
    <xf numFmtId="0" fontId="8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top"/>
    </xf>
    <xf numFmtId="0" fontId="17" fillId="0" borderId="0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12" fillId="0" borderId="24" xfId="0" applyFont="1" applyBorder="1" applyAlignment="1">
      <alignment horizontal="center" vertical="top"/>
    </xf>
    <xf numFmtId="0" fontId="12" fillId="0" borderId="28" xfId="0" applyFont="1" applyBorder="1" applyAlignment="1">
      <alignment horizontal="center" vertical="top"/>
    </xf>
    <xf numFmtId="0" fontId="12" fillId="0" borderId="16" xfId="0" applyFont="1" applyBorder="1" applyAlignment="1">
      <alignment horizontal="center" vertical="top"/>
    </xf>
    <xf numFmtId="0" fontId="12" fillId="0" borderId="33" xfId="0" applyFont="1" applyBorder="1" applyAlignment="1">
      <alignment horizontal="center" vertical="top"/>
    </xf>
    <xf numFmtId="0" fontId="12" fillId="0" borderId="30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168" fontId="8" fillId="0" borderId="18" xfId="8" applyNumberFormat="1" applyFont="1" applyFill="1" applyBorder="1" applyAlignment="1">
      <alignment horizontal="center" vertical="top"/>
    </xf>
    <xf numFmtId="168" fontId="8" fillId="0" borderId="15" xfId="8" applyNumberFormat="1" applyFont="1" applyFill="1" applyBorder="1" applyAlignment="1">
      <alignment horizontal="center" vertical="top"/>
    </xf>
    <xf numFmtId="0" fontId="17" fillId="0" borderId="24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8" fillId="0" borderId="25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23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6" xfId="1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4" xfId="0" applyFont="1" applyBorder="1" applyAlignment="1">
      <alignment horizontal="center"/>
    </xf>
    <xf numFmtId="165" fontId="8" fillId="0" borderId="33" xfId="6" applyFont="1" applyFill="1" applyBorder="1" applyAlignment="1">
      <alignment horizontal="center"/>
    </xf>
    <xf numFmtId="165" fontId="8" fillId="0" borderId="30" xfId="6" applyFont="1" applyFill="1" applyBorder="1" applyAlignment="1">
      <alignment horizontal="center"/>
    </xf>
    <xf numFmtId="0" fontId="1" fillId="0" borderId="35" xfId="1" applyBorder="1" applyAlignment="1">
      <alignment horizontal="left"/>
    </xf>
    <xf numFmtId="0" fontId="1" fillId="0" borderId="44" xfId="1" applyBorder="1" applyAlignment="1">
      <alignment horizontal="left"/>
    </xf>
    <xf numFmtId="166" fontId="8" fillId="0" borderId="29" xfId="4" applyFont="1" applyFill="1" applyBorder="1" applyAlignment="1"/>
    <xf numFmtId="166" fontId="8" fillId="0" borderId="36" xfId="4" applyFont="1" applyFill="1" applyBorder="1" applyAlignment="1"/>
    <xf numFmtId="168" fontId="12" fillId="0" borderId="36" xfId="8" applyNumberFormat="1" applyFont="1" applyFill="1" applyBorder="1" applyAlignment="1">
      <alignment horizontal="center"/>
    </xf>
    <xf numFmtId="168" fontId="12" fillId="0" borderId="9" xfId="8" applyNumberFormat="1" applyFont="1" applyFill="1" applyBorder="1" applyAlignment="1">
      <alignment horizontal="center"/>
    </xf>
    <xf numFmtId="166" fontId="8" fillId="0" borderId="23" xfId="4" applyFont="1" applyFill="1" applyBorder="1" applyAlignment="1">
      <alignment horizontal="center"/>
    </xf>
    <xf numFmtId="166" fontId="8" fillId="0" borderId="22" xfId="4" applyFont="1" applyFill="1" applyBorder="1" applyAlignment="1">
      <alignment horizontal="center"/>
    </xf>
    <xf numFmtId="166" fontId="8" fillId="0" borderId="6" xfId="4" applyFont="1" applyFill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68" fontId="12" fillId="0" borderId="2" xfId="8" applyNumberFormat="1" applyFont="1" applyFill="1" applyBorder="1" applyAlignment="1">
      <alignment horizontal="center"/>
    </xf>
    <xf numFmtId="168" fontId="12" fillId="0" borderId="27" xfId="8" applyNumberFormat="1" applyFont="1" applyFill="1" applyBorder="1" applyAlignment="1">
      <alignment horizontal="center"/>
    </xf>
    <xf numFmtId="168" fontId="12" fillId="0" borderId="12" xfId="8" applyNumberFormat="1" applyFont="1" applyFill="1" applyBorder="1" applyAlignment="1">
      <alignment horizontal="center"/>
    </xf>
    <xf numFmtId="168" fontId="12" fillId="0" borderId="1" xfId="8" applyNumberFormat="1" applyFont="1" applyFill="1" applyBorder="1" applyAlignment="1">
      <alignment horizontal="center"/>
    </xf>
    <xf numFmtId="168" fontId="12" fillId="0" borderId="5" xfId="8" applyNumberFormat="1" applyFont="1" applyFill="1" applyBorder="1" applyAlignment="1">
      <alignment horizontal="center"/>
    </xf>
    <xf numFmtId="0" fontId="12" fillId="0" borderId="18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top"/>
    </xf>
    <xf numFmtId="0" fontId="12" fillId="0" borderId="15" xfId="0" applyFont="1" applyBorder="1" applyAlignment="1">
      <alignment horizontal="center" vertical="top"/>
    </xf>
    <xf numFmtId="14" fontId="1" fillId="0" borderId="20" xfId="0" applyNumberFormat="1" applyFont="1" applyBorder="1" applyAlignment="1">
      <alignment horizontal="center"/>
    </xf>
    <xf numFmtId="14" fontId="1" fillId="0" borderId="21" xfId="0" applyNumberFormat="1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9" xfId="1" applyFont="1" applyBorder="1" applyAlignment="1">
      <alignment horizontal="left"/>
    </xf>
    <xf numFmtId="0" fontId="8" fillId="0" borderId="1" xfId="1" applyFont="1" applyBorder="1" applyAlignment="1">
      <alignment horizontal="left"/>
    </xf>
    <xf numFmtId="0" fontId="1" fillId="0" borderId="19" xfId="1" applyBorder="1" applyAlignment="1">
      <alignment horizontal="left"/>
    </xf>
    <xf numFmtId="0" fontId="1" fillId="0" borderId="1" xfId="1" applyBorder="1" applyAlignment="1">
      <alignment horizontal="left"/>
    </xf>
    <xf numFmtId="0" fontId="10" fillId="0" borderId="26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10" fillId="0" borderId="24" xfId="0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/>
    </xf>
    <xf numFmtId="166" fontId="8" fillId="0" borderId="34" xfId="4" applyFont="1" applyFill="1" applyBorder="1" applyAlignment="1"/>
    <xf numFmtId="166" fontId="8" fillId="0" borderId="3" xfId="4" applyFont="1" applyFill="1" applyBorder="1" applyAlignment="1"/>
    <xf numFmtId="168" fontId="12" fillId="0" borderId="3" xfId="8" applyNumberFormat="1" applyFont="1" applyFill="1" applyBorder="1" applyAlignment="1">
      <alignment horizontal="center"/>
    </xf>
    <xf numFmtId="168" fontId="12" fillId="0" borderId="8" xfId="8" applyNumberFormat="1" applyFont="1" applyFill="1" applyBorder="1" applyAlignment="1">
      <alignment horizontal="center"/>
    </xf>
    <xf numFmtId="166" fontId="8" fillId="0" borderId="19" xfId="4" applyFont="1" applyFill="1" applyBorder="1" applyAlignment="1"/>
    <xf numFmtId="166" fontId="8" fillId="0" borderId="1" xfId="4" applyFont="1" applyFill="1" applyBorder="1" applyAlignment="1"/>
    <xf numFmtId="0" fontId="12" fillId="0" borderId="24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8" fillId="0" borderId="24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8" fillId="0" borderId="24" xfId="0" applyFont="1" applyBorder="1" applyAlignment="1">
      <alignment horizontal="left" vertical="top" wrapText="1"/>
    </xf>
    <xf numFmtId="0" fontId="8" fillId="0" borderId="28" xfId="0" applyFont="1" applyBorder="1" applyAlignment="1">
      <alignment horizontal="left" vertical="top" wrapText="1"/>
    </xf>
    <xf numFmtId="0" fontId="8" fillId="0" borderId="16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8" fillId="0" borderId="23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14" fontId="1" fillId="0" borderId="23" xfId="0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top"/>
    </xf>
    <xf numFmtId="0" fontId="11" fillId="0" borderId="9" xfId="0" applyFont="1" applyBorder="1" applyAlignment="1">
      <alignment horizontal="center" vertical="top"/>
    </xf>
    <xf numFmtId="165" fontId="8" fillId="0" borderId="3" xfId="6" applyFont="1" applyFill="1" applyBorder="1" applyAlignment="1">
      <alignment horizontal="center" vertical="top"/>
    </xf>
    <xf numFmtId="165" fontId="8" fillId="0" borderId="8" xfId="6" applyFont="1" applyFill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22" xfId="0" applyFont="1" applyBorder="1" applyAlignment="1">
      <alignment horizontal="center" vertical="top"/>
    </xf>
    <xf numFmtId="0" fontId="10" fillId="0" borderId="17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8" fillId="0" borderId="34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2" fillId="0" borderId="23" xfId="0" applyFont="1" applyBorder="1" applyAlignment="1">
      <alignment horizontal="center" vertical="top"/>
    </xf>
    <xf numFmtId="0" fontId="12" fillId="0" borderId="22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8" fillId="0" borderId="19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12" fillId="0" borderId="18" xfId="0" applyFont="1" applyBorder="1" applyAlignment="1">
      <alignment horizontal="left"/>
    </xf>
    <xf numFmtId="0" fontId="12" fillId="0" borderId="15" xfId="0" applyFont="1" applyBorder="1" applyAlignment="1">
      <alignment horizontal="left"/>
    </xf>
    <xf numFmtId="14" fontId="12" fillId="0" borderId="18" xfId="0" applyNumberFormat="1" applyFont="1" applyBorder="1" applyAlignment="1">
      <alignment horizontal="left"/>
    </xf>
    <xf numFmtId="0" fontId="13" fillId="0" borderId="23" xfId="3" applyFont="1" applyFill="1" applyBorder="1" applyAlignment="1">
      <alignment horizontal="center"/>
    </xf>
    <xf numFmtId="0" fontId="13" fillId="0" borderId="22" xfId="3" applyFont="1" applyFill="1" applyBorder="1" applyAlignment="1">
      <alignment horizontal="center"/>
    </xf>
    <xf numFmtId="0" fontId="13" fillId="0" borderId="6" xfId="3" applyFont="1" applyFill="1" applyBorder="1" applyAlignment="1">
      <alignment horizontal="center"/>
    </xf>
    <xf numFmtId="0" fontId="1" fillId="0" borderId="24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left" vertical="top" wrapText="1"/>
    </xf>
    <xf numFmtId="0" fontId="1" fillId="0" borderId="26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8" fillId="0" borderId="31" xfId="1" applyFont="1" applyBorder="1" applyAlignment="1">
      <alignment horizontal="left" vertical="center"/>
    </xf>
    <xf numFmtId="0" fontId="8" fillId="0" borderId="20" xfId="1" applyFont="1" applyBorder="1" applyAlignment="1">
      <alignment horizontal="left" vertical="center"/>
    </xf>
    <xf numFmtId="0" fontId="8" fillId="0" borderId="18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44" fontId="1" fillId="0" borderId="2" xfId="1" applyNumberFormat="1" applyBorder="1" applyAlignment="1">
      <alignment horizontal="center" vertical="top"/>
    </xf>
    <xf numFmtId="44" fontId="1" fillId="0" borderId="12" xfId="1" applyNumberFormat="1" applyBorder="1" applyAlignment="1">
      <alignment horizontal="center" vertical="top"/>
    </xf>
    <xf numFmtId="44" fontId="1" fillId="0" borderId="40" xfId="1" applyNumberFormat="1" applyBorder="1" applyAlignment="1">
      <alignment horizontal="center" vertical="top"/>
    </xf>
    <xf numFmtId="44" fontId="1" fillId="0" borderId="38" xfId="1" applyNumberFormat="1" applyBorder="1" applyAlignment="1">
      <alignment horizontal="center" vertical="top"/>
    </xf>
    <xf numFmtId="170" fontId="8" fillId="0" borderId="35" xfId="8" applyNumberFormat="1" applyFont="1" applyFill="1" applyBorder="1" applyAlignment="1">
      <alignment horizontal="center" vertical="center"/>
    </xf>
    <xf numFmtId="170" fontId="8" fillId="0" borderId="37" xfId="8" applyNumberFormat="1" applyFont="1" applyFill="1" applyBorder="1" applyAlignment="1">
      <alignment horizontal="center" vertical="center"/>
    </xf>
    <xf numFmtId="170" fontId="8" fillId="0" borderId="31" xfId="8" applyNumberFormat="1" applyFont="1" applyFill="1" applyBorder="1" applyAlignment="1">
      <alignment horizontal="center" vertical="center"/>
    </xf>
    <xf numFmtId="0" fontId="8" fillId="0" borderId="41" xfId="1" applyFont="1" applyBorder="1" applyAlignment="1">
      <alignment horizontal="left" vertical="center"/>
    </xf>
    <xf numFmtId="44" fontId="8" fillId="0" borderId="2" xfId="1" applyNumberFormat="1" applyFont="1" applyBorder="1" applyAlignment="1">
      <alignment horizontal="center" vertical="top"/>
    </xf>
    <xf numFmtId="44" fontId="8" fillId="0" borderId="12" xfId="1" applyNumberFormat="1" applyFont="1" applyBorder="1" applyAlignment="1">
      <alignment horizontal="center" vertical="top"/>
    </xf>
    <xf numFmtId="0" fontId="10" fillId="0" borderId="40" xfId="0" applyFont="1" applyBorder="1" applyAlignment="1">
      <alignment horizontal="center" vertical="top"/>
    </xf>
    <xf numFmtId="0" fontId="10" fillId="0" borderId="38" xfId="0" applyFont="1" applyBorder="1" applyAlignment="1">
      <alignment horizontal="center" vertical="top"/>
    </xf>
    <xf numFmtId="0" fontId="12" fillId="0" borderId="24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23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8" fillId="0" borderId="32" xfId="1" applyFont="1" applyBorder="1" applyAlignment="1">
      <alignment horizontal="center" vertical="center"/>
    </xf>
    <xf numFmtId="0" fontId="8" fillId="0" borderId="39" xfId="1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top"/>
    </xf>
    <xf numFmtId="0" fontId="12" fillId="0" borderId="13" xfId="0" applyFont="1" applyBorder="1" applyAlignment="1">
      <alignment horizontal="center" vertical="top"/>
    </xf>
    <xf numFmtId="0" fontId="8" fillId="0" borderId="24" xfId="1" applyFont="1" applyBorder="1" applyAlignment="1">
      <alignment horizontal="center"/>
    </xf>
    <xf numFmtId="0" fontId="8" fillId="0" borderId="28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10" fillId="0" borderId="25" xfId="0" applyFont="1" applyBorder="1" applyAlignment="1">
      <alignment horizontal="center" vertical="top"/>
    </xf>
    <xf numFmtId="0" fontId="8" fillId="0" borderId="29" xfId="0" applyFont="1" applyBorder="1" applyAlignment="1">
      <alignment horizontal="left"/>
    </xf>
    <xf numFmtId="0" fontId="8" fillId="0" borderId="36" xfId="0" applyFont="1" applyBorder="1" applyAlignment="1">
      <alignment horizontal="left"/>
    </xf>
    <xf numFmtId="0" fontId="17" fillId="0" borderId="2" xfId="0" applyFont="1" applyBorder="1" applyAlignment="1">
      <alignment horizontal="center" vertical="top"/>
    </xf>
    <xf numFmtId="0" fontId="17" fillId="0" borderId="12" xfId="0" applyFont="1" applyBorder="1" applyAlignment="1">
      <alignment horizontal="center" vertical="top"/>
    </xf>
    <xf numFmtId="0" fontId="18" fillId="0" borderId="25" xfId="0" applyFont="1" applyBorder="1" applyAlignment="1">
      <alignment horizontal="center" wrapText="1"/>
    </xf>
    <xf numFmtId="0" fontId="18" fillId="0" borderId="17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5" fillId="0" borderId="24" xfId="0" applyFont="1" applyBorder="1" applyAlignment="1">
      <alignment horizontal="justify" vertical="justify"/>
    </xf>
    <xf numFmtId="0" fontId="5" fillId="0" borderId="28" xfId="0" applyFont="1" applyBorder="1" applyAlignment="1">
      <alignment horizontal="justify" vertical="justify"/>
    </xf>
    <xf numFmtId="0" fontId="5" fillId="0" borderId="16" xfId="0" applyFont="1" applyBorder="1" applyAlignment="1">
      <alignment horizontal="justify" vertical="justify"/>
    </xf>
    <xf numFmtId="0" fontId="5" fillId="0" borderId="26" xfId="0" applyFont="1" applyBorder="1" applyAlignment="1">
      <alignment horizontal="left" vertical="justify"/>
    </xf>
    <xf numFmtId="0" fontId="5" fillId="0" borderId="0" xfId="0" applyFont="1" applyBorder="1" applyAlignment="1">
      <alignment horizontal="left" vertical="justify"/>
    </xf>
    <xf numFmtId="0" fontId="5" fillId="0" borderId="4" xfId="0" applyFont="1" applyBorder="1" applyAlignment="1">
      <alignment horizontal="left" vertical="justify"/>
    </xf>
  </cellXfs>
  <cellStyles count="9">
    <cellStyle name="Hipervínculo" xfId="3" builtinId="8"/>
    <cellStyle name="Millares" xfId="4" builtinId="3"/>
    <cellStyle name="Millares [0]" xfId="7" builtinId="6"/>
    <cellStyle name="Millares 2" xfId="2"/>
    <cellStyle name="Moneda" xfId="6" builtinId="4"/>
    <cellStyle name="Moneda [0]" xfId="8" builtinId="7"/>
    <cellStyle name="Normal" xfId="0" builtinId="0"/>
    <cellStyle name="Normal 2" xfId="1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142875</xdr:colOff>
      <xdr:row>6</xdr:row>
      <xdr:rowOff>59531</xdr:rowOff>
    </xdr:from>
    <xdr:to>
      <xdr:col>23</xdr:col>
      <xdr:colOff>642937</xdr:colOff>
      <xdr:row>10</xdr:row>
      <xdr:rowOff>95249</xdr:rowOff>
    </xdr:to>
    <xdr:sp macro="" textlink="">
      <xdr:nvSpPr>
        <xdr:cNvPr id="13" name="12 Rectángulo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23514844" y="1940719"/>
          <a:ext cx="500062" cy="22621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617668</xdr:colOff>
      <xdr:row>0</xdr:row>
      <xdr:rowOff>191470</xdr:rowOff>
    </xdr:from>
    <xdr:to>
      <xdr:col>0</xdr:col>
      <xdr:colOff>1416844</xdr:colOff>
      <xdr:row>4</xdr:row>
      <xdr:rowOff>107155</xdr:rowOff>
    </xdr:to>
    <xdr:pic>
      <xdr:nvPicPr>
        <xdr:cNvPr id="27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668" y="417689"/>
          <a:ext cx="799176" cy="784841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44</xdr:row>
          <xdr:rowOff>47625</xdr:rowOff>
        </xdr:from>
        <xdr:to>
          <xdr:col>4</xdr:col>
          <xdr:colOff>114300</xdr:colOff>
          <xdr:row>45</xdr:row>
          <xdr:rowOff>38100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1457325</xdr:colOff>
          <xdr:row>44</xdr:row>
          <xdr:rowOff>47625</xdr:rowOff>
        </xdr:from>
        <xdr:to>
          <xdr:col>5</xdr:col>
          <xdr:colOff>19050</xdr:colOff>
          <xdr:row>45</xdr:row>
          <xdr:rowOff>47625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98</xdr:row>
      <xdr:rowOff>0</xdr:rowOff>
    </xdr:from>
    <xdr:to>
      <xdr:col>1</xdr:col>
      <xdr:colOff>695325</xdr:colOff>
      <xdr:row>98</xdr:row>
      <xdr:rowOff>2733675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269825"/>
          <a:ext cx="3114675" cy="2733675"/>
        </a:xfrm>
        <a:prstGeom prst="rect">
          <a:avLst/>
        </a:prstGeom>
      </xdr:spPr>
    </xdr:pic>
    <xdr:clientData/>
  </xdr:twoCellAnchor>
  <xdr:twoCellAnchor editAs="oneCell">
    <xdr:from>
      <xdr:col>1</xdr:col>
      <xdr:colOff>1000125</xdr:colOff>
      <xdr:row>98</xdr:row>
      <xdr:rowOff>28575</xdr:rowOff>
    </xdr:from>
    <xdr:to>
      <xdr:col>3</xdr:col>
      <xdr:colOff>657225</xdr:colOff>
      <xdr:row>98</xdr:row>
      <xdr:rowOff>2714625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9475" y="25298400"/>
          <a:ext cx="3209925" cy="2686050"/>
        </a:xfrm>
        <a:prstGeom prst="rect">
          <a:avLst/>
        </a:prstGeom>
      </xdr:spPr>
    </xdr:pic>
    <xdr:clientData/>
  </xdr:twoCellAnchor>
  <xdr:twoCellAnchor editAs="oneCell">
    <xdr:from>
      <xdr:col>3</xdr:col>
      <xdr:colOff>914400</xdr:colOff>
      <xdr:row>98</xdr:row>
      <xdr:rowOff>0</xdr:rowOff>
    </xdr:from>
    <xdr:to>
      <xdr:col>5</xdr:col>
      <xdr:colOff>1598700</xdr:colOff>
      <xdr:row>98</xdr:row>
      <xdr:rowOff>2733675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6575" y="25269825"/>
          <a:ext cx="4265700" cy="27336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98</xdr:row>
      <xdr:rowOff>2819400</xdr:rowOff>
    </xdr:from>
    <xdr:to>
      <xdr:col>1</xdr:col>
      <xdr:colOff>1162050</xdr:colOff>
      <xdr:row>99</xdr:row>
      <xdr:rowOff>3328803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28089225"/>
          <a:ext cx="3524250" cy="3862203"/>
        </a:xfrm>
        <a:prstGeom prst="rect">
          <a:avLst/>
        </a:prstGeom>
      </xdr:spPr>
    </xdr:pic>
    <xdr:clientData/>
  </xdr:twoCellAnchor>
  <xdr:twoCellAnchor editAs="oneCell">
    <xdr:from>
      <xdr:col>1</xdr:col>
      <xdr:colOff>1247775</xdr:colOff>
      <xdr:row>98</xdr:row>
      <xdr:rowOff>2795888</xdr:rowOff>
    </xdr:from>
    <xdr:to>
      <xdr:col>3</xdr:col>
      <xdr:colOff>1704975</xdr:colOff>
      <xdr:row>99</xdr:row>
      <xdr:rowOff>3352800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7125" y="28065713"/>
          <a:ext cx="4010025" cy="3909712"/>
        </a:xfrm>
        <a:prstGeom prst="rect">
          <a:avLst/>
        </a:prstGeom>
      </xdr:spPr>
    </xdr:pic>
    <xdr:clientData/>
  </xdr:twoCellAnchor>
  <xdr:twoCellAnchor editAs="oneCell">
    <xdr:from>
      <xdr:col>2</xdr:col>
      <xdr:colOff>923925</xdr:colOff>
      <xdr:row>103</xdr:row>
      <xdr:rowOff>142875</xdr:rowOff>
    </xdr:from>
    <xdr:to>
      <xdr:col>3</xdr:col>
      <xdr:colOff>199390</xdr:colOff>
      <xdr:row>107</xdr:row>
      <xdr:rowOff>52705</xdr:rowOff>
    </xdr:to>
    <xdr:pic>
      <xdr:nvPicPr>
        <xdr:cNvPr id="14" name="Image 4"/>
        <xdr:cNvPicPr/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0" b="100000" l="0" r="1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57775" y="33404175"/>
          <a:ext cx="1113790" cy="805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08"/>
  <sheetViews>
    <sheetView tabSelected="1" topLeftCell="A102" zoomScaleNormal="100" zoomScaleSheetLayoutView="100" zoomScalePageLayoutView="40" workbookViewId="0">
      <selection activeCell="E111" sqref="E111"/>
    </sheetView>
  </sheetViews>
  <sheetFormatPr baseColWidth="10" defaultRowHeight="17.25" x14ac:dyDescent="0.3"/>
  <cols>
    <col min="1" max="1" width="36.28515625" style="4" customWidth="1"/>
    <col min="2" max="2" width="25.7109375" style="4" customWidth="1"/>
    <col min="3" max="3" width="27.5703125" style="4" customWidth="1"/>
    <col min="4" max="4" width="26.5703125" style="4" customWidth="1"/>
    <col min="5" max="5" width="27.140625" style="4" customWidth="1"/>
    <col min="6" max="6" width="25.85546875" style="4" customWidth="1"/>
    <col min="7" max="7" width="14.85546875" style="3" customWidth="1"/>
    <col min="8" max="8" width="16.85546875" style="3" bestFit="1" customWidth="1"/>
    <col min="9" max="9" width="16.85546875" style="4" bestFit="1" customWidth="1"/>
    <col min="10" max="16384" width="11.42578125" style="4"/>
  </cols>
  <sheetData>
    <row r="1" spans="1:8" x14ac:dyDescent="0.3">
      <c r="A1" s="186" t="s">
        <v>16</v>
      </c>
      <c r="B1" s="187"/>
      <c r="C1" s="188"/>
      <c r="D1" s="1"/>
      <c r="E1" s="1"/>
      <c r="F1" s="2"/>
    </row>
    <row r="2" spans="1:8" x14ac:dyDescent="0.3">
      <c r="A2" s="189" t="s">
        <v>15</v>
      </c>
      <c r="B2" s="190"/>
      <c r="C2" s="191"/>
      <c r="D2" s="5"/>
      <c r="E2" s="5"/>
      <c r="F2" s="6"/>
    </row>
    <row r="3" spans="1:8" x14ac:dyDescent="0.3">
      <c r="A3" s="7" t="s">
        <v>14</v>
      </c>
      <c r="B3" s="8"/>
      <c r="C3" s="9"/>
      <c r="D3" s="201" t="s">
        <v>75</v>
      </c>
      <c r="E3" s="202"/>
      <c r="F3" s="10"/>
      <c r="G3" s="11"/>
    </row>
    <row r="4" spans="1:8" ht="18" thickBot="1" x14ac:dyDescent="0.35">
      <c r="A4" s="12"/>
      <c r="B4" s="13"/>
      <c r="C4" s="14"/>
      <c r="D4" s="15"/>
      <c r="E4" s="15"/>
      <c r="F4" s="16"/>
    </row>
    <row r="5" spans="1:8" ht="22.5" customHeight="1" x14ac:dyDescent="0.3">
      <c r="A5" s="140" t="s">
        <v>13</v>
      </c>
      <c r="B5" s="141"/>
      <c r="C5" s="142"/>
      <c r="D5" s="195" t="s">
        <v>76</v>
      </c>
      <c r="E5" s="196"/>
      <c r="F5" s="197"/>
      <c r="G5" s="17"/>
    </row>
    <row r="6" spans="1:8" ht="17.25" customHeight="1" thickBot="1" x14ac:dyDescent="0.35">
      <c r="A6" s="192" t="s">
        <v>71</v>
      </c>
      <c r="B6" s="193"/>
      <c r="C6" s="194"/>
      <c r="D6" s="198"/>
      <c r="E6" s="199"/>
      <c r="F6" s="200"/>
      <c r="G6" s="18"/>
    </row>
    <row r="7" spans="1:8" s="20" customFormat="1" ht="22.5" customHeight="1" thickBot="1" x14ac:dyDescent="0.3">
      <c r="A7" s="223" t="s">
        <v>45</v>
      </c>
      <c r="B7" s="224"/>
      <c r="C7" s="224"/>
      <c r="D7" s="224"/>
      <c r="E7" s="224"/>
      <c r="F7" s="225"/>
      <c r="G7" s="19"/>
      <c r="H7" s="19"/>
    </row>
    <row r="8" spans="1:8" s="20" customFormat="1" ht="21.75" customHeight="1" thickBot="1" x14ac:dyDescent="0.3">
      <c r="A8" s="203" t="s">
        <v>77</v>
      </c>
      <c r="B8" s="204"/>
      <c r="C8" s="205" t="s">
        <v>78</v>
      </c>
      <c r="D8" s="206"/>
      <c r="E8" s="203" t="s">
        <v>72</v>
      </c>
      <c r="F8" s="204"/>
      <c r="G8" s="21"/>
      <c r="H8" s="19"/>
    </row>
    <row r="9" spans="1:8" ht="25.5" customHeight="1" thickBot="1" x14ac:dyDescent="0.35">
      <c r="A9" s="216" t="s">
        <v>79</v>
      </c>
      <c r="B9" s="217"/>
      <c r="C9" s="217"/>
      <c r="D9" s="218"/>
      <c r="E9" s="216" t="s">
        <v>80</v>
      </c>
      <c r="F9" s="218"/>
      <c r="G9" s="11"/>
    </row>
    <row r="10" spans="1:8" ht="42" customHeight="1" thickBot="1" x14ac:dyDescent="0.35">
      <c r="A10" s="114" t="s">
        <v>17</v>
      </c>
      <c r="B10" s="219" t="s">
        <v>81</v>
      </c>
      <c r="C10" s="220"/>
      <c r="D10" s="113" t="s">
        <v>18</v>
      </c>
      <c r="E10" s="221" t="s">
        <v>82</v>
      </c>
      <c r="F10" s="222"/>
    </row>
    <row r="11" spans="1:8" ht="23.25" customHeight="1" x14ac:dyDescent="0.3">
      <c r="A11" s="207" t="s">
        <v>83</v>
      </c>
      <c r="B11" s="208"/>
      <c r="C11" s="208"/>
      <c r="D11" s="208"/>
      <c r="E11" s="208"/>
      <c r="F11" s="209"/>
    </row>
    <row r="12" spans="1:8" ht="20.25" customHeight="1" thickBot="1" x14ac:dyDescent="0.35">
      <c r="A12" s="210"/>
      <c r="B12" s="211"/>
      <c r="C12" s="211"/>
      <c r="D12" s="211"/>
      <c r="E12" s="211"/>
      <c r="F12" s="212"/>
      <c r="G12" s="22"/>
    </row>
    <row r="13" spans="1:8" ht="162.75" customHeight="1" thickBot="1" x14ac:dyDescent="0.35">
      <c r="A13" s="213" t="s">
        <v>84</v>
      </c>
      <c r="B13" s="214"/>
      <c r="C13" s="214"/>
      <c r="D13" s="214"/>
      <c r="E13" s="214"/>
      <c r="F13" s="215"/>
      <c r="G13" s="22"/>
    </row>
    <row r="14" spans="1:8" ht="18" thickBot="1" x14ac:dyDescent="0.35">
      <c r="A14" s="118" t="s">
        <v>50</v>
      </c>
      <c r="B14" s="119"/>
      <c r="C14" s="119"/>
      <c r="D14" s="119"/>
      <c r="E14" s="119"/>
      <c r="F14" s="120"/>
      <c r="G14" s="11"/>
    </row>
    <row r="15" spans="1:8" x14ac:dyDescent="0.3">
      <c r="A15" s="23" t="s">
        <v>0</v>
      </c>
      <c r="B15" s="24" t="s">
        <v>9</v>
      </c>
      <c r="C15" s="121" t="s">
        <v>19</v>
      </c>
      <c r="D15" s="121"/>
      <c r="E15" s="121"/>
      <c r="F15" s="122"/>
    </row>
    <row r="16" spans="1:8" x14ac:dyDescent="0.3">
      <c r="A16" s="26"/>
      <c r="B16" s="27"/>
      <c r="C16" s="123"/>
      <c r="D16" s="123"/>
      <c r="E16" s="123"/>
      <c r="F16" s="124"/>
    </row>
    <row r="17" spans="1:8" ht="18" thickBot="1" x14ac:dyDescent="0.35">
      <c r="A17" s="28"/>
      <c r="B17" s="29"/>
      <c r="C17" s="226"/>
      <c r="D17" s="226"/>
      <c r="E17" s="226"/>
      <c r="F17" s="227"/>
    </row>
    <row r="18" spans="1:8" ht="18" thickBot="1" x14ac:dyDescent="0.35">
      <c r="A18" s="154"/>
      <c r="B18" s="155"/>
      <c r="C18" s="155"/>
      <c r="D18" s="155"/>
      <c r="E18" s="155"/>
      <c r="F18" s="156"/>
    </row>
    <row r="19" spans="1:8" ht="18" thickBot="1" x14ac:dyDescent="0.35">
      <c r="A19" s="236" t="s">
        <v>49</v>
      </c>
      <c r="B19" s="237"/>
      <c r="C19" s="237"/>
      <c r="D19" s="237"/>
      <c r="E19" s="237"/>
      <c r="F19" s="238"/>
    </row>
    <row r="20" spans="1:8" x14ac:dyDescent="0.3">
      <c r="A20" s="234" t="s">
        <v>21</v>
      </c>
      <c r="B20" s="235"/>
      <c r="C20" s="235"/>
      <c r="D20" s="228">
        <v>16753100</v>
      </c>
      <c r="E20" s="228"/>
      <c r="F20" s="229"/>
    </row>
    <row r="21" spans="1:8" x14ac:dyDescent="0.3">
      <c r="A21" s="239" t="s">
        <v>23</v>
      </c>
      <c r="B21" s="240"/>
      <c r="C21" s="240"/>
      <c r="D21" s="228">
        <v>0</v>
      </c>
      <c r="E21" s="228"/>
      <c r="F21" s="229"/>
    </row>
    <row r="22" spans="1:8" x14ac:dyDescent="0.3">
      <c r="A22" s="239" t="s">
        <v>22</v>
      </c>
      <c r="B22" s="240"/>
      <c r="C22" s="240"/>
      <c r="D22" s="228">
        <v>0</v>
      </c>
      <c r="E22" s="228"/>
      <c r="F22" s="229"/>
    </row>
    <row r="23" spans="1:8" x14ac:dyDescent="0.3">
      <c r="A23" s="239" t="s">
        <v>24</v>
      </c>
      <c r="B23" s="240"/>
      <c r="C23" s="240"/>
      <c r="D23" s="228">
        <v>0</v>
      </c>
      <c r="E23" s="228"/>
      <c r="F23" s="229"/>
    </row>
    <row r="24" spans="1:8" ht="18" thickBot="1" x14ac:dyDescent="0.35">
      <c r="A24" s="286" t="s">
        <v>12</v>
      </c>
      <c r="B24" s="287"/>
      <c r="C24" s="287"/>
      <c r="D24" s="228">
        <f>D20+D21-D22+D23</f>
        <v>16753100</v>
      </c>
      <c r="E24" s="228"/>
      <c r="F24" s="229"/>
    </row>
    <row r="25" spans="1:8" ht="15" customHeight="1" thickBot="1" x14ac:dyDescent="0.35">
      <c r="A25" s="275"/>
      <c r="B25" s="276"/>
      <c r="C25" s="276"/>
      <c r="D25" s="276"/>
      <c r="E25" s="276"/>
      <c r="F25" s="277"/>
    </row>
    <row r="26" spans="1:8" ht="18" thickBot="1" x14ac:dyDescent="0.35">
      <c r="A26" s="272" t="s">
        <v>51</v>
      </c>
      <c r="B26" s="273"/>
      <c r="C26" s="273"/>
      <c r="D26" s="273"/>
      <c r="E26" s="273"/>
      <c r="F26" s="274"/>
      <c r="G26" s="11"/>
    </row>
    <row r="27" spans="1:8" ht="18" thickBot="1" x14ac:dyDescent="0.35">
      <c r="A27" s="241" t="s">
        <v>87</v>
      </c>
      <c r="B27" s="242"/>
      <c r="C27" s="243" t="s">
        <v>85</v>
      </c>
      <c r="D27" s="242"/>
      <c r="E27" s="125">
        <f>D24</f>
        <v>16753100</v>
      </c>
      <c r="F27" s="126"/>
      <c r="G27" s="11"/>
    </row>
    <row r="28" spans="1:8" ht="18" thickBot="1" x14ac:dyDescent="0.35">
      <c r="A28" s="241" t="s">
        <v>88</v>
      </c>
      <c r="B28" s="242"/>
      <c r="C28" s="243" t="s">
        <v>86</v>
      </c>
      <c r="D28" s="242"/>
      <c r="E28" s="125">
        <f>E27</f>
        <v>16753100</v>
      </c>
      <c r="F28" s="126"/>
      <c r="G28" s="11"/>
    </row>
    <row r="29" spans="1:8" s="20" customFormat="1" ht="20.25" thickBot="1" x14ac:dyDescent="0.3">
      <c r="A29" s="230"/>
      <c r="B29" s="231"/>
      <c r="C29" s="231"/>
      <c r="D29" s="231"/>
      <c r="E29" s="232"/>
      <c r="F29" s="233"/>
      <c r="G29" s="30"/>
      <c r="H29" s="19"/>
    </row>
    <row r="30" spans="1:8" ht="18" thickBot="1" x14ac:dyDescent="0.35">
      <c r="A30" s="162" t="s">
        <v>52</v>
      </c>
      <c r="B30" s="163"/>
      <c r="C30" s="163"/>
      <c r="D30" s="163"/>
      <c r="E30" s="163"/>
      <c r="F30" s="164"/>
    </row>
    <row r="31" spans="1:8" ht="26.25" thickBot="1" x14ac:dyDescent="0.35">
      <c r="A31" s="101" t="s">
        <v>74</v>
      </c>
      <c r="B31" s="101" t="s">
        <v>29</v>
      </c>
      <c r="C31" s="101" t="s">
        <v>30</v>
      </c>
      <c r="D31" s="101" t="s">
        <v>26</v>
      </c>
      <c r="E31" s="103" t="s">
        <v>27</v>
      </c>
      <c r="F31" s="101" t="s">
        <v>28</v>
      </c>
    </row>
    <row r="32" spans="1:8" x14ac:dyDescent="0.3">
      <c r="A32" s="100" t="s">
        <v>96</v>
      </c>
      <c r="B32" s="31" t="s">
        <v>97</v>
      </c>
      <c r="C32" s="31" t="s">
        <v>97</v>
      </c>
      <c r="D32" s="32">
        <v>16753100</v>
      </c>
      <c r="E32" s="102"/>
      <c r="F32" s="89">
        <v>16753100</v>
      </c>
    </row>
    <row r="33" spans="1:7" x14ac:dyDescent="0.3">
      <c r="A33" s="88"/>
      <c r="B33" s="31"/>
      <c r="C33" s="31"/>
      <c r="D33" s="32"/>
      <c r="E33" s="33"/>
      <c r="F33" s="89">
        <f t="shared" ref="F33:F41" si="0">D33-E33</f>
        <v>0</v>
      </c>
    </row>
    <row r="34" spans="1:7" x14ac:dyDescent="0.3">
      <c r="A34" s="88"/>
      <c r="B34" s="31"/>
      <c r="C34" s="31"/>
      <c r="D34" s="32"/>
      <c r="E34" s="33"/>
      <c r="F34" s="89">
        <f t="shared" si="0"/>
        <v>0</v>
      </c>
    </row>
    <row r="35" spans="1:7" x14ac:dyDescent="0.3">
      <c r="A35" s="88"/>
      <c r="B35" s="31"/>
      <c r="C35" s="31"/>
      <c r="D35" s="32"/>
      <c r="E35" s="33"/>
      <c r="F35" s="89">
        <f t="shared" si="0"/>
        <v>0</v>
      </c>
    </row>
    <row r="36" spans="1:7" x14ac:dyDescent="0.3">
      <c r="A36" s="88"/>
      <c r="B36" s="31"/>
      <c r="C36" s="31"/>
      <c r="D36" s="32"/>
      <c r="E36" s="33"/>
      <c r="F36" s="89">
        <f t="shared" si="0"/>
        <v>0</v>
      </c>
    </row>
    <row r="37" spans="1:7" x14ac:dyDescent="0.3">
      <c r="A37" s="88"/>
      <c r="B37" s="31"/>
      <c r="C37" s="31"/>
      <c r="D37" s="32"/>
      <c r="E37" s="33"/>
      <c r="F37" s="89">
        <f t="shared" si="0"/>
        <v>0</v>
      </c>
    </row>
    <row r="38" spans="1:7" x14ac:dyDescent="0.3">
      <c r="A38" s="88"/>
      <c r="B38" s="31"/>
      <c r="C38" s="31"/>
      <c r="D38" s="32"/>
      <c r="E38" s="33"/>
      <c r="F38" s="89">
        <f t="shared" si="0"/>
        <v>0</v>
      </c>
    </row>
    <row r="39" spans="1:7" x14ac:dyDescent="0.3">
      <c r="A39" s="88"/>
      <c r="B39" s="31"/>
      <c r="C39" s="31"/>
      <c r="D39" s="32"/>
      <c r="E39" s="33"/>
      <c r="F39" s="89">
        <f t="shared" si="0"/>
        <v>0</v>
      </c>
    </row>
    <row r="40" spans="1:7" x14ac:dyDescent="0.3">
      <c r="A40" s="88"/>
      <c r="B40" s="31"/>
      <c r="C40" s="31"/>
      <c r="D40" s="32"/>
      <c r="E40" s="33"/>
      <c r="F40" s="89">
        <f t="shared" si="0"/>
        <v>0</v>
      </c>
    </row>
    <row r="41" spans="1:7" ht="18" thickBot="1" x14ac:dyDescent="0.35">
      <c r="A41" s="90"/>
      <c r="B41" s="91"/>
      <c r="C41" s="91"/>
      <c r="D41" s="92"/>
      <c r="E41" s="94"/>
      <c r="F41" s="95">
        <f t="shared" si="0"/>
        <v>0</v>
      </c>
    </row>
    <row r="42" spans="1:7" ht="18" thickBot="1" x14ac:dyDescent="0.35">
      <c r="A42" s="162" t="s">
        <v>31</v>
      </c>
      <c r="B42" s="163"/>
      <c r="C42" s="164"/>
      <c r="D42" s="93">
        <f>SUM(D32:D41)</f>
        <v>16753100</v>
      </c>
      <c r="E42" s="93">
        <f>SUM(E32:E41)</f>
        <v>0</v>
      </c>
      <c r="F42" s="96">
        <f>D42-E42</f>
        <v>16753100</v>
      </c>
      <c r="G42" s="11"/>
    </row>
    <row r="43" spans="1:7" ht="24.75" customHeight="1" thickBot="1" x14ac:dyDescent="0.35">
      <c r="A43" s="174"/>
      <c r="B43" s="175"/>
      <c r="C43" s="175"/>
      <c r="D43" s="175"/>
      <c r="E43" s="175"/>
      <c r="F43" s="176"/>
    </row>
    <row r="44" spans="1:7" ht="16.5" customHeight="1" thickBot="1" x14ac:dyDescent="0.35">
      <c r="A44" s="236" t="s">
        <v>61</v>
      </c>
      <c r="B44" s="237"/>
      <c r="C44" s="237"/>
      <c r="D44" s="237"/>
      <c r="E44" s="237"/>
      <c r="F44" s="238"/>
    </row>
    <row r="45" spans="1:7" ht="18" thickBot="1" x14ac:dyDescent="0.35">
      <c r="A45" s="34"/>
      <c r="B45" s="35"/>
      <c r="C45" s="35" t="s">
        <v>62</v>
      </c>
      <c r="D45" s="35" t="s">
        <v>63</v>
      </c>
      <c r="E45" s="35" t="s">
        <v>64</v>
      </c>
      <c r="F45" s="36"/>
    </row>
    <row r="46" spans="1:7" x14ac:dyDescent="0.3">
      <c r="A46" s="37" t="s">
        <v>65</v>
      </c>
      <c r="B46" s="25" t="s">
        <v>66</v>
      </c>
      <c r="C46" s="25" t="s">
        <v>67</v>
      </c>
      <c r="D46" s="25" t="s">
        <v>25</v>
      </c>
      <c r="E46" s="280" t="s">
        <v>68</v>
      </c>
      <c r="F46" s="281"/>
    </row>
    <row r="47" spans="1:7" x14ac:dyDescent="0.3">
      <c r="A47" s="115" t="s">
        <v>69</v>
      </c>
      <c r="B47" s="115" t="s">
        <v>69</v>
      </c>
      <c r="C47" s="115" t="s">
        <v>69</v>
      </c>
      <c r="D47" s="115" t="s">
        <v>69</v>
      </c>
      <c r="E47" s="288" t="s">
        <v>69</v>
      </c>
      <c r="F47" s="289"/>
    </row>
    <row r="48" spans="1:7" ht="18" thickBot="1" x14ac:dyDescent="0.35">
      <c r="A48" s="38"/>
      <c r="B48" s="39"/>
      <c r="C48" s="39"/>
      <c r="D48" s="39"/>
      <c r="E48" s="270"/>
      <c r="F48" s="271"/>
      <c r="G48" s="40"/>
    </row>
    <row r="49" spans="1:8" s="42" customFormat="1" ht="20.25" thickBot="1" x14ac:dyDescent="0.3">
      <c r="A49" s="285"/>
      <c r="B49" s="232"/>
      <c r="C49" s="232"/>
      <c r="D49" s="232"/>
      <c r="E49" s="232"/>
      <c r="F49" s="233"/>
      <c r="G49" s="30"/>
      <c r="H49" s="41"/>
    </row>
    <row r="50" spans="1:8" ht="18" thickBot="1" x14ac:dyDescent="0.35">
      <c r="A50" s="162" t="s">
        <v>53</v>
      </c>
      <c r="B50" s="163"/>
      <c r="C50" s="163"/>
      <c r="D50" s="163"/>
      <c r="E50" s="163"/>
      <c r="F50" s="164"/>
    </row>
    <row r="51" spans="1:8" ht="26.25" thickBot="1" x14ac:dyDescent="0.35">
      <c r="A51" s="101" t="s">
        <v>74</v>
      </c>
      <c r="B51" s="104" t="s">
        <v>32</v>
      </c>
      <c r="C51" s="104" t="s">
        <v>33</v>
      </c>
      <c r="D51" s="104" t="s">
        <v>26</v>
      </c>
      <c r="E51" s="104" t="s">
        <v>35</v>
      </c>
      <c r="F51" s="105" t="s">
        <v>34</v>
      </c>
    </row>
    <row r="52" spans="1:8" x14ac:dyDescent="0.3">
      <c r="A52" s="100" t="s">
        <v>96</v>
      </c>
      <c r="B52" s="31" t="s">
        <v>97</v>
      </c>
      <c r="C52" s="31" t="s">
        <v>97</v>
      </c>
      <c r="D52" s="32">
        <v>16753100</v>
      </c>
      <c r="E52" s="102"/>
      <c r="F52" s="89">
        <f>D52-E52</f>
        <v>16753100</v>
      </c>
    </row>
    <row r="53" spans="1:8" x14ac:dyDescent="0.3">
      <c r="A53" s="88"/>
      <c r="B53" s="31"/>
      <c r="C53" s="31"/>
      <c r="D53" s="32"/>
      <c r="E53" s="33"/>
      <c r="F53" s="89">
        <f t="shared" ref="F53:F61" si="1">D53-E53</f>
        <v>0</v>
      </c>
    </row>
    <row r="54" spans="1:8" x14ac:dyDescent="0.3">
      <c r="A54" s="88"/>
      <c r="B54" s="31"/>
      <c r="C54" s="31"/>
      <c r="D54" s="32"/>
      <c r="E54" s="33"/>
      <c r="F54" s="89">
        <f t="shared" si="1"/>
        <v>0</v>
      </c>
    </row>
    <row r="55" spans="1:8" x14ac:dyDescent="0.3">
      <c r="A55" s="88"/>
      <c r="B55" s="31"/>
      <c r="C55" s="31"/>
      <c r="D55" s="32"/>
      <c r="E55" s="33"/>
      <c r="F55" s="89">
        <f t="shared" si="1"/>
        <v>0</v>
      </c>
    </row>
    <row r="56" spans="1:8" x14ac:dyDescent="0.3">
      <c r="A56" s="88"/>
      <c r="B56" s="31"/>
      <c r="C56" s="31"/>
      <c r="D56" s="32"/>
      <c r="E56" s="33"/>
      <c r="F56" s="89">
        <f t="shared" si="1"/>
        <v>0</v>
      </c>
    </row>
    <row r="57" spans="1:8" x14ac:dyDescent="0.3">
      <c r="A57" s="88"/>
      <c r="B57" s="31"/>
      <c r="C57" s="31"/>
      <c r="D57" s="32"/>
      <c r="E57" s="33"/>
      <c r="F57" s="89">
        <f t="shared" si="1"/>
        <v>0</v>
      </c>
    </row>
    <row r="58" spans="1:8" x14ac:dyDescent="0.3">
      <c r="A58" s="88"/>
      <c r="B58" s="31"/>
      <c r="C58" s="31"/>
      <c r="D58" s="32"/>
      <c r="E58" s="33"/>
      <c r="F58" s="89">
        <f t="shared" si="1"/>
        <v>0</v>
      </c>
    </row>
    <row r="59" spans="1:8" x14ac:dyDescent="0.3">
      <c r="A59" s="88"/>
      <c r="B59" s="31"/>
      <c r="C59" s="31"/>
      <c r="D59" s="32"/>
      <c r="E59" s="33"/>
      <c r="F59" s="89">
        <f t="shared" si="1"/>
        <v>0</v>
      </c>
    </row>
    <row r="60" spans="1:8" x14ac:dyDescent="0.3">
      <c r="A60" s="88"/>
      <c r="B60" s="31"/>
      <c r="C60" s="31"/>
      <c r="D60" s="32"/>
      <c r="E60" s="33"/>
      <c r="F60" s="89">
        <f t="shared" si="1"/>
        <v>0</v>
      </c>
    </row>
    <row r="61" spans="1:8" ht="18" thickBot="1" x14ac:dyDescent="0.35">
      <c r="A61" s="90"/>
      <c r="B61" s="91"/>
      <c r="C61" s="91"/>
      <c r="D61" s="92"/>
      <c r="E61" s="94"/>
      <c r="F61" s="95">
        <f t="shared" si="1"/>
        <v>0</v>
      </c>
    </row>
    <row r="62" spans="1:8" ht="18" thickBot="1" x14ac:dyDescent="0.35">
      <c r="A62" s="167" t="s">
        <v>70</v>
      </c>
      <c r="B62" s="168"/>
      <c r="C62" s="169"/>
      <c r="D62" s="98">
        <f>SUM(D52:D61)</f>
        <v>16753100</v>
      </c>
      <c r="E62" s="99">
        <f>SUM(E52:E61)</f>
        <v>0</v>
      </c>
      <c r="F62" s="96">
        <f>D62-E62</f>
        <v>16753100</v>
      </c>
      <c r="G62" s="11"/>
    </row>
    <row r="63" spans="1:8" ht="19.5" customHeight="1" thickBot="1" x14ac:dyDescent="0.35">
      <c r="A63" s="97" t="s">
        <v>36</v>
      </c>
      <c r="B63" s="165"/>
      <c r="C63" s="165"/>
      <c r="D63" s="165"/>
      <c r="E63" s="165"/>
      <c r="F63" s="166"/>
    </row>
    <row r="64" spans="1:8" s="20" customFormat="1" ht="18" thickBot="1" x14ac:dyDescent="0.3">
      <c r="A64" s="177"/>
      <c r="B64" s="178"/>
      <c r="C64" s="178"/>
      <c r="D64" s="178"/>
      <c r="E64" s="178"/>
      <c r="F64" s="179"/>
      <c r="G64" s="19"/>
      <c r="H64" s="19"/>
    </row>
    <row r="65" spans="1:7" ht="18" thickBot="1" x14ac:dyDescent="0.35">
      <c r="A65" s="282" t="s">
        <v>54</v>
      </c>
      <c r="B65" s="283"/>
      <c r="C65" s="283"/>
      <c r="D65" s="283"/>
      <c r="E65" s="283"/>
      <c r="F65" s="284"/>
      <c r="G65" s="11"/>
    </row>
    <row r="66" spans="1:7" ht="26.25" thickBot="1" x14ac:dyDescent="0.35">
      <c r="A66" s="278" t="s">
        <v>4</v>
      </c>
      <c r="B66" s="279"/>
      <c r="C66" s="107" t="s">
        <v>5</v>
      </c>
      <c r="D66" s="109" t="s">
        <v>7</v>
      </c>
      <c r="E66" s="111" t="s">
        <v>39</v>
      </c>
      <c r="F66" s="111" t="s">
        <v>40</v>
      </c>
    </row>
    <row r="67" spans="1:7" x14ac:dyDescent="0.3">
      <c r="A67" s="170" t="s">
        <v>44</v>
      </c>
      <c r="B67" s="171"/>
      <c r="C67" s="106">
        <f>A79</f>
        <v>16753100</v>
      </c>
      <c r="D67" s="108">
        <v>0</v>
      </c>
      <c r="E67" s="110">
        <f>F62</f>
        <v>16753100</v>
      </c>
      <c r="F67" s="112">
        <f>C67-D67-E67</f>
        <v>0</v>
      </c>
    </row>
    <row r="68" spans="1:7" x14ac:dyDescent="0.3">
      <c r="A68" s="170" t="s">
        <v>37</v>
      </c>
      <c r="B68" s="171"/>
      <c r="C68" s="45"/>
      <c r="D68" s="43"/>
      <c r="E68" s="46"/>
      <c r="F68" s="44"/>
    </row>
    <row r="69" spans="1:7" x14ac:dyDescent="0.3">
      <c r="A69" s="172"/>
      <c r="B69" s="173"/>
      <c r="C69" s="47"/>
      <c r="D69" s="48"/>
      <c r="E69" s="43"/>
      <c r="F69" s="49"/>
    </row>
    <row r="70" spans="1:7" x14ac:dyDescent="0.3">
      <c r="A70" s="172"/>
      <c r="B70" s="173"/>
      <c r="C70" s="50"/>
      <c r="D70" s="51"/>
      <c r="E70" s="52"/>
      <c r="F70" s="49"/>
    </row>
    <row r="71" spans="1:7" x14ac:dyDescent="0.3">
      <c r="A71" s="172"/>
      <c r="B71" s="173"/>
      <c r="C71" s="50"/>
      <c r="D71" s="53"/>
      <c r="E71" s="52"/>
      <c r="F71" s="54"/>
    </row>
    <row r="72" spans="1:7" x14ac:dyDescent="0.3">
      <c r="A72" s="172"/>
      <c r="B72" s="173"/>
      <c r="C72" s="50"/>
      <c r="D72" s="55"/>
      <c r="E72" s="56"/>
      <c r="F72" s="54"/>
      <c r="G72" s="11"/>
    </row>
    <row r="73" spans="1:7" ht="18" thickBot="1" x14ac:dyDescent="0.35">
      <c r="A73" s="145"/>
      <c r="B73" s="146"/>
      <c r="C73" s="57"/>
      <c r="D73" s="58"/>
      <c r="E73" s="59"/>
      <c r="F73" s="60"/>
    </row>
    <row r="74" spans="1:7" ht="18" thickBot="1" x14ac:dyDescent="0.35">
      <c r="A74" s="258" t="s">
        <v>6</v>
      </c>
      <c r="B74" s="259"/>
      <c r="C74" s="61">
        <f>SUM(C67:C73)</f>
        <v>16753100</v>
      </c>
      <c r="D74" s="62">
        <f>SUM(D67:D73)</f>
        <v>0</v>
      </c>
      <c r="E74" s="63">
        <f>SUM(E67:E73)</f>
        <v>16753100</v>
      </c>
      <c r="F74" s="64">
        <f>C74-D74-E74</f>
        <v>0</v>
      </c>
    </row>
    <row r="75" spans="1:7" ht="29.25" customHeight="1" thickBot="1" x14ac:dyDescent="0.35">
      <c r="A75" s="256" t="s">
        <v>38</v>
      </c>
      <c r="B75" s="257"/>
      <c r="C75" s="65">
        <f>+D74/C74</f>
        <v>0</v>
      </c>
      <c r="D75" s="257" t="s">
        <v>41</v>
      </c>
      <c r="E75" s="267"/>
      <c r="F75" s="66">
        <f>+E74/C74</f>
        <v>1</v>
      </c>
      <c r="G75" s="11"/>
    </row>
    <row r="76" spans="1:7" ht="18" thickBot="1" x14ac:dyDescent="0.35">
      <c r="A76" s="134"/>
      <c r="B76" s="135"/>
      <c r="C76" s="135"/>
      <c r="D76" s="135"/>
      <c r="E76" s="135"/>
      <c r="F76" s="136"/>
    </row>
    <row r="77" spans="1:7" ht="18" thickBot="1" x14ac:dyDescent="0.35">
      <c r="A77" s="137" t="s">
        <v>55</v>
      </c>
      <c r="B77" s="138"/>
      <c r="C77" s="138"/>
      <c r="D77" s="138"/>
      <c r="E77" s="138"/>
      <c r="F77" s="139"/>
      <c r="G77" s="11"/>
    </row>
    <row r="78" spans="1:7" x14ac:dyDescent="0.3">
      <c r="A78" s="67" t="s">
        <v>46</v>
      </c>
      <c r="B78" s="68" t="s">
        <v>42</v>
      </c>
      <c r="C78" s="69" t="s">
        <v>47</v>
      </c>
      <c r="D78" s="69" t="s">
        <v>43</v>
      </c>
      <c r="E78" s="143" t="s">
        <v>40</v>
      </c>
      <c r="F78" s="144"/>
    </row>
    <row r="79" spans="1:7" x14ac:dyDescent="0.3">
      <c r="A79" s="264">
        <f>D24</f>
        <v>16753100</v>
      </c>
      <c r="B79" s="70"/>
      <c r="C79" s="71"/>
      <c r="D79" s="72">
        <f>D74</f>
        <v>0</v>
      </c>
      <c r="E79" s="268">
        <f>A79-D79</f>
        <v>16753100</v>
      </c>
      <c r="F79" s="269"/>
    </row>
    <row r="80" spans="1:7" x14ac:dyDescent="0.3">
      <c r="A80" s="265"/>
      <c r="B80" s="73"/>
      <c r="C80" s="74"/>
      <c r="D80" s="75"/>
      <c r="E80" s="260"/>
      <c r="F80" s="261"/>
    </row>
    <row r="81" spans="1:7" ht="18" thickBot="1" x14ac:dyDescent="0.35">
      <c r="A81" s="266"/>
      <c r="B81" s="76"/>
      <c r="C81" s="77"/>
      <c r="D81" s="78"/>
      <c r="E81" s="262"/>
      <c r="F81" s="263"/>
      <c r="G81" s="11"/>
    </row>
    <row r="82" spans="1:7" ht="18" thickBot="1" x14ac:dyDescent="0.35">
      <c r="A82" s="134"/>
      <c r="B82" s="135"/>
      <c r="C82" s="135"/>
      <c r="D82" s="135"/>
      <c r="E82" s="135"/>
      <c r="F82" s="136"/>
    </row>
    <row r="83" spans="1:7" ht="18" thickBot="1" x14ac:dyDescent="0.35">
      <c r="A83" s="151" t="s">
        <v>56</v>
      </c>
      <c r="B83" s="152"/>
      <c r="C83" s="152"/>
      <c r="D83" s="152"/>
      <c r="E83" s="152"/>
      <c r="F83" s="153"/>
    </row>
    <row r="84" spans="1:7" x14ac:dyDescent="0.3">
      <c r="A84" s="180" t="s">
        <v>20</v>
      </c>
      <c r="B84" s="181"/>
      <c r="C84" s="182">
        <f>C74</f>
        <v>16753100</v>
      </c>
      <c r="D84" s="182"/>
      <c r="E84" s="182"/>
      <c r="F84" s="183"/>
    </row>
    <row r="85" spans="1:7" x14ac:dyDescent="0.3">
      <c r="A85" s="184" t="s">
        <v>7</v>
      </c>
      <c r="B85" s="185"/>
      <c r="C85" s="157">
        <f>D74</f>
        <v>0</v>
      </c>
      <c r="D85" s="158"/>
      <c r="E85" s="158"/>
      <c r="F85" s="159"/>
    </row>
    <row r="86" spans="1:7" x14ac:dyDescent="0.3">
      <c r="A86" s="184" t="s">
        <v>48</v>
      </c>
      <c r="B86" s="185"/>
      <c r="C86" s="160">
        <f>E74</f>
        <v>16753100</v>
      </c>
      <c r="D86" s="160"/>
      <c r="E86" s="160"/>
      <c r="F86" s="161"/>
    </row>
    <row r="87" spans="1:7" ht="18" thickBot="1" x14ac:dyDescent="0.35">
      <c r="A87" s="147" t="s">
        <v>8</v>
      </c>
      <c r="B87" s="148"/>
      <c r="C87" s="149">
        <f>C84-C85-C86</f>
        <v>0</v>
      </c>
      <c r="D87" s="149"/>
      <c r="E87" s="149"/>
      <c r="F87" s="150"/>
      <c r="G87" s="11"/>
    </row>
    <row r="88" spans="1:7" ht="31.5" customHeight="1" thickBot="1" x14ac:dyDescent="0.35">
      <c r="A88" s="134"/>
      <c r="B88" s="135"/>
      <c r="C88" s="135"/>
      <c r="D88" s="135"/>
      <c r="E88" s="135"/>
      <c r="F88" s="136"/>
    </row>
    <row r="89" spans="1:7" ht="18.75" customHeight="1" thickBot="1" x14ac:dyDescent="0.35">
      <c r="A89" s="140" t="s">
        <v>57</v>
      </c>
      <c r="B89" s="141"/>
      <c r="C89" s="141"/>
      <c r="D89" s="141"/>
      <c r="E89" s="141"/>
      <c r="F89" s="142"/>
    </row>
    <row r="90" spans="1:7" ht="18" thickBot="1" x14ac:dyDescent="0.35">
      <c r="A90" s="79" t="s">
        <v>1</v>
      </c>
      <c r="B90" s="80" t="s">
        <v>2</v>
      </c>
      <c r="C90" s="79" t="s">
        <v>3</v>
      </c>
      <c r="D90" s="81" t="s">
        <v>10</v>
      </c>
      <c r="E90" s="79" t="s">
        <v>11</v>
      </c>
      <c r="F90" s="80" t="s">
        <v>12</v>
      </c>
    </row>
    <row r="91" spans="1:7" ht="18" thickBot="1" x14ac:dyDescent="0.35">
      <c r="A91" s="82"/>
      <c r="B91" s="83"/>
      <c r="C91" s="84"/>
      <c r="D91" s="85"/>
      <c r="E91" s="86"/>
      <c r="F91" s="87"/>
      <c r="G91" s="11"/>
    </row>
    <row r="92" spans="1:7" ht="18" thickBot="1" x14ac:dyDescent="0.35">
      <c r="A92" s="134"/>
      <c r="B92" s="135"/>
      <c r="C92" s="135"/>
      <c r="D92" s="135"/>
      <c r="E92" s="135"/>
      <c r="F92" s="136"/>
    </row>
    <row r="93" spans="1:7" ht="18" thickBot="1" x14ac:dyDescent="0.35">
      <c r="A93" s="131" t="s">
        <v>58</v>
      </c>
      <c r="B93" s="132"/>
      <c r="C93" s="132"/>
      <c r="D93" s="132"/>
      <c r="E93" s="132"/>
      <c r="F93" s="133"/>
    </row>
    <row r="94" spans="1:7" ht="15" customHeight="1" x14ac:dyDescent="0.3">
      <c r="A94" s="247" t="s">
        <v>89</v>
      </c>
      <c r="B94" s="248"/>
      <c r="C94" s="248"/>
      <c r="D94" s="248"/>
      <c r="E94" s="248"/>
      <c r="F94" s="249"/>
    </row>
    <row r="95" spans="1:7" x14ac:dyDescent="0.3">
      <c r="A95" s="250"/>
      <c r="B95" s="251"/>
      <c r="C95" s="251"/>
      <c r="D95" s="251"/>
      <c r="E95" s="251"/>
      <c r="F95" s="252"/>
    </row>
    <row r="96" spans="1:7" ht="24.75" customHeight="1" thickBot="1" x14ac:dyDescent="0.35">
      <c r="A96" s="253"/>
      <c r="B96" s="254"/>
      <c r="C96" s="254"/>
      <c r="D96" s="254"/>
      <c r="E96" s="254"/>
      <c r="F96" s="255"/>
    </row>
    <row r="97" spans="1:8" ht="17.25" customHeight="1" thickBot="1" x14ac:dyDescent="0.35">
      <c r="A97" s="137"/>
      <c r="B97" s="138"/>
      <c r="C97" s="138"/>
      <c r="D97" s="138"/>
      <c r="E97" s="138"/>
      <c r="F97" s="139"/>
    </row>
    <row r="98" spans="1:8" ht="18" thickBot="1" x14ac:dyDescent="0.35">
      <c r="A98" s="131" t="s">
        <v>59</v>
      </c>
      <c r="B98" s="132"/>
      <c r="C98" s="132"/>
      <c r="D98" s="132"/>
      <c r="E98" s="132"/>
      <c r="F98" s="133"/>
    </row>
    <row r="99" spans="1:8" s="117" customFormat="1" ht="264" customHeight="1" thickBot="1" x14ac:dyDescent="0.3">
      <c r="A99" s="127"/>
      <c r="B99" s="128"/>
      <c r="C99" s="128"/>
      <c r="D99" s="128"/>
      <c r="E99" s="128"/>
      <c r="F99" s="128"/>
      <c r="G99" s="116"/>
      <c r="H99" s="116"/>
    </row>
    <row r="100" spans="1:8" s="117" customFormat="1" ht="312" customHeight="1" thickBot="1" x14ac:dyDescent="0.3">
      <c r="A100" s="129"/>
      <c r="B100" s="130"/>
      <c r="C100" s="130"/>
      <c r="D100" s="130"/>
      <c r="E100" s="130"/>
      <c r="F100" s="130"/>
      <c r="G100" s="116"/>
      <c r="H100" s="116"/>
    </row>
    <row r="101" spans="1:8" ht="18" thickBot="1" x14ac:dyDescent="0.35">
      <c r="A101" s="131" t="s">
        <v>60</v>
      </c>
      <c r="B101" s="132"/>
      <c r="C101" s="132"/>
      <c r="D101" s="132"/>
      <c r="E101" s="132"/>
      <c r="F101" s="133"/>
    </row>
    <row r="102" spans="1:8" ht="17.25" customHeight="1" x14ac:dyDescent="0.3">
      <c r="A102" s="293" t="s">
        <v>90</v>
      </c>
      <c r="B102" s="294"/>
      <c r="C102" s="294"/>
      <c r="D102" s="294"/>
      <c r="E102" s="294"/>
      <c r="F102" s="295"/>
    </row>
    <row r="103" spans="1:8" ht="18" customHeight="1" x14ac:dyDescent="0.3">
      <c r="A103" s="296" t="s">
        <v>92</v>
      </c>
      <c r="B103" s="297"/>
      <c r="C103" s="297"/>
      <c r="D103" s="297"/>
      <c r="E103" s="297"/>
      <c r="F103" s="298"/>
    </row>
    <row r="104" spans="1:8" ht="18" customHeight="1" x14ac:dyDescent="0.3">
      <c r="A104" s="296" t="s">
        <v>93</v>
      </c>
      <c r="B104" s="297"/>
      <c r="C104" s="297"/>
      <c r="D104" s="297"/>
      <c r="E104" s="297"/>
      <c r="F104" s="298"/>
    </row>
    <row r="105" spans="1:8" x14ac:dyDescent="0.3">
      <c r="A105" s="296" t="s">
        <v>94</v>
      </c>
      <c r="B105" s="297"/>
      <c r="C105" s="297"/>
      <c r="D105" s="297"/>
      <c r="E105" s="297"/>
      <c r="F105" s="298"/>
    </row>
    <row r="106" spans="1:8" ht="17.25" customHeight="1" x14ac:dyDescent="0.3">
      <c r="A106" s="296" t="s">
        <v>95</v>
      </c>
      <c r="B106" s="297"/>
      <c r="C106" s="297"/>
      <c r="D106" s="297"/>
      <c r="E106" s="297"/>
      <c r="F106" s="298"/>
    </row>
    <row r="107" spans="1:8" ht="18" thickBot="1" x14ac:dyDescent="0.35">
      <c r="A107" s="290" t="s">
        <v>91</v>
      </c>
      <c r="B107" s="291"/>
      <c r="C107" s="291"/>
      <c r="D107" s="291"/>
      <c r="E107" s="291"/>
      <c r="F107" s="292"/>
    </row>
    <row r="108" spans="1:8" ht="18" thickBot="1" x14ac:dyDescent="0.35">
      <c r="A108" s="244" t="s">
        <v>73</v>
      </c>
      <c r="B108" s="245"/>
      <c r="C108" s="245"/>
      <c r="D108" s="245"/>
      <c r="E108" s="245"/>
      <c r="F108" s="246"/>
    </row>
  </sheetData>
  <mergeCells count="98">
    <mergeCell ref="A103:F103"/>
    <mergeCell ref="A105:F105"/>
    <mergeCell ref="A106:F106"/>
    <mergeCell ref="A104:F104"/>
    <mergeCell ref="A71:B71"/>
    <mergeCell ref="A72:B72"/>
    <mergeCell ref="A26:F26"/>
    <mergeCell ref="A23:C23"/>
    <mergeCell ref="D23:F23"/>
    <mergeCell ref="A25:F25"/>
    <mergeCell ref="A66:B66"/>
    <mergeCell ref="A44:F44"/>
    <mergeCell ref="E46:F46"/>
    <mergeCell ref="A65:F65"/>
    <mergeCell ref="A70:B70"/>
    <mergeCell ref="A67:B67"/>
    <mergeCell ref="A49:F49"/>
    <mergeCell ref="A24:C24"/>
    <mergeCell ref="E47:F47"/>
    <mergeCell ref="A108:F108"/>
    <mergeCell ref="A94:F96"/>
    <mergeCell ref="A75:B75"/>
    <mergeCell ref="A74:B74"/>
    <mergeCell ref="A86:B86"/>
    <mergeCell ref="A82:F82"/>
    <mergeCell ref="A77:F77"/>
    <mergeCell ref="A76:F76"/>
    <mergeCell ref="E80:F80"/>
    <mergeCell ref="E81:F81"/>
    <mergeCell ref="A79:A81"/>
    <mergeCell ref="D75:E75"/>
    <mergeCell ref="E79:F79"/>
    <mergeCell ref="A101:F101"/>
    <mergeCell ref="A107:F107"/>
    <mergeCell ref="A102:F102"/>
    <mergeCell ref="A7:F7"/>
    <mergeCell ref="C17:F17"/>
    <mergeCell ref="D20:F20"/>
    <mergeCell ref="A30:F30"/>
    <mergeCell ref="A29:F29"/>
    <mergeCell ref="D21:F21"/>
    <mergeCell ref="D22:F22"/>
    <mergeCell ref="A20:C20"/>
    <mergeCell ref="A19:F19"/>
    <mergeCell ref="A21:C21"/>
    <mergeCell ref="A22:C22"/>
    <mergeCell ref="D24:F24"/>
    <mergeCell ref="A27:B27"/>
    <mergeCell ref="C27:D27"/>
    <mergeCell ref="E27:F27"/>
    <mergeCell ref="A28:B28"/>
    <mergeCell ref="A8:B8"/>
    <mergeCell ref="C8:D8"/>
    <mergeCell ref="E8:F8"/>
    <mergeCell ref="A11:F12"/>
    <mergeCell ref="A13:F13"/>
    <mergeCell ref="A9:D9"/>
    <mergeCell ref="E9:F9"/>
    <mergeCell ref="B10:C10"/>
    <mergeCell ref="E10:F10"/>
    <mergeCell ref="A1:C1"/>
    <mergeCell ref="A2:C2"/>
    <mergeCell ref="A5:C5"/>
    <mergeCell ref="A6:C6"/>
    <mergeCell ref="D5:F6"/>
    <mergeCell ref="D3:E3"/>
    <mergeCell ref="A18:F18"/>
    <mergeCell ref="C85:F85"/>
    <mergeCell ref="C86:F86"/>
    <mergeCell ref="A42:C42"/>
    <mergeCell ref="B63:F63"/>
    <mergeCell ref="A62:C62"/>
    <mergeCell ref="A68:B68"/>
    <mergeCell ref="A69:B69"/>
    <mergeCell ref="A50:F50"/>
    <mergeCell ref="A43:F43"/>
    <mergeCell ref="A64:F64"/>
    <mergeCell ref="A84:B84"/>
    <mergeCell ref="C84:F84"/>
    <mergeCell ref="A85:B85"/>
    <mergeCell ref="C28:D28"/>
    <mergeCell ref="E48:F48"/>
    <mergeCell ref="A14:F14"/>
    <mergeCell ref="C15:F15"/>
    <mergeCell ref="C16:F16"/>
    <mergeCell ref="E28:F28"/>
    <mergeCell ref="A99:F100"/>
    <mergeCell ref="A93:F93"/>
    <mergeCell ref="A92:F92"/>
    <mergeCell ref="A97:F97"/>
    <mergeCell ref="A98:F98"/>
    <mergeCell ref="A88:F88"/>
    <mergeCell ref="A89:F89"/>
    <mergeCell ref="E78:F78"/>
    <mergeCell ref="A73:B73"/>
    <mergeCell ref="A87:B87"/>
    <mergeCell ref="C87:F87"/>
    <mergeCell ref="A83:F83"/>
  </mergeCells>
  <pageMargins left="0.82" right="0.23622047244094491" top="0.74803149606299213" bottom="0.74803149606299213" header="0.31496062992125984" footer="0.31496062992125984"/>
  <pageSetup scale="52" orientation="portrait" r:id="rId1"/>
  <headerFooter>
    <oddHeader xml:space="preserve">&amp;L
</oddHeader>
  </headerFooter>
  <rowBreaks count="1" manualBreakCount="1">
    <brk id="64" max="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Check Box 13">
              <controlPr defaultSize="0" autoFill="0" autoLine="0" autoPict="0">
                <anchor moveWithCells="1">
                  <from>
                    <xdr:col>3</xdr:col>
                    <xdr:colOff>1514475</xdr:colOff>
                    <xdr:row>44</xdr:row>
                    <xdr:rowOff>47625</xdr:rowOff>
                  </from>
                  <to>
                    <xdr:col>4</xdr:col>
                    <xdr:colOff>114300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4</xdr:col>
                    <xdr:colOff>1457325</xdr:colOff>
                    <xdr:row>44</xdr:row>
                    <xdr:rowOff>47625</xdr:rowOff>
                  </from>
                  <to>
                    <xdr:col>5</xdr:col>
                    <xdr:colOff>19050</xdr:colOff>
                    <xdr:row>45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INFORME SUPERVISION</vt:lpstr>
      <vt:lpstr>'FORMATO INFORME SUPERVISION'!Área_de_impresión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alexandra pereira vergara</cp:lastModifiedBy>
  <cp:lastPrinted>2025-05-07T15:30:17Z</cp:lastPrinted>
  <dcterms:created xsi:type="dcterms:W3CDTF">2014-04-16T15:00:44Z</dcterms:created>
  <dcterms:modified xsi:type="dcterms:W3CDTF">2025-12-20T23:40:58Z</dcterms:modified>
</cp:coreProperties>
</file>