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NTRATACION\CONTRATACION 2025\BIENES Y  SERVICIOS\PROCESO 60 EQUIPOS TICS\"/>
    </mc:Choice>
  </mc:AlternateContent>
  <xr:revisionPtr revIDLastSave="0" documentId="13_ncr:1_{9D1D905C-A8D3-47CF-963A-FD172EE03512}" xr6:coauthVersionLast="47" xr6:coauthVersionMax="47" xr10:uidLastSave="{00000000-0000-0000-0000-000000000000}"/>
  <bookViews>
    <workbookView xWindow="-120" yWindow="-120" windowWidth="29040" windowHeight="15720" xr2:uid="{97C3E7A5-3462-427E-804F-04252E622F4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J11" i="1"/>
  <c r="I5" i="1"/>
  <c r="I6" i="1"/>
  <c r="I7" i="1"/>
  <c r="J7" i="1" s="1"/>
  <c r="I8" i="1"/>
  <c r="J8" i="1" s="1"/>
  <c r="I9" i="1"/>
  <c r="J9" i="1" s="1"/>
  <c r="I10" i="1"/>
  <c r="J10" i="1" s="1"/>
  <c r="I11" i="1"/>
  <c r="I12" i="1"/>
  <c r="J12" i="1" s="1"/>
  <c r="I4" i="1"/>
  <c r="J4" i="1" s="1"/>
  <c r="G13" i="1"/>
  <c r="H5" i="1"/>
  <c r="H6" i="1"/>
  <c r="H7" i="1"/>
  <c r="H8" i="1"/>
  <c r="H9" i="1"/>
  <c r="H10" i="1"/>
  <c r="H11" i="1"/>
  <c r="H12" i="1"/>
  <c r="H4" i="1"/>
  <c r="F5" i="1"/>
  <c r="F6" i="1"/>
  <c r="F7" i="1"/>
  <c r="F8" i="1"/>
  <c r="F9" i="1"/>
  <c r="F10" i="1"/>
  <c r="F11" i="1"/>
  <c r="F12" i="1"/>
  <c r="F4" i="1"/>
  <c r="F13" i="1" s="1"/>
  <c r="E13" i="1"/>
  <c r="I13" i="1" l="1"/>
  <c r="J5" i="1"/>
  <c r="J13" i="1" s="1"/>
  <c r="H13" i="1"/>
</calcChain>
</file>

<file path=xl/sharedStrings.xml><?xml version="1.0" encoding="utf-8"?>
<sst xmlns="http://schemas.openxmlformats.org/spreadsheetml/2006/main" count="31" uniqueCount="29">
  <si>
    <r>
      <rPr>
        <sz val="11"/>
        <rFont val="Calibri"/>
        <family val="2"/>
      </rPr>
      <t>Impresora Multifuncional</t>
    </r>
  </si>
  <si>
    <r>
      <rPr>
        <sz val="11"/>
        <rFont val="Calibri"/>
        <family val="2"/>
      </rPr>
      <t>Mouse Ergonómico</t>
    </r>
  </si>
  <si>
    <r>
      <rPr>
        <sz val="11"/>
        <rFont val="Calibri"/>
        <family val="2"/>
      </rPr>
      <t>Proyector</t>
    </r>
  </si>
  <si>
    <r>
      <rPr>
        <sz val="11"/>
        <rFont val="Calibri"/>
        <family val="2"/>
      </rPr>
      <t>Disco duro externo</t>
    </r>
  </si>
  <si>
    <r>
      <rPr>
        <sz val="11"/>
        <rFont val="Calibri"/>
        <family val="2"/>
      </rPr>
      <t>Impresora</t>
    </r>
  </si>
  <si>
    <r>
      <rPr>
        <sz val="11"/>
        <rFont val="Calibri"/>
        <family val="2"/>
      </rPr>
      <t>Portátil ThinkPad Workstation</t>
    </r>
  </si>
  <si>
    <t>Equipo de escritorio</t>
  </si>
  <si>
    <t>COTIZACION 1</t>
  </si>
  <si>
    <t xml:space="preserve">VALOR UNITARIO </t>
  </si>
  <si>
    <t xml:space="preserve">VALOR TOTAL </t>
  </si>
  <si>
    <t>Item</t>
  </si>
  <si>
    <t>Elemento</t>
  </si>
  <si>
    <t>Descripción</t>
  </si>
  <si>
    <t>Cantidad</t>
  </si>
  <si>
    <t xml:space="preserve">TOTAL </t>
  </si>
  <si>
    <t>COTIZACION 2</t>
  </si>
  <si>
    <t xml:space="preserve">VR PROMEDIO  </t>
  </si>
  <si>
    <t xml:space="preserve">VR TOTAL </t>
  </si>
  <si>
    <t>Videoconferencia</t>
  </si>
  <si>
    <t>Equipo con funciones de impresión, copia y escaneo. Velocidad mínima 40 ppm e ipm, resolución de impresión 1200 × 1200 dpi y escaneo 600 dpi. Pantalla táctil a color ≥7”, dúplex automático, bandeja de entrada 650 hojas (expandible a 2.000) y salida 250 hojas. Conectividad USB, Ethernet y Wi-Fi opcional, compatible con impresión móvil (AirPrint/Mopria). Garantía mínima 1 año</t>
  </si>
  <si>
    <t>Diseño vertical para reducir tensión en la muñeca, conexión inalámbrica mediante receptor USB o Bluetooth, DPI ajustable (mínimo 800-1600), batería recargable con autonomía mínima de 15 días, compatible con sistemas Windows, macOS y Linux</t>
  </si>
  <si>
    <t>Tecnología DLP con fuente de luz LED, resolución mínima SVGA (800 × 600), brillo ≥150 ANSI lúmenes, contraste ≥1000:1. Terminales: HDMI, VGA, RCA, audio 3.5 mm, RS-232, Mini USB. Corrección Keystone vertical ±40°, batería integrada con autonomía ≥4 horas, vida útil de lámpara ≥15.000 h. Garantía mínima 1 año.</t>
  </si>
  <si>
    <t>Tipo HDD o SSD (preferible SSD), capacidad mínima 2 TB, interfaz USB 3.0 y/o USB-C, velocidad de transferencia ≥5 Gbps, carcasa reforzada antiimpacto, resistencia a caídas desde 1.2 m o más.</t>
  </si>
  <si>
    <t>Cámaras wifi</t>
  </si>
  <si>
    <t>Resolución mínima 2K+ (2560 × 1440), sensor CMOS 1/3”, visión nocturna IR y en color, compresión H.264/H.265, conectividad Wi-Fi 6 y puerto Ethernet, funciones inteligentes: detección humana, seguimiento automático, audio bidireccional. Garantía mínima 1 año.</t>
  </si>
  <si>
    <t>Conectividad inalámbrica y dúplex automático, tecnología de inyección de tinta, velocidad mínima 15 ppm en negro y 8 ppm en color, resolución de impresión 4800 × 1200 dpi, escaneo óptico mínimo 1200 × 2400 dpi, pantalla táctil a color ≥2”, bandeja de entrada mínima 250 hojas, compatibilidad con impresión móvil (AirPrint, Mopria o equivalente). Garantía mínima 1 año.</t>
  </si>
  <si>
    <t>Procesador x86 de última generación, mínimo 16 núcleos, frecuencia base ≥3.0 GHz, memoria ≥16 GB DDR5, almacenamiento SSD NVMe ≥1 TB, pantalla ≥14” WUXGA, conectividad Wi-Fi 6E y Bluetooth 5.3, puertos USB-A, USB-C, HDMI, batería con autonomía ≥8 horas, teclado retroiluminado en español, seguridad TPM 2.0 y lector de huellas. Garantía mínima 1 año.</t>
  </si>
  <si>
    <t>Diseñado para salas pequeñas, resolución mínima Ultra HD 4K a 30 fps, campo de visión ≥120°, zoom digital ≥5x, micrófonos integrados con reducción de ruido, altavoz optimizado para voz, conectividad USB y Bluetooth, compatibilidad con Windows, macOS y Chrome OS. Garantía mínima 1 año.</t>
  </si>
  <si>
    <t>Procesador x86 mínimo 4 núcleos, frecuencia base
≥3.5 GHz, memoria ≥8 GB DDR4 expandible, almacenamiento SSD ≥512 GB, conectividad Wi-Fi y Bluetooth, monitor entre 21.5” y 24” Full HD, puertos USB, HDMI, DisplayPort, Ethernet, teclado incluido en español. Garantía mínima 1 año.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</si>
</sst>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164" fontId="0" fillId="0" borderId="1" xfId="0" applyNumberFormat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164" fontId="1" fillId="0" borderId="1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64" fontId="0" fillId="2" borderId="1" xfId="0" applyNumberFormat="1" applyFill="1" applyBorder="1"/>
    <xf numFmtId="0" fontId="3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0" fillId="3" borderId="1" xfId="0" applyNumberForma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CCD74-9A88-487C-93BB-163C431C5605}">
  <dimension ref="A2:J13"/>
  <sheetViews>
    <sheetView tabSelected="1" workbookViewId="0">
      <selection activeCell="E17" sqref="E12:E17"/>
    </sheetView>
  </sheetViews>
  <sheetFormatPr baseColWidth="10" defaultRowHeight="15" x14ac:dyDescent="0.25"/>
  <cols>
    <col min="3" max="3" width="40.5703125" customWidth="1"/>
    <col min="4" max="4" width="11.42578125" customWidth="1"/>
    <col min="5" max="5" width="14.140625" bestFit="1" customWidth="1"/>
    <col min="6" max="6" width="17.5703125" customWidth="1"/>
    <col min="7" max="7" width="15.42578125" customWidth="1"/>
    <col min="8" max="8" width="17.140625" customWidth="1"/>
    <col min="9" max="9" width="14.5703125" customWidth="1"/>
    <col min="10" max="10" width="17" customWidth="1"/>
  </cols>
  <sheetData>
    <row r="2" spans="1:10" x14ac:dyDescent="0.25">
      <c r="E2" s="20" t="s">
        <v>7</v>
      </c>
      <c r="F2" s="21"/>
      <c r="G2" s="22" t="s">
        <v>15</v>
      </c>
      <c r="H2" s="22"/>
    </row>
    <row r="3" spans="1:10" ht="30" x14ac:dyDescent="0.25">
      <c r="A3" s="8" t="s">
        <v>10</v>
      </c>
      <c r="B3" s="8" t="s">
        <v>11</v>
      </c>
      <c r="C3" s="8" t="s">
        <v>12</v>
      </c>
      <c r="D3" s="9" t="s">
        <v>13</v>
      </c>
      <c r="E3" s="9" t="s">
        <v>8</v>
      </c>
      <c r="F3" s="13" t="s">
        <v>9</v>
      </c>
      <c r="G3" s="14" t="s">
        <v>8</v>
      </c>
      <c r="H3" s="15" t="s">
        <v>9</v>
      </c>
      <c r="I3" s="8" t="s">
        <v>16</v>
      </c>
      <c r="J3" s="17" t="s">
        <v>17</v>
      </c>
    </row>
    <row r="4" spans="1:10" ht="45" customHeight="1" x14ac:dyDescent="0.25">
      <c r="A4" s="1">
        <v>1</v>
      </c>
      <c r="B4" s="2" t="s">
        <v>0</v>
      </c>
      <c r="C4" s="3" t="s">
        <v>19</v>
      </c>
      <c r="D4" s="10">
        <v>11</v>
      </c>
      <c r="E4" s="11">
        <v>5712000</v>
      </c>
      <c r="F4" s="11">
        <f>D4*E4</f>
        <v>62832000</v>
      </c>
      <c r="G4" s="16">
        <v>5745000</v>
      </c>
      <c r="H4" s="16">
        <f>G4*D4</f>
        <v>63195000</v>
      </c>
      <c r="I4" s="4">
        <f>(E4+G4)/2</f>
        <v>5728500</v>
      </c>
      <c r="J4" s="4">
        <f>I4*D4</f>
        <v>63013500</v>
      </c>
    </row>
    <row r="5" spans="1:10" ht="30" x14ac:dyDescent="0.25">
      <c r="A5" s="1">
        <v>2</v>
      </c>
      <c r="B5" s="2" t="s">
        <v>1</v>
      </c>
      <c r="C5" s="3" t="s">
        <v>20</v>
      </c>
      <c r="D5" s="10">
        <v>10</v>
      </c>
      <c r="E5" s="11">
        <v>47600</v>
      </c>
      <c r="F5" s="11">
        <f t="shared" ref="F5:F12" si="0">D5*E5</f>
        <v>476000</v>
      </c>
      <c r="G5" s="16">
        <v>57000</v>
      </c>
      <c r="H5" s="16">
        <f t="shared" ref="H5:H12" si="1">G5*D5</f>
        <v>570000</v>
      </c>
      <c r="I5" s="4">
        <f t="shared" ref="I5:I12" si="2">(E5+G5)/2</f>
        <v>52300</v>
      </c>
      <c r="J5" s="4">
        <f t="shared" ref="J5:J12" si="3">I5*D5</f>
        <v>523000</v>
      </c>
    </row>
    <row r="6" spans="1:10" ht="15" customHeight="1" x14ac:dyDescent="0.25">
      <c r="A6" s="1">
        <v>3</v>
      </c>
      <c r="B6" s="2" t="s">
        <v>2</v>
      </c>
      <c r="C6" s="3" t="s">
        <v>21</v>
      </c>
      <c r="D6" s="10">
        <v>17</v>
      </c>
      <c r="E6" s="11">
        <v>1820700</v>
      </c>
      <c r="F6" s="11">
        <f t="shared" si="0"/>
        <v>30951900</v>
      </c>
      <c r="G6" s="16">
        <v>1822000</v>
      </c>
      <c r="H6" s="16">
        <f t="shared" si="1"/>
        <v>30974000</v>
      </c>
      <c r="I6" s="4">
        <f t="shared" si="2"/>
        <v>1821350</v>
      </c>
      <c r="J6" s="4">
        <f t="shared" si="3"/>
        <v>30962950</v>
      </c>
    </row>
    <row r="7" spans="1:10" ht="75" x14ac:dyDescent="0.25">
      <c r="A7" s="1">
        <v>4</v>
      </c>
      <c r="B7" s="2" t="s">
        <v>3</v>
      </c>
      <c r="C7" s="5" t="s">
        <v>22</v>
      </c>
      <c r="D7" s="12">
        <v>5</v>
      </c>
      <c r="E7" s="11">
        <v>416500</v>
      </c>
      <c r="F7" s="11">
        <f t="shared" si="0"/>
        <v>2082500</v>
      </c>
      <c r="G7" s="16">
        <v>440000</v>
      </c>
      <c r="H7" s="16">
        <f t="shared" si="1"/>
        <v>2200000</v>
      </c>
      <c r="I7" s="4">
        <f t="shared" si="2"/>
        <v>428250</v>
      </c>
      <c r="J7" s="4">
        <f t="shared" si="3"/>
        <v>2141250</v>
      </c>
    </row>
    <row r="8" spans="1:10" ht="105" x14ac:dyDescent="0.25">
      <c r="A8" s="1">
        <v>5</v>
      </c>
      <c r="B8" s="2" t="s">
        <v>23</v>
      </c>
      <c r="C8" s="3" t="s">
        <v>24</v>
      </c>
      <c r="D8" s="10">
        <v>5</v>
      </c>
      <c r="E8" s="11">
        <v>291550</v>
      </c>
      <c r="F8" s="11">
        <f t="shared" si="0"/>
        <v>1457750</v>
      </c>
      <c r="G8" s="16">
        <v>310000</v>
      </c>
      <c r="H8" s="16">
        <f t="shared" si="1"/>
        <v>1550000</v>
      </c>
      <c r="I8" s="4">
        <f t="shared" si="2"/>
        <v>300775</v>
      </c>
      <c r="J8" s="4">
        <f t="shared" si="3"/>
        <v>1503875</v>
      </c>
    </row>
    <row r="9" spans="1:10" ht="15" customHeight="1" x14ac:dyDescent="0.25">
      <c r="A9" s="1">
        <v>6</v>
      </c>
      <c r="B9" s="2" t="s">
        <v>4</v>
      </c>
      <c r="C9" s="3" t="s">
        <v>25</v>
      </c>
      <c r="D9" s="10">
        <v>4</v>
      </c>
      <c r="E9" s="11">
        <v>273700</v>
      </c>
      <c r="F9" s="11">
        <f t="shared" si="0"/>
        <v>1094800</v>
      </c>
      <c r="G9" s="16">
        <v>300000</v>
      </c>
      <c r="H9" s="16">
        <f t="shared" si="1"/>
        <v>1200000</v>
      </c>
      <c r="I9" s="4">
        <f t="shared" si="2"/>
        <v>286850</v>
      </c>
      <c r="J9" s="4">
        <f t="shared" si="3"/>
        <v>1147400</v>
      </c>
    </row>
    <row r="10" spans="1:10" ht="60" customHeight="1" x14ac:dyDescent="0.25">
      <c r="A10" s="1">
        <v>7</v>
      </c>
      <c r="B10" s="6" t="s">
        <v>5</v>
      </c>
      <c r="C10" s="3" t="s">
        <v>26</v>
      </c>
      <c r="D10" s="10">
        <v>4</v>
      </c>
      <c r="E10" s="11">
        <v>6098750</v>
      </c>
      <c r="F10" s="11">
        <f t="shared" si="0"/>
        <v>24395000</v>
      </c>
      <c r="G10" s="16">
        <v>6150000</v>
      </c>
      <c r="H10" s="16">
        <f t="shared" si="1"/>
        <v>24600000</v>
      </c>
      <c r="I10" s="4">
        <f t="shared" si="2"/>
        <v>6124375</v>
      </c>
      <c r="J10" s="4">
        <f t="shared" si="3"/>
        <v>24497500</v>
      </c>
    </row>
    <row r="11" spans="1:10" ht="30" customHeight="1" x14ac:dyDescent="0.25">
      <c r="A11" s="1">
        <v>8</v>
      </c>
      <c r="B11" s="2" t="s">
        <v>18</v>
      </c>
      <c r="C11" s="3" t="s">
        <v>27</v>
      </c>
      <c r="D11" s="10">
        <v>3</v>
      </c>
      <c r="E11" s="11">
        <v>4926600</v>
      </c>
      <c r="F11" s="11">
        <f t="shared" si="0"/>
        <v>14779800</v>
      </c>
      <c r="G11" s="16">
        <v>5000000</v>
      </c>
      <c r="H11" s="16">
        <f t="shared" si="1"/>
        <v>15000000</v>
      </c>
      <c r="I11" s="4">
        <f t="shared" si="2"/>
        <v>4963300</v>
      </c>
      <c r="J11" s="4">
        <f t="shared" si="3"/>
        <v>14889900</v>
      </c>
    </row>
    <row r="12" spans="1:10" ht="120" x14ac:dyDescent="0.25">
      <c r="A12" s="1">
        <v>9</v>
      </c>
      <c r="B12" s="2" t="s">
        <v>6</v>
      </c>
      <c r="C12" s="3" t="s">
        <v>28</v>
      </c>
      <c r="D12" s="10">
        <v>1</v>
      </c>
      <c r="E12" s="11">
        <v>3570000</v>
      </c>
      <c r="F12" s="11">
        <f t="shared" si="0"/>
        <v>3570000</v>
      </c>
      <c r="G12" s="16">
        <v>3750000</v>
      </c>
      <c r="H12" s="16">
        <f t="shared" si="1"/>
        <v>3750000</v>
      </c>
      <c r="I12" s="4">
        <f t="shared" si="2"/>
        <v>3660000</v>
      </c>
      <c r="J12" s="4">
        <f t="shared" si="3"/>
        <v>3660000</v>
      </c>
    </row>
    <row r="13" spans="1:10" x14ac:dyDescent="0.25">
      <c r="A13" s="1"/>
      <c r="B13" s="1"/>
      <c r="C13" s="18" t="s">
        <v>14</v>
      </c>
      <c r="D13" s="19"/>
      <c r="E13" s="7">
        <f>SUM(E4:E12)</f>
        <v>23157400</v>
      </c>
      <c r="F13" s="7">
        <f>SUM(F4:F12)</f>
        <v>141639750</v>
      </c>
      <c r="G13" s="7">
        <f t="shared" ref="G13:H13" si="4">SUM(G4:G12)</f>
        <v>23574000</v>
      </c>
      <c r="H13" s="7">
        <f t="shared" si="4"/>
        <v>143039000</v>
      </c>
      <c r="I13" s="7">
        <f t="shared" ref="I13" si="5">SUM(I4:I12)</f>
        <v>23365700</v>
      </c>
      <c r="J13" s="7">
        <f t="shared" ref="J13" si="6">SUM(J4:J12)</f>
        <v>142339375</v>
      </c>
    </row>
  </sheetData>
  <mergeCells count="3">
    <mergeCell ref="C13:D13"/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Alicia Erazo Guerrero</dc:creator>
  <cp:lastModifiedBy>Natalia Alicia Erazo Guerrero</cp:lastModifiedBy>
  <dcterms:created xsi:type="dcterms:W3CDTF">2025-11-10T21:33:03Z</dcterms:created>
  <dcterms:modified xsi:type="dcterms:W3CDTF">2025-12-16T22:59:47Z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2025-11-10T21:49:45Z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bee1e911-3dee-4836-8e7b-d161707394fc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