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er\Desktop\ESCRITORIO\2. MAYA ELECTRONICS\PROCESOS\19- ALC. CIUDAD BOLIVAR\"/>
    </mc:Choice>
  </mc:AlternateContent>
  <xr:revisionPtr revIDLastSave="0" documentId="8_{1BFB2758-CE80-4BCC-8E5A-67827D05778C}" xr6:coauthVersionLast="47" xr6:coauthVersionMax="47" xr10:uidLastSave="{00000000-0000-0000-0000-000000000000}"/>
  <bookViews>
    <workbookView xWindow="-120" yWindow="-120" windowWidth="20730" windowHeight="11160" xr2:uid="{121F2F61-B5B8-4A02-A147-0F9A9EAA62BB}"/>
  </bookViews>
  <sheets>
    <sheet name="PROPUESTA ECONÓMICA" sheetId="1" r:id="rId1"/>
  </sheets>
  <definedNames>
    <definedName name="_Hlk216782830" localSheetId="0">'PROPUESTA ECONÓMICA'!$C$40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15" i="1" l="1"/>
  <c r="G16" i="1"/>
  <c r="G17" i="1"/>
  <c r="G8" i="1"/>
  <c r="G9" i="1"/>
  <c r="G10" i="1"/>
  <c r="G11" i="1"/>
  <c r="G14" i="1"/>
  <c r="G7" i="1"/>
  <c r="G18" i="1" l="1"/>
  <c r="G12" i="1"/>
  <c r="G19" i="1" l="1"/>
</calcChain>
</file>

<file path=xl/sharedStrings.xml><?xml version="1.0" encoding="utf-8"?>
<sst xmlns="http://schemas.openxmlformats.org/spreadsheetml/2006/main" count="69" uniqueCount="61">
  <si>
    <t>ITEM</t>
  </si>
  <si>
    <t>ELEMENTO Y/O PRODUCTO</t>
  </si>
  <si>
    <t>DESCRIPCIÓN / ESPECIFICACIÓN TÉCNICA</t>
  </si>
  <si>
    <t>UNIDAD DE MEDIDA</t>
  </si>
  <si>
    <t>CANTIDAD</t>
  </si>
  <si>
    <t xml:space="preserve">COMPONENTE 1 - ADQUISICIÓN DE COMPONENTES </t>
  </si>
  <si>
    <t xml:space="preserve">Unidad </t>
  </si>
  <si>
    <t>CAMARAS</t>
  </si>
  <si>
    <t>Ultra HD 4K a 30 fps, HD 1080p a 30 o 60 fps y HD 720p a 30, 60 o 90 fp (incluye toda la logistica asociada , la entrega, instalación  y entrega en funcionamiento en la alcladia local de ciudad bolivar)</t>
  </si>
  <si>
    <t>SOFTWARE LICENCIADO BIOMETRICO</t>
  </si>
  <si>
    <t>se requiere licencias completas del sistema biometrico y sistema de visitantes en el cual permita realizar reporte en tiempo real, monitoreo-generador de informes enrolamiento de tarjetas antipasback, específicamente BioStar 2 y TIS, ambos ampliamente utilizados en entornos institucionales para la administración de accesos biométricos, monitoreo en tiempo real y generación de reportes. (incluyela entrega, instalación, configuración  y entrega en funcionamiento en la alcladia local de ciudad bolivar)</t>
  </si>
  <si>
    <t>LECTORES BIOMETRICO</t>
  </si>
  <si>
    <t>Suministro dispositivos biométricos huella y tarjeta, con instalación a cero metros</t>
  </si>
  <si>
    <t>TARJETAS DE INGRESO</t>
  </si>
  <si>
    <t>Se requiere adquifir 200 tarjetas de ingreso CSN (Card Serial Number), que permitirán un acceso seguro y alternativo sin contacto. (incluye toda la logistica asociada , la entrega, pruebas y entrega funcionales en la alcladia local de ciudad bolivar)</t>
  </si>
  <si>
    <t>IMPRESORAS STICKER</t>
  </si>
  <si>
    <t>Impresora de etiquetas autoadhesivas (stickers) de escritorio, térmica directa o transferencia térmica, con las siguientes características mínimas:
Tecnología de impresión: Térmica directa (Direct Thermal) o transferencia térmica (Thermal Transfer).
Ancho máximo de impresión: mínimo 104 mm (4,1”).
Resolución: mínimo 203 dpi.
Velocidad de impresión: mínimo 102 mm/s (4”/seg).
Compatibilidad con consumibles:
Rollo de etiquetas adhesivas térmicas blancas de 50 mm x 70 mm y 100 mm x 75 mm (o similares).
Opción para rollos hasta 110 mm de ancho.
Conectividad: USB estándar (Ethernet, Wi-Fi o Bluetooth opcional).
Lenguajes soportados: ZPL II / EPL2 o equivalentes para compatibilidad con plantillas existentes.
Drivers y software:
Debe incluir drivers oficiales para Windows (ZDesigner o equivalentes).
Software básico de diseño e impresión de etiquetas (ej.: Zebra Designer).
Compatibilidad con aplicaciones móviles o SDK para integración (opcional).
Almacenamiento interno: Capacidad para guardar plantillas e imágenes en memoria.
Sistemas operativos compatibles: Windows 7/10/11 (Linux opcional).
Garantía: mínimo 12 meses.
(incluye toda la logistica asociada , la entrega, instalación  y entrega en funcionamiento en la alcladia local de ciudad bolivar)</t>
  </si>
  <si>
    <t>SUBTOTAL COMPONENTE 1</t>
  </si>
  <si>
    <t>COMPONENTE 2 - MANTENIMIENTO DE EQUIPOS</t>
  </si>
  <si>
    <t>MANTENIMIENTO MOLINETES</t>
  </si>
  <si>
    <t>Servicio de mantenimiento preventivo/correctivo a los 7 molinetes instalados en las dos porterías de la alcaldía</t>
  </si>
  <si>
    <t>MANTENIMIENTO DISPOSITIVOS BIOMETRICOS CORREGUIDURIAS Y SEDE PRINCIPAL</t>
  </si>
  <si>
    <t>ELECTROIMANES</t>
  </si>
  <si>
    <t xml:space="preserve">Servicio de mantenimiento e instalación de puertas de acceso discapacidad </t>
  </si>
  <si>
    <t>SUBTOTAL COMPONENTE 2</t>
  </si>
  <si>
    <t>PROPUESTA ECONÓMICA</t>
  </si>
  <si>
    <t>VALOR UNITARIO OFERTADO
(IVA INCLUIDO)</t>
  </si>
  <si>
    <t>VALOR TOTAL OFERTADO
(IVA INCLUIDO)</t>
  </si>
  <si>
    <t xml:space="preserve">NOTA 1: </t>
  </si>
  <si>
    <t>Para diligenciar la propuesta economica tener en cuenta que se debe revisar el Anexo tecnico de cada una de las especificaciones de los productos.</t>
  </si>
  <si>
    <t xml:space="preserve">NOTA 2: </t>
  </si>
  <si>
    <t xml:space="preserve">NOTA 4: </t>
  </si>
  <si>
    <t>El valor total del proponente no podrá sobrepasar el " Valor de los precios techos del Estudio de Mercado de la entidad", en caso de soprepasar dicho valor, la propuesta será rechazada</t>
  </si>
  <si>
    <t xml:space="preserve">NOTA 5: </t>
  </si>
  <si>
    <t xml:space="preserve">NOTA 6: </t>
  </si>
  <si>
    <t>El diligenciamiento de la propuesta económica debe hacerse con valores enteros, sin decimales ni valores ocultos. En caso que la entidad identifique valores con decimales o valores ocultos, aplicara la regla de redondeo que consiste en: los valores que contengan decimales menores o iguales a 0,49 serán aproximados al entero inmediatamente anterior; los valores que contengan decimales mayores o iguales a 0,50 serán aproximados al entero inmediatamente siguiente. En el caso en que los valores ajustados bajo esta regla superen el "Total valor estimado por la entidad", la propuesta será rechazada.</t>
  </si>
  <si>
    <t xml:space="preserve">NOTA 7: </t>
  </si>
  <si>
    <t>En caso que sea necesario, la entidad se reserva el derecho a hacer correcciones aritméticas en las fórmulas u operaciones matematicas, valores de la propuesta que seran aceptados por los proponentes.  En el caso en que los valores ajustados bajo esta regla superen el "Total valor estimado por la entidad", la propuesta será rechazada.</t>
  </si>
  <si>
    <t>Para presentar la propuesta de forma correcta, se deberá diligenciar la columna F denominada "VALOR UNITARIO OFERTADO (Iva incluido) y la columna G denominada "VALOR TOTAL OFERTADO (Iva incluido)”, la cual hace parte del anexo "ANEXO PROPUESTA ECONOMICA", los valores ofertados, no pordran sobrepasar los valores techos unitarios establecidos en el documento estudio de mercado deben incluir impuestos, IVA INCLUIDO, tasas y contribuciones a que haya lugar, así como todos los costos directos e indirectos relacionados con la suscripción, ejecución y liquidación del contrato.</t>
  </si>
  <si>
    <t>TOTAL OFERTA</t>
  </si>
  <si>
    <t>Objeto: “ADQUIRIR, INSTALAR Y REALIZAR MANTENIMIENTO DE LOS EQUIPOS BIOMÉTRICOS, SISTEMAS DE CONTROL DE ACCESO Y SUS COMPONENTES ASOCIADOS EN LA SEDE PRINCIPAL Y CORREGIDURÍAS DE LA ALCALDÍA LOCAL DE CIUDAD BOLÍVAR.”.</t>
  </si>
  <si>
    <t>El proponente deberá diligenciar los datos completos de la empresa en el anexo propuesta economica, el cual es el que debe presentar el proponente finalmente, como “ANEXO OFERTA ECONÓMICA”  y estar debidamente firmado por el representante legal; en caso contrario, la propuesta será rechazada.</t>
  </si>
  <si>
    <t>EL PRESUPUESTO OFICIAL PARA LA PRESENTE CONTRATACION CORRESPONDE A LA SUMA DE CUARENTA Y UN MILLONES OCHOCIENTOS CINCUENTA Y SEIS MIL SETECIENTOS DOCE PESOS ($41.856.712) M/CTE</t>
  </si>
  <si>
    <t>Unidad</t>
  </si>
  <si>
    <t xml:space="preserve">Servicio de mantenimiento, conectividad y configuración de equipos biométricos reconocimiento facial de los equipos (Suprema Facelite  para 1 equipos) instalado en la corregiduría (ubicadas en el km5 vía mochuelo Tv. 3 No. 2a 10, Pasquilla) y a los equipos biométricos (BSL-Oe para 16 equipos) de la sede principal de la alcaldía local de ciudad Bolívar (Diagonal 62 Sur #20f-20 San francisco) realizando y/o validando la conectividad con el servidor central, Correspondiente de entrada y salida.
NOTA: Se aclara que la unidad es por cada Equipo Biométrico. </t>
  </si>
  <si>
    <r>
      <t>Servicio de mantenimiento para impresoras de stickert zebra</t>
    </r>
    <r>
      <rPr>
        <b/>
        <sz val="9"/>
        <rFont val="Arial"/>
        <family val="2"/>
      </rPr>
      <t xml:space="preserve"> GC o GK</t>
    </r>
    <r>
      <rPr>
        <sz val="9"/>
        <rFont val="Arial"/>
        <family val="2"/>
      </rPr>
      <t xml:space="preserve">  420d o superior</t>
    </r>
  </si>
  <si>
    <t xml:space="preserve"> ALCALDIA LOCAL DE CUIDAD BOLIVAR - FDLCB</t>
  </si>
  <si>
    <t>Firma del representante legal del proponente</t>
  </si>
  <si>
    <t>Nombre o razón social del oferente:</t>
  </si>
  <si>
    <t>Identificación NIT :</t>
  </si>
  <si>
    <t>901.024.402-1</t>
  </si>
  <si>
    <t>Nombre Representante Legal:</t>
  </si>
  <si>
    <t>Identificación C.C:</t>
  </si>
  <si>
    <t xml:space="preserve">79.514.405 de Bogotá </t>
  </si>
  <si>
    <t>Dirección:</t>
  </si>
  <si>
    <t>CALLE 13 SUR # 19-35</t>
  </si>
  <si>
    <t>Teléfono:</t>
  </si>
  <si>
    <t>Email:</t>
  </si>
  <si>
    <t>licitacionesmayaelectronics@gmail.com</t>
  </si>
  <si>
    <r>
      <t>MAYA ELECTRONICS S.A.S</t>
    </r>
    <r>
      <rPr>
        <sz val="9"/>
        <color theme="1"/>
        <rFont val="Arial"/>
        <family val="2"/>
      </rPr>
      <t xml:space="preserve"> </t>
    </r>
  </si>
  <si>
    <r>
      <t>LUIS FERNANDO AMAYA</t>
    </r>
    <r>
      <rPr>
        <sz val="9"/>
        <color theme="1"/>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</si>
</sst>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43" formatCode="_-* #,##0.00_-;\-* #,##0.00_-;_-* &quot;-&quot;??_-;_-@_-"/>
    <numFmt numFmtId="164" formatCode="&quot;$&quot;\ #,##0"/>
    <numFmt numFmtId="165" formatCode="_-&quot;$&quot;\ * #,##0_-;\-&quot;$&quot;\ * #,##0_-;_-&quot;$&quot;\ * &quot;-&quot;??_-;_-@_-"/>
    <numFmt numFmtId="169" formatCode="_-&quot;$&quot;\ * #,##0.00_-;\-&quot;$&quot;\ * #,##0.00_-;_-&quot;$&quot;\ * &quot;-&quot;??_-;_-@_-"/>
    <numFmt numFmtId="170" formatCode="_-* #,##0.00_-;\-* #,##0.00_-;_-* &quot;-&quot;??_-;_-@_-"/>
  </numFmts>
  <fonts count="12">
    <font>
      <sz val="11"/>
      <color theme="1"/>
      <name val="Aptos Narrow"/>
      <family val="2"/>
      <scheme val="minor"/>
    </font>
    <font>
      <sz val="11"/>
      <color theme="1"/>
      <name val="Aptos Narrow"/>
      <family val="2"/>
      <scheme val="minor"/>
    </font>
    <font>
      <sz val="9"/>
      <color theme="1"/>
      <name val="Arial"/>
      <family val="2"/>
    </font>
    <font>
      <b/>
      <sz val="9"/>
      <name val="Arial"/>
      <family val="2"/>
    </font>
    <font>
      <b/>
      <sz val="9"/>
      <color theme="1"/>
      <name val="Arial"/>
      <family val="2"/>
    </font>
    <font>
      <b/>
      <sz val="9"/>
      <color rgb="FF000000"/>
      <name val="Arial"/>
      <family val="2"/>
    </font>
    <font>
      <sz val="9"/>
      <name val="Arial"/>
      <family val="2"/>
    </font>
    <font>
      <u/>
      <sz val="11"/>
      <color theme="10"/>
      <name val="Aptos Narrow"/>
      <family val="2"/>
      <scheme val="minor"/>
    </font>
    <font>
      <sz val="10.5"/>
      <color theme="1"/>
      <name val="Arial"/>
      <family val="2"/>
    </font>
    <font>
      <sz val="9"/>
      <color theme="1"/>
      <name val="Aptos Narrow"/>
      <family val="2"/>
      <scheme val="minor"/>
    </font>
    <font>
      <u/>
      <sz val="9"/>
      <color theme="1"/>
      <name val="Arial"/>
      <family val="2"/>
    </font>
    <font>
      <u/>
      <sz val="9"/>
      <color theme="10"/>
      <name val="Aptos Narrow"/>
      <family val="2"/>
      <scheme val="minor"/>
    </font>
  </fonts>
  <fills count="9">
    <fill>
      <patternFill patternType="none"/>
    </fill>
    <fill>
      <patternFill patternType="gray125"/>
    </fill>
    <fill>
      <patternFill patternType="solid">
        <fgColor theme="0" tint="-0.14996795556505021"/>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3" tint="0.89999084444715716"/>
        <bgColor indexed="64"/>
      </patternFill>
    </fill>
    <fill>
      <patternFill patternType="solid">
        <fgColor theme="9" tint="0.79998168889431442"/>
        <bgColor indexed="64"/>
      </patternFill>
    </fill>
    <fill>
      <patternFill patternType="solid">
        <fgColor rgb="FFFFC000"/>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top/>
      <bottom style="medium">
        <color auto="1"/>
      </bottom>
      <diagonal/>
    </border>
    <border>
      <left/>
      <right style="medium">
        <color auto="1"/>
      </right>
      <top style="medium">
        <color auto="1"/>
      </top>
      <bottom style="medium">
        <color auto="1"/>
      </bottom>
      <diagonal/>
    </border>
    <border>
      <left style="thin">
        <color auto="1"/>
      </left>
      <right/>
      <top/>
      <bottom style="thin">
        <color auto="1"/>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170" fontId="1" fillId="0" borderId="0" applyFont="0" applyFill="0" applyBorder="0" applyAlignment="0" applyProtection="0"/>
    <xf numFmtId="169" fontId="1" fillId="0" borderId="0" applyFont="0" applyFill="0" applyBorder="0" applyAlignment="0" applyProtection="0"/>
    <xf numFmtId="0" fontId="7" fillId="0" borderId="0" applyNumberFormat="0" applyFill="0" applyBorder="0" applyAlignment="0" applyProtection="0"/>
  </cellStyleXfs>
  <cellXfs count="63">
    <xf numFmtId="0" fontId="0" fillId="0" borderId="0" xfId="0"/>
    <xf numFmtId="0" fontId="2" fillId="0" borderId="1" xfId="0" applyFont="1" applyBorder="1" applyAlignment="1">
      <alignment horizontal="center" vertical="center"/>
    </xf>
    <xf numFmtId="0" fontId="2" fillId="0" borderId="0" xfId="0" applyFont="1" applyAlignment="1">
      <alignment vertical="center"/>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5" fillId="2" borderId="5" xfId="0" applyFont="1" applyFill="1" applyBorder="1" applyAlignment="1">
      <alignment horizontal="center" vertical="center" wrapText="1"/>
    </xf>
    <xf numFmtId="164" fontId="3" fillId="3" borderId="1" xfId="0" applyNumberFormat="1" applyFont="1" applyFill="1" applyBorder="1" applyAlignment="1">
      <alignment horizontal="center" vertical="center" wrapText="1"/>
    </xf>
    <xf numFmtId="0" fontId="5" fillId="4" borderId="2" xfId="0" applyFont="1" applyFill="1" applyBorder="1" applyAlignment="1">
      <alignment vertical="center"/>
    </xf>
    <xf numFmtId="0" fontId="5" fillId="4" borderId="3" xfId="0" applyFont="1" applyFill="1" applyBorder="1" applyAlignment="1">
      <alignment vertical="center"/>
    </xf>
    <xf numFmtId="0" fontId="2" fillId="4" borderId="0" xfId="0" applyFont="1" applyFill="1" applyAlignment="1">
      <alignment vertical="center"/>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165" fontId="6" fillId="5" borderId="6" xfId="1" applyNumberFormat="1" applyFont="1" applyFill="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4" fillId="6" borderId="7" xfId="0" applyFont="1" applyFill="1" applyBorder="1" applyAlignment="1">
      <alignment vertical="center"/>
    </xf>
    <xf numFmtId="0" fontId="4" fillId="6" borderId="8" xfId="0" applyFont="1" applyFill="1" applyBorder="1" applyAlignment="1">
      <alignment vertical="center"/>
    </xf>
    <xf numFmtId="0" fontId="4" fillId="6" borderId="9" xfId="0" applyFont="1" applyFill="1" applyBorder="1" applyAlignment="1">
      <alignment vertical="center"/>
    </xf>
    <xf numFmtId="0" fontId="2" fillId="6" borderId="1" xfId="0" applyFont="1" applyFill="1" applyBorder="1" applyAlignment="1">
      <alignment horizontal="center" vertical="center"/>
    </xf>
    <xf numFmtId="0" fontId="5" fillId="4" borderId="1" xfId="0" applyFont="1" applyFill="1" applyBorder="1" applyAlignment="1">
      <alignment vertical="center"/>
    </xf>
    <xf numFmtId="0" fontId="5" fillId="4" borderId="1" xfId="0" applyFont="1" applyFill="1" applyBorder="1" applyAlignment="1">
      <alignment vertical="center" wrapText="1"/>
    </xf>
    <xf numFmtId="0" fontId="2" fillId="5" borderId="1" xfId="0" applyFont="1" applyFill="1" applyBorder="1" applyAlignment="1">
      <alignment horizontal="center" vertical="center" wrapText="1"/>
    </xf>
    <xf numFmtId="0" fontId="6" fillId="5" borderId="1" xfId="0" applyFont="1" applyFill="1" applyBorder="1" applyAlignment="1">
      <alignment horizontal="left" vertical="center" wrapText="1"/>
    </xf>
    <xf numFmtId="0" fontId="6" fillId="5" borderId="1" xfId="0" applyFont="1" applyFill="1" applyBorder="1" applyAlignment="1">
      <alignment vertical="center" wrapText="1"/>
    </xf>
    <xf numFmtId="0" fontId="6" fillId="5" borderId="1" xfId="0" applyFont="1" applyFill="1" applyBorder="1" applyAlignment="1">
      <alignment horizontal="center" vertical="center" wrapText="1"/>
    </xf>
    <xf numFmtId="0" fontId="2" fillId="5" borderId="0" xfId="0" applyFont="1" applyFill="1" applyAlignment="1">
      <alignment vertical="center"/>
    </xf>
    <xf numFmtId="0" fontId="4" fillId="6" borderId="5" xfId="0" applyFont="1" applyFill="1" applyBorder="1" applyAlignment="1">
      <alignment vertical="center"/>
    </xf>
    <xf numFmtId="0" fontId="2" fillId="6" borderId="5"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4" fillId="8" borderId="10" xfId="0" applyFont="1" applyFill="1" applyBorder="1" applyAlignment="1">
      <alignment vertical="center"/>
    </xf>
    <xf numFmtId="0" fontId="4" fillId="8" borderId="11" xfId="0" applyFont="1" applyFill="1" applyBorder="1" applyAlignment="1">
      <alignment vertical="center"/>
    </xf>
    <xf numFmtId="0" fontId="4" fillId="8" borderId="12" xfId="0" applyFont="1" applyFill="1" applyBorder="1" applyAlignment="1">
      <alignment vertical="center"/>
    </xf>
    <xf numFmtId="0" fontId="5" fillId="0" borderId="0" xfId="0" applyFont="1" applyAlignment="1">
      <alignment horizontal="center" vertical="center" wrapText="1"/>
    </xf>
    <xf numFmtId="0" fontId="5" fillId="0" borderId="0" xfId="0" applyFont="1" applyAlignment="1">
      <alignment horizontal="center" vertical="center"/>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4" fillId="0" borderId="14" xfId="0" applyFont="1" applyBorder="1" applyAlignment="1">
      <alignment vertical="center" wrapText="1"/>
    </xf>
    <xf numFmtId="0" fontId="2" fillId="0" borderId="6" xfId="0" applyFont="1" applyBorder="1" applyAlignment="1">
      <alignment horizontal="center" vertical="center" wrapText="1"/>
    </xf>
    <xf numFmtId="0" fontId="4" fillId="0" borderId="2" xfId="0" applyFont="1" applyBorder="1" applyAlignment="1">
      <alignment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0" xfId="0" applyFont="1" applyAlignment="1">
      <alignment horizontal="center" vertical="center"/>
    </xf>
    <xf numFmtId="165" fontId="3" fillId="3" borderId="1" xfId="2" applyNumberFormat="1" applyFont="1" applyFill="1" applyBorder="1" applyAlignment="1">
      <alignment horizontal="center" vertical="center" wrapText="1"/>
    </xf>
    <xf numFmtId="165" fontId="2" fillId="4" borderId="0" xfId="2" applyNumberFormat="1" applyFont="1" applyFill="1" applyAlignment="1">
      <alignment vertical="center"/>
    </xf>
    <xf numFmtId="165" fontId="6" fillId="7" borderId="1" xfId="2" applyNumberFormat="1" applyFont="1" applyFill="1" applyBorder="1" applyAlignment="1">
      <alignment horizontal="center" vertical="center"/>
    </xf>
    <xf numFmtId="165" fontId="6" fillId="6" borderId="1" xfId="2" applyNumberFormat="1" applyFont="1" applyFill="1" applyBorder="1" applyAlignment="1">
      <alignment horizontal="center" vertical="center"/>
    </xf>
    <xf numFmtId="165" fontId="6" fillId="4" borderId="1" xfId="2" applyNumberFormat="1" applyFont="1" applyFill="1" applyBorder="1" applyAlignment="1">
      <alignment horizontal="center" vertical="center"/>
    </xf>
    <xf numFmtId="165" fontId="3" fillId="8" borderId="6" xfId="2" applyNumberFormat="1" applyFont="1" applyFill="1" applyBorder="1" applyAlignment="1">
      <alignment horizontal="center" vertical="center"/>
    </xf>
    <xf numFmtId="165" fontId="2" fillId="0" borderId="0" xfId="2" applyNumberFormat="1" applyFont="1" applyAlignment="1">
      <alignment vertical="center"/>
    </xf>
    <xf numFmtId="165" fontId="6" fillId="5" borderId="6" xfId="2" applyNumberFormat="1" applyFont="1" applyFill="1" applyBorder="1" applyAlignment="1">
      <alignment vertical="center" wrapText="1"/>
    </xf>
    <xf numFmtId="0" fontId="8" fillId="0" borderId="0" xfId="0" applyFont="1" applyAlignment="1">
      <alignment vertical="center"/>
    </xf>
    <xf numFmtId="0" fontId="9" fillId="0" borderId="0" xfId="0" applyFont="1"/>
    <xf numFmtId="0" fontId="10" fillId="0" borderId="0" xfId="0" applyFont="1" applyAlignment="1">
      <alignment vertical="center"/>
    </xf>
    <xf numFmtId="0" fontId="10" fillId="0" borderId="0" xfId="0" applyFont="1" applyAlignment="1">
      <alignment horizontal="left" vertical="center"/>
    </xf>
    <xf numFmtId="0" fontId="11" fillId="0" borderId="0" xfId="5" applyFont="1" applyAlignment="1">
      <alignment vertical="center"/>
    </xf>
  </cellXfs>
  <cellStyles count="6">
    <cellStyle name="Hipervínculo" xfId="5" builtinId="8"/>
    <cellStyle name="Millares" xfId="1" builtinId="3"/>
    <cellStyle name="Millares 2" xfId="3" xr:uid="{594EFC8B-DF54-4D8E-9A1D-80CB761AFC33}"/>
    <cellStyle name="Moneda" xfId="2" builtinId="4"/>
    <cellStyle name="Moneda 2" xfId="4" xr:uid="{5F094E5C-E543-4B68-B407-B207FE921CF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3325812</xdr:colOff>
      <xdr:row>0</xdr:row>
      <xdr:rowOff>55563</xdr:rowOff>
    </xdr:from>
    <xdr:to>
      <xdr:col>2</xdr:col>
      <xdr:colOff>4325208</xdr:colOff>
      <xdr:row>0</xdr:row>
      <xdr:rowOff>871992</xdr:rowOff>
    </xdr:to>
    <xdr:pic>
      <xdr:nvPicPr>
        <xdr:cNvPr id="2" name="Imagen 1">
          <a:extLst>
            <a:ext uri="{FF2B5EF4-FFF2-40B4-BE49-F238E27FC236}">
              <a16:creationId xmlns:a16="http://schemas.microsoft.com/office/drawing/2014/main" id="{AE137DEA-D698-4508-933A-B58AEF8F8A7E}"/>
            </a:ext>
          </a:extLst>
        </xdr:cNvPr>
        <xdr:cNvPicPr>
          <a:picLocks noChangeAspect="1"/>
        </xdr:cNvPicPr>
      </xdr:nvPicPr>
      <xdr:blipFill>
        <a:blip xmlns:r="http://schemas.openxmlformats.org/officeDocument/2006/relationships" r:embed="rId1"/>
        <a:stretch>
          <a:fillRect/>
        </a:stretch>
      </xdr:blipFill>
      <xdr:spPr>
        <a:xfrm>
          <a:off x="7231062" y="55563"/>
          <a:ext cx="999396" cy="816429"/>
        </a:xfrm>
        <a:prstGeom prst="rect">
          <a:avLst/>
        </a:prstGeom>
      </xdr:spPr>
    </xdr:pic>
    <xdr:clientData/>
  </xdr:twoCellAnchor>
  <xdr:twoCellAnchor editAs="oneCell">
    <xdr:from>
      <xdr:col>0</xdr:col>
      <xdr:colOff>114300</xdr:colOff>
      <xdr:row>29</xdr:row>
      <xdr:rowOff>9525</xdr:rowOff>
    </xdr:from>
    <xdr:to>
      <xdr:col>1</xdr:col>
      <xdr:colOff>1050925</xdr:colOff>
      <xdr:row>35</xdr:row>
      <xdr:rowOff>57150</xdr:rowOff>
    </xdr:to>
    <xdr:pic>
      <xdr:nvPicPr>
        <xdr:cNvPr id="3" name="image2.png">
          <a:extLst>
            <a:ext uri="{FF2B5EF4-FFF2-40B4-BE49-F238E27FC236}">
              <a16:creationId xmlns:a16="http://schemas.microsoft.com/office/drawing/2014/main" id="{953C7079-C793-4521-A4F9-558E83D76485}"/>
            </a:ext>
          </a:extLst>
        </xdr:cNvPr>
        <xdr:cNvPicPr/>
      </xdr:nvPicPr>
      <xdr:blipFill>
        <a:blip xmlns:r="http://schemas.openxmlformats.org/officeDocument/2006/relationships" r:embed="rId2" cstate="print"/>
        <a:stretch>
          <a:fillRect/>
        </a:stretch>
      </xdr:blipFill>
      <xdr:spPr>
        <a:xfrm>
          <a:off x="114300" y="16668750"/>
          <a:ext cx="1498600" cy="11049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licitacionesmayaelectronic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20BD7-668E-4D7D-B751-834465746103}">
  <dimension ref="A1:G43"/>
  <sheetViews>
    <sheetView tabSelected="1" zoomScaleNormal="100" workbookViewId="0">
      <selection activeCell="E32" sqref="E32"/>
    </sheetView>
  </sheetViews>
  <sheetFormatPr baseColWidth="10" defaultColWidth="11.5" defaultRowHeight="12"/>
  <cols>
    <col min="1" max="1" width="7.375" style="2" customWidth="1"/>
    <col min="2" max="2" width="29.125" style="2" customWidth="1"/>
    <col min="3" max="3" width="57.25" style="2" customWidth="1"/>
    <col min="4" max="4" width="8.25" style="49" customWidth="1"/>
    <col min="5" max="5" width="10.375" style="49" customWidth="1"/>
    <col min="6" max="6" width="16.5" style="56" customWidth="1"/>
    <col min="7" max="7" width="12.875" style="2" customWidth="1"/>
    <col min="8" max="16384" width="11.5" style="2"/>
  </cols>
  <sheetData>
    <row r="1" spans="1:7" ht="71.45" customHeight="1">
      <c r="A1" s="1"/>
      <c r="B1" s="1"/>
      <c r="C1" s="1"/>
      <c r="D1" s="1"/>
      <c r="E1" s="1"/>
      <c r="F1" s="1"/>
      <c r="G1" s="1"/>
    </row>
    <row r="2" spans="1:7" ht="24.95" customHeight="1">
      <c r="A2" s="3" t="s">
        <v>46</v>
      </c>
      <c r="B2" s="3"/>
      <c r="C2" s="3"/>
      <c r="D2" s="3"/>
      <c r="E2" s="3"/>
      <c r="F2" s="3"/>
      <c r="G2" s="3"/>
    </row>
    <row r="3" spans="1:7">
      <c r="A3" s="4" t="s">
        <v>25</v>
      </c>
      <c r="B3" s="4"/>
      <c r="C3" s="4"/>
      <c r="D3" s="4"/>
      <c r="E3" s="4"/>
      <c r="F3" s="4"/>
      <c r="G3" s="4"/>
    </row>
    <row r="4" spans="1:7" ht="31.5" customHeight="1">
      <c r="A4" s="5" t="s">
        <v>40</v>
      </c>
      <c r="B4" s="6"/>
      <c r="C4" s="6"/>
      <c r="D4" s="6"/>
      <c r="E4" s="6"/>
      <c r="F4" s="6"/>
      <c r="G4" s="7"/>
    </row>
    <row r="5" spans="1:7" ht="36">
      <c r="A5" s="8" t="s">
        <v>0</v>
      </c>
      <c r="B5" s="8" t="s">
        <v>1</v>
      </c>
      <c r="C5" s="8" t="s">
        <v>2</v>
      </c>
      <c r="D5" s="8" t="s">
        <v>3</v>
      </c>
      <c r="E5" s="8" t="s">
        <v>4</v>
      </c>
      <c r="F5" s="50" t="s">
        <v>26</v>
      </c>
      <c r="G5" s="9" t="s">
        <v>27</v>
      </c>
    </row>
    <row r="6" spans="1:7" ht="14.1" customHeight="1">
      <c r="A6" s="10" t="s">
        <v>5</v>
      </c>
      <c r="B6" s="11"/>
      <c r="C6" s="11"/>
      <c r="D6" s="11"/>
      <c r="E6" s="11"/>
      <c r="F6" s="51"/>
      <c r="G6" s="12"/>
    </row>
    <row r="7" spans="1:7" ht="44.25" customHeight="1">
      <c r="A7" s="13">
        <v>1</v>
      </c>
      <c r="B7" s="14" t="s">
        <v>7</v>
      </c>
      <c r="C7" s="14" t="s">
        <v>8</v>
      </c>
      <c r="D7" s="15" t="s">
        <v>6</v>
      </c>
      <c r="E7" s="15">
        <v>1</v>
      </c>
      <c r="F7" s="52">
        <v>724147</v>
      </c>
      <c r="G7" s="16">
        <f>F7*E7</f>
        <v>724147</v>
      </c>
    </row>
    <row r="8" spans="1:7" ht="101.25" customHeight="1">
      <c r="A8" s="13">
        <v>2</v>
      </c>
      <c r="B8" s="14" t="s">
        <v>9</v>
      </c>
      <c r="C8" s="14" t="s">
        <v>10</v>
      </c>
      <c r="D8" s="15" t="s">
        <v>6</v>
      </c>
      <c r="E8" s="15">
        <v>1</v>
      </c>
      <c r="F8" s="52">
        <v>4426279</v>
      </c>
      <c r="G8" s="16">
        <f t="shared" ref="G8:G17" si="0">F8*E8</f>
        <v>4426279</v>
      </c>
    </row>
    <row r="9" spans="1:7" ht="27" customHeight="1">
      <c r="A9" s="13">
        <v>3</v>
      </c>
      <c r="B9" s="14" t="s">
        <v>11</v>
      </c>
      <c r="C9" s="14" t="s">
        <v>12</v>
      </c>
      <c r="D9" s="15" t="s">
        <v>6</v>
      </c>
      <c r="E9" s="15">
        <v>2</v>
      </c>
      <c r="F9" s="52">
        <v>2132628</v>
      </c>
      <c r="G9" s="16">
        <f t="shared" si="0"/>
        <v>4265256</v>
      </c>
    </row>
    <row r="10" spans="1:7" ht="52.5" customHeight="1">
      <c r="A10" s="13">
        <v>4</v>
      </c>
      <c r="B10" s="14" t="s">
        <v>13</v>
      </c>
      <c r="C10" s="14" t="s">
        <v>14</v>
      </c>
      <c r="D10" s="15" t="s">
        <v>6</v>
      </c>
      <c r="E10" s="15">
        <v>200</v>
      </c>
      <c r="F10" s="52">
        <v>2700</v>
      </c>
      <c r="G10" s="16">
        <f t="shared" si="0"/>
        <v>540000</v>
      </c>
    </row>
    <row r="11" spans="1:7" ht="336" customHeight="1">
      <c r="A11" s="13">
        <v>5</v>
      </c>
      <c r="B11" s="17" t="s">
        <v>15</v>
      </c>
      <c r="C11" s="18" t="s">
        <v>16</v>
      </c>
      <c r="D11" s="13" t="s">
        <v>43</v>
      </c>
      <c r="E11" s="19">
        <v>1</v>
      </c>
      <c r="F11" s="52">
        <v>4860000</v>
      </c>
      <c r="G11" s="16">
        <f t="shared" si="0"/>
        <v>4860000</v>
      </c>
    </row>
    <row r="12" spans="1:7">
      <c r="A12" s="20" t="s">
        <v>17</v>
      </c>
      <c r="B12" s="21"/>
      <c r="C12" s="22"/>
      <c r="D12" s="23"/>
      <c r="E12" s="23"/>
      <c r="F12" s="53"/>
      <c r="G12" s="53">
        <f>SUM(G7:G11)</f>
        <v>14815682</v>
      </c>
    </row>
    <row r="13" spans="1:7" ht="14.1" customHeight="1">
      <c r="A13" s="24" t="s">
        <v>18</v>
      </c>
      <c r="B13" s="25"/>
      <c r="C13" s="25"/>
      <c r="D13" s="25"/>
      <c r="E13" s="24"/>
      <c r="F13" s="54"/>
      <c r="G13" s="54"/>
    </row>
    <row r="14" spans="1:7" s="30" customFormat="1" ht="26.25" customHeight="1">
      <c r="A14" s="26">
        <v>1</v>
      </c>
      <c r="B14" s="27" t="s">
        <v>15</v>
      </c>
      <c r="C14" s="28" t="s">
        <v>45</v>
      </c>
      <c r="D14" s="26" t="s">
        <v>6</v>
      </c>
      <c r="E14" s="29">
        <v>3</v>
      </c>
      <c r="F14" s="52">
        <v>690000</v>
      </c>
      <c r="G14" s="57">
        <f t="shared" si="0"/>
        <v>2070000</v>
      </c>
    </row>
    <row r="15" spans="1:7" ht="32.25" customHeight="1">
      <c r="A15" s="13">
        <v>2</v>
      </c>
      <c r="B15" s="17" t="s">
        <v>19</v>
      </c>
      <c r="C15" s="18" t="s">
        <v>20</v>
      </c>
      <c r="D15" s="13" t="s">
        <v>6</v>
      </c>
      <c r="E15" s="19">
        <v>7</v>
      </c>
      <c r="F15" s="52">
        <v>1140254</v>
      </c>
      <c r="G15" s="57">
        <f>F15*E15</f>
        <v>7981778</v>
      </c>
    </row>
    <row r="16" spans="1:7" ht="121.5" customHeight="1">
      <c r="A16" s="13">
        <v>3</v>
      </c>
      <c r="B16" s="17" t="s">
        <v>21</v>
      </c>
      <c r="C16" s="18" t="s">
        <v>44</v>
      </c>
      <c r="D16" s="13" t="s">
        <v>6</v>
      </c>
      <c r="E16" s="19">
        <v>17</v>
      </c>
      <c r="F16" s="52">
        <v>651127</v>
      </c>
      <c r="G16" s="57">
        <f t="shared" si="0"/>
        <v>11069159</v>
      </c>
    </row>
    <row r="17" spans="1:7" ht="24" customHeight="1">
      <c r="A17" s="13">
        <v>4</v>
      </c>
      <c r="B17" s="17" t="s">
        <v>22</v>
      </c>
      <c r="C17" s="18" t="s">
        <v>23</v>
      </c>
      <c r="D17" s="13" t="s">
        <v>6</v>
      </c>
      <c r="E17" s="19">
        <v>3</v>
      </c>
      <c r="F17" s="52">
        <v>651127</v>
      </c>
      <c r="G17" s="57">
        <f t="shared" si="0"/>
        <v>1953381</v>
      </c>
    </row>
    <row r="18" spans="1:7" ht="12.75" thickBot="1">
      <c r="A18" s="31" t="s">
        <v>24</v>
      </c>
      <c r="B18" s="31"/>
      <c r="C18" s="31"/>
      <c r="D18" s="32"/>
      <c r="E18" s="33"/>
      <c r="F18" s="53"/>
      <c r="G18" s="53">
        <f>SUM(G14:G17)</f>
        <v>23074318</v>
      </c>
    </row>
    <row r="19" spans="1:7" ht="12.75" thickBot="1">
      <c r="A19" s="34" t="s">
        <v>39</v>
      </c>
      <c r="B19" s="35"/>
      <c r="C19" s="35"/>
      <c r="D19" s="35"/>
      <c r="E19" s="36"/>
      <c r="F19" s="55"/>
      <c r="G19" s="55">
        <f>G12+G18</f>
        <v>37890000</v>
      </c>
    </row>
    <row r="20" spans="1:7" ht="12.75" thickBot="1">
      <c r="A20" s="37"/>
      <c r="B20" s="37"/>
      <c r="C20" s="37"/>
      <c r="D20" s="38"/>
      <c r="E20" s="38"/>
    </row>
    <row r="21" spans="1:7" ht="33.6" customHeight="1" thickBot="1">
      <c r="A21" s="39" t="s">
        <v>42</v>
      </c>
      <c r="B21" s="40"/>
      <c r="C21" s="40"/>
      <c r="D21" s="40"/>
      <c r="E21" s="40"/>
      <c r="F21" s="41"/>
    </row>
    <row r="22" spans="1:7" ht="24" customHeight="1">
      <c r="A22" s="42" t="s">
        <v>28</v>
      </c>
      <c r="B22" s="43" t="s">
        <v>29</v>
      </c>
      <c r="C22" s="43"/>
      <c r="D22" s="43"/>
      <c r="E22" s="43"/>
      <c r="F22" s="43"/>
    </row>
    <row r="23" spans="1:7" ht="57.6" customHeight="1">
      <c r="A23" s="44" t="s">
        <v>30</v>
      </c>
      <c r="B23" s="45" t="s">
        <v>38</v>
      </c>
      <c r="C23" s="45"/>
      <c r="D23" s="45"/>
      <c r="E23" s="45"/>
      <c r="F23" s="45"/>
    </row>
    <row r="24" spans="1:7" ht="33.6" customHeight="1">
      <c r="A24" s="44" t="s">
        <v>31</v>
      </c>
      <c r="B24" s="46" t="s">
        <v>32</v>
      </c>
      <c r="C24" s="47"/>
      <c r="D24" s="47"/>
      <c r="E24" s="47"/>
      <c r="F24" s="48"/>
    </row>
    <row r="25" spans="1:7" ht="33.6" customHeight="1">
      <c r="A25" s="44" t="s">
        <v>33</v>
      </c>
      <c r="B25" s="45" t="s">
        <v>41</v>
      </c>
      <c r="C25" s="45"/>
      <c r="D25" s="45"/>
      <c r="E25" s="45"/>
      <c r="F25" s="45"/>
    </row>
    <row r="26" spans="1:7" ht="57.6" customHeight="1">
      <c r="A26" s="44" t="s">
        <v>34</v>
      </c>
      <c r="B26" s="45" t="s">
        <v>35</v>
      </c>
      <c r="C26" s="45"/>
      <c r="D26" s="45"/>
      <c r="E26" s="45"/>
      <c r="F26" s="45"/>
    </row>
    <row r="27" spans="1:7" ht="33.6" customHeight="1">
      <c r="A27" s="44" t="s">
        <v>36</v>
      </c>
      <c r="B27" s="45" t="s">
        <v>37</v>
      </c>
      <c r="C27" s="45"/>
      <c r="D27" s="45"/>
      <c r="E27" s="45"/>
      <c r="F27" s="45"/>
    </row>
    <row r="31" spans="1:7" ht="14.25">
      <c r="A31" s="58"/>
      <c r="B31"/>
      <c r="C31"/>
      <c r="D31"/>
      <c r="E31"/>
    </row>
    <row r="32" spans="1:7" ht="14.25">
      <c r="A32" s="58"/>
      <c r="B32"/>
      <c r="C32"/>
      <c r="D32"/>
      <c r="E32"/>
    </row>
    <row r="33" spans="1:6" ht="14.25">
      <c r="A33" s="58"/>
      <c r="B33"/>
      <c r="C33"/>
      <c r="D33"/>
      <c r="E33"/>
    </row>
    <row r="34" spans="1:6" ht="14.25">
      <c r="A34" s="58"/>
      <c r="B34"/>
      <c r="C34"/>
      <c r="D34"/>
      <c r="E34"/>
    </row>
    <row r="35" spans="1:6" ht="14.25">
      <c r="A35" s="58"/>
      <c r="B35"/>
      <c r="C35"/>
      <c r="D35"/>
      <c r="E35"/>
    </row>
    <row r="36" spans="1:6" ht="14.25">
      <c r="A36" s="2" t="s">
        <v>47</v>
      </c>
      <c r="B36" s="59"/>
      <c r="C36" s="59"/>
      <c r="D36"/>
      <c r="E36"/>
    </row>
    <row r="37" spans="1:6" ht="14.25">
      <c r="A37" s="2" t="s">
        <v>48</v>
      </c>
      <c r="B37" s="59"/>
      <c r="C37" s="60" t="s">
        <v>59</v>
      </c>
      <c r="D37"/>
      <c r="E37"/>
    </row>
    <row r="38" spans="1:6">
      <c r="A38" s="2" t="s">
        <v>49</v>
      </c>
      <c r="B38" s="59"/>
      <c r="C38" s="60" t="s">
        <v>50</v>
      </c>
      <c r="D38" s="56"/>
      <c r="E38" s="2"/>
      <c r="F38" s="2"/>
    </row>
    <row r="39" spans="1:6" ht="14.25">
      <c r="A39" s="2" t="s">
        <v>51</v>
      </c>
      <c r="B39" s="59"/>
      <c r="C39" s="60" t="s">
        <v>60</v>
      </c>
      <c r="D39"/>
      <c r="E39"/>
    </row>
    <row r="40" spans="1:6" ht="14.25">
      <c r="A40" s="2" t="s">
        <v>52</v>
      </c>
      <c r="B40" s="59"/>
      <c r="C40" s="60" t="s">
        <v>53</v>
      </c>
      <c r="D40"/>
      <c r="E40"/>
    </row>
    <row r="41" spans="1:6" ht="14.25">
      <c r="A41" s="2" t="s">
        <v>54</v>
      </c>
      <c r="B41" s="59"/>
      <c r="C41" s="60" t="s">
        <v>55</v>
      </c>
      <c r="D41"/>
      <c r="E41"/>
    </row>
    <row r="42" spans="1:6" ht="14.25">
      <c r="A42" s="2" t="s">
        <v>56</v>
      </c>
      <c r="B42" s="59"/>
      <c r="C42" s="61">
        <v>3242091522</v>
      </c>
      <c r="D42"/>
      <c r="E42"/>
    </row>
    <row r="43" spans="1:6" ht="14.25">
      <c r="A43" s="2" t="s">
        <v>57</v>
      </c>
      <c r="B43" s="59"/>
      <c r="C43" s="62" t="s">
        <v>58</v>
      </c>
      <c r="D43"/>
      <c r="E43"/>
    </row>
  </sheetData>
  <mergeCells count="11">
    <mergeCell ref="B25:F25"/>
    <mergeCell ref="B26:F26"/>
    <mergeCell ref="B27:F27"/>
    <mergeCell ref="A1:G1"/>
    <mergeCell ref="A21:F21"/>
    <mergeCell ref="B22:F22"/>
    <mergeCell ref="B23:F23"/>
    <mergeCell ref="B24:F24"/>
    <mergeCell ref="A2:G2"/>
    <mergeCell ref="A3:G3"/>
    <mergeCell ref="A4:G4"/>
  </mergeCells>
  <dataValidations disablePrompts="1" count="1">
    <dataValidation type="list" allowBlank="1" showInputMessage="1" showErrorMessage="1" sqref="D14:D18 D12" xr:uid="{9F22F855-EA69-4719-8A36-DA1B4F30BA9B}">
      <formula1>#REF!</formula1>
    </dataValidation>
  </dataValidations>
  <hyperlinks>
    <hyperlink ref="C43" r:id="rId1" display="mailto:licitacionesmayaelectronics@gmail.com" xr:uid="{9FBDA448-941B-494D-9EE2-D0095ECFE4E1}"/>
  </hyperlinks>
  <pageMargins left="0.7" right="0.7" top="0.75" bottom="0.75" header="0.3" footer="0.3"/>
  <pageSetup orientation="portrait" verticalDpi="0"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ECONÓMICA</vt:lpstr>
      <vt:lpstr>'PROPUESTA ECONÓMICA'!_Hlk216782830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Melissa Cardenas</dc:creator>
  <cp:lastModifiedBy>User</cp:lastModifiedBy>
  <dcterms:created xsi:type="dcterms:W3CDTF">2025-10-20T18:06:02Z</dcterms:created>
  <dcterms:modified xsi:type="dcterms:W3CDTF">2025-12-16T22:20:45Z</dcterms:modified>
</cp:coreProperties>
</file>