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errera\Desktop\"/>
    </mc:Choice>
  </mc:AlternateContent>
  <xr:revisionPtr revIDLastSave="0" documentId="8_{825905AF-CD74-47CD-95C7-82D9558572C7}" xr6:coauthVersionLast="47" xr6:coauthVersionMax="47" xr10:uidLastSave="{00000000-0000-0000-0000-000000000000}"/>
  <bookViews>
    <workbookView xWindow="-120" yWindow="-120" windowWidth="24240" windowHeight="13020" xr2:uid="{0A9DC96C-00CD-4756-B448-A2244A5D9454}"/>
  </bookViews>
  <sheets>
    <sheet name="EVALUACIÓN ECONÓMICA" sheetId="1" r:id="rId1"/>
    <sheet name="PUNTAJE OFERTA" sheetId="3" state="hidden" r:id="rId2"/>
    <sheet name="RESUMEN Y PUNTAJE O.E." sheetId="2" state="hidden" r:id="rId3"/>
  </sheets>
  <definedNames>
    <definedName name="_xlnm._FilterDatabase" localSheetId="0" hidden="1">'EVALUACIÓN ECONÓMICA'!$A$2:$G$318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C7" i="2" s="1"/>
  <c r="C12" i="2" l="1"/>
  <c r="C18" i="2" l="1"/>
  <c r="C8" i="2" l="1"/>
</calcChain>
</file>

<file path=xl/sharedStrings.xml><?xml version="1.0" encoding="utf-8"?>
<sst xmlns="http://schemas.openxmlformats.org/spreadsheetml/2006/main" count="2027" uniqueCount="612">
  <si>
    <t>Producto</t>
  </si>
  <si>
    <t>Descripción</t>
  </si>
  <si>
    <t>Unid</t>
  </si>
  <si>
    <t xml:space="preserve"> Cant. </t>
  </si>
  <si>
    <t xml:space="preserve"> VALOR  UNITARIO INCLUIYE AIU  </t>
  </si>
  <si>
    <t>ML</t>
  </si>
  <si>
    <t>M2</t>
  </si>
  <si>
    <t>M3</t>
  </si>
  <si>
    <t>UN</t>
  </si>
  <si>
    <t>KG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</si>
  <si>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</si>
  <si>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</si>
  <si>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</si>
  <si>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</si>
  <si>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</si>
  <si>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</si>
  <si>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</si>
  <si>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</si>
  <si>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</si>
  <si>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</si>
  <si>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</si>
  <si>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VALOR TOTAL                                </t>
  </si>
  <si>
    <t>CUMPLE DESCRIPCIÓN 
SI/NO</t>
  </si>
  <si>
    <t>CUMPLE $UNIT 
SI/NO</t>
  </si>
  <si>
    <t>VALOR SECOP II</t>
  </si>
  <si>
    <t>OBSERVACIONES OFRECIMIENTO ECONÓMICO</t>
  </si>
  <si>
    <t>HABILITADO / RECHAZADO</t>
  </si>
  <si>
    <t>HABILITADO</t>
  </si>
  <si>
    <t>PUNTAJE MÁXIMO</t>
  </si>
  <si>
    <t>VALOR BASE</t>
  </si>
  <si>
    <t>VALOR MÍNIMO ACEPTABLE</t>
  </si>
  <si>
    <t>1. PUNTAJE OFRECIMIENTO ECONÓMICO</t>
  </si>
  <si>
    <t>PO.</t>
  </si>
  <si>
    <t xml:space="preserve">No. </t>
  </si>
  <si>
    <t>Nombre del proponente</t>
  </si>
  <si>
    <t>Valor de la Oferta</t>
  </si>
  <si>
    <t>PUNTAJE</t>
  </si>
  <si>
    <t>PROPONENTES REQUERIDOS POR PRECIOS ARTIFICIALMENTE BAJOS</t>
  </si>
  <si>
    <t>PROPONENTES RECHAZADOS ECONÓMICAMENTE</t>
  </si>
  <si>
    <t xml:space="preserve">PROPONENTES HABILITADOS </t>
  </si>
  <si>
    <t>ACERO DE REFUERZO FIGURADO</t>
  </si>
  <si>
    <t xml:space="preserve"> VALOR UNITARIO </t>
  </si>
  <si>
    <t>VALOR  COSTO DIRECTO</t>
  </si>
  <si>
    <t>VALOR COSTO DIRECTO REDONDEADO</t>
  </si>
  <si>
    <t>VALOR COSTO DIRECTO AIU INCLUIDO REDONDEADO</t>
  </si>
  <si>
    <t>AJUSTE Y/O COMPLEMENTACION A LOS ESTUDIOS Y DISEÑOS FASE III</t>
  </si>
  <si>
    <t>IVA - AJUSTE Y/O COMPLEMENTACION A LOS ESTUDIOS Y DISEÑOS FASE III</t>
  </si>
  <si>
    <t>TOTAL AJUSTE Y/O COMPLEMENTACION A LOS ESTUDIOS Y DISEÑOS FASE III</t>
  </si>
  <si>
    <t>COSTO TOTAL DEL PROYECTO</t>
  </si>
  <si>
    <t>TASA DE INTERES EFECTIVA ANUAL</t>
  </si>
  <si>
    <t>CUMPLE SI/NO</t>
  </si>
  <si>
    <t>DIFERENCIA SECOP VS OFERTA</t>
  </si>
  <si>
    <t>COSTO TOTAL DE LA OBRA</t>
  </si>
  <si>
    <t xml:space="preserve">COSTO TOTAL DE LA OBRA </t>
  </si>
  <si>
    <t>SI</t>
  </si>
  <si>
    <t>CONSORCIO ESCENARIOS EP</t>
  </si>
  <si>
    <t>CUMPLE UNIDAD/CANT
SI/NO</t>
  </si>
  <si>
    <t>CUMPLE</t>
  </si>
  <si>
    <t>DEMOLICIÓN DE ANDÉN Y RETIRO DE MATERIAL</t>
  </si>
  <si>
    <t>RELLENO EN MATERIAL SELECCIONADO COMPACTADO</t>
  </si>
  <si>
    <t>GLB</t>
  </si>
  <si>
    <t>VALOR TOTAL CON TASA DE INTERES</t>
  </si>
  <si>
    <t>PROPONENTE</t>
  </si>
  <si>
    <t>PO</t>
  </si>
  <si>
    <t>PROPUESTAS RECHAZADAS</t>
  </si>
  <si>
    <t>PROPUESTAS HABILITADAS</t>
  </si>
  <si>
    <t xml:space="preserve">RESUMEN </t>
  </si>
  <si>
    <t xml:space="preserve">VALOR OFERTA + TASA INTERES </t>
  </si>
  <si>
    <t>EVALUACIÓN ECONÓMICA ESTADIO</t>
  </si>
  <si>
    <t>AMPLIACIÓN ESTADIO</t>
  </si>
  <si>
    <t>1.1</t>
  </si>
  <si>
    <t>CANCHA</t>
  </si>
  <si>
    <t>1.1.1</t>
  </si>
  <si>
    <t>PRELIMINARES</t>
  </si>
  <si>
    <t>1.1.1.1</t>
  </si>
  <si>
    <t>ALQUILER BAÑO PORTÁTIL </t>
  </si>
  <si>
    <t>MES</t>
  </si>
  <si>
    <t>1.1.1.2</t>
  </si>
  <si>
    <t xml:space="preserve">TRAZADO, REPLANTEO Y NIVELACIÓN </t>
  </si>
  <si>
    <t>1.1.1.3</t>
  </si>
  <si>
    <t>DEMOLICIÓN DE CANAL PERIMETRAL</t>
  </si>
  <si>
    <t>1.1.1.4</t>
  </si>
  <si>
    <t xml:space="preserve">DEMOLICIÓN DE ASFALTO </t>
  </si>
  <si>
    <t>1.1.1.5</t>
  </si>
  <si>
    <t xml:space="preserve">DESMONTE DE GRAMADO EXISTENTE EN TAPETE, INCLUYE TRANSPORTE MENOR A 20 KM </t>
  </si>
  <si>
    <t>1.1.1.6</t>
  </si>
  <si>
    <t xml:space="preserve">RETIRO DE DRENAJES EXISTENTES, INCLUYE DEMOLICIÓN DE REGISTROS </t>
  </si>
  <si>
    <t>1.1.1.7</t>
  </si>
  <si>
    <t>RETIRO DE SISTEMA DE RIEGO EXISTENTE</t>
  </si>
  <si>
    <t>1.1.1.8</t>
  </si>
  <si>
    <t>RETIRO REDES ELÉCTRICAS EXISTENTES</t>
  </si>
  <si>
    <t>1.1.1.9</t>
  </si>
  <si>
    <t>DEMOLICIÓN DE ESTRUCTURAS EN CONCRETO REFORZADO</t>
  </si>
  <si>
    <t>1.1.1.10</t>
  </si>
  <si>
    <t>CARGUE Y RETIRO DE MATERIAL A BOTADERO CERTIFICADO</t>
  </si>
  <si>
    <t>1.1.2</t>
  </si>
  <si>
    <t>MOVIMIENTOS DE TIERRA</t>
  </si>
  <si>
    <t>1.1.2.1</t>
  </si>
  <si>
    <t xml:space="preserve">EXCAVACIÓN A MÁQUINA </t>
  </si>
  <si>
    <t>1.1.2.2</t>
  </si>
  <si>
    <t>RELLENO CON ARENA SELECCIONADA (LAVADA DE RÍO)</t>
  </si>
  <si>
    <t>1.1.2.3</t>
  </si>
  <si>
    <t>EXTENDIDA, NIVELACIÓN Y COMPACTACIÓN DE GRAVA LECHO FILTRANTE  GRAVA TRITURADA 3/4"</t>
  </si>
  <si>
    <t>1.1.2.4</t>
  </si>
  <si>
    <t>ADECUACIÓN SUBRASANTE</t>
  </si>
  <si>
    <t>1.1.2.5</t>
  </si>
  <si>
    <t>SUMINISTRO E INSTALACIÓN DE GEOTEXTIL T2100</t>
  </si>
  <si>
    <t>1.1.2.6</t>
  </si>
  <si>
    <t>SUMINISTRO E INSTALACIÓN DE GEOMALLA BIAXIAL G3030</t>
  </si>
  <si>
    <t>1.1.2.7</t>
  </si>
  <si>
    <t xml:space="preserve">SUMINISTRO Y  SIEMBRA DE GRAMA CLIMA CALIDO-TOLERANCIA SALINIDAD- SEMILLA </t>
  </si>
  <si>
    <t>1.1.2.8</t>
  </si>
  <si>
    <t>SUMINISTRO Y SIEMBRA DE GRAMA HÍBRIDA DE ACUERDO A ESPECIFICACIONES TÉCNICAS</t>
  </si>
  <si>
    <t>1.1.2.9</t>
  </si>
  <si>
    <t>SUMINISTRO E INSTALACIÓN DE GRAMA SINTÉTICA DE POLIETILENO  FIBRILADO, RETORCIDO, ESTABILIZADO Y RESISTENTE A LOS RAYOS UV DE 50 MM</t>
  </si>
  <si>
    <t>1.1.2.10</t>
  </si>
  <si>
    <t xml:space="preserve">MANTENIMIENTO Y ESTABILIZACIÓN GRAMADO INCLUYE: PODA CON EQUIPO PROFESIONAL, PROGRAMAS AGRONÓMICOS A PARTIR DE LA SIEMBRA, DEMARCACIÓN Y ENTREGA FINAL </t>
  </si>
  <si>
    <t>1.1.2.11</t>
  </si>
  <si>
    <t xml:space="preserve">RETIRO DE MATERIAL </t>
  </si>
  <si>
    <t>M3/KM</t>
  </si>
  <si>
    <t>1.1.3</t>
  </si>
  <si>
    <t>REDES HIDROSANITARIAS (SISTEMA DE RIEGO Y DRENAJE)</t>
  </si>
  <si>
    <t xml:space="preserve">SISTEMA DE DRENAJE </t>
  </si>
  <si>
    <t>1.1.3.1</t>
  </si>
  <si>
    <t>SUMINISTRO E INSTALACIÓN DE TUBERÍA DRENAJE CIRCULAR PLANAR 1X12"</t>
  </si>
  <si>
    <t>1.1.3.2</t>
  </si>
  <si>
    <t>SUMINISTRO E INSTALACIÓN DE TUBERÍA PVC CORRUGADA PERFORADA 12"</t>
  </si>
  <si>
    <t>1.1.3.3</t>
  </si>
  <si>
    <t>SUMINISTRO E INSTALACIÓN DE TUBERÍA PVC CORRUGADA PERFORADA 10"</t>
  </si>
  <si>
    <t>1.1.3.4</t>
  </si>
  <si>
    <t xml:space="preserve">SUMINISTRO E INSTALACIÓN DE TUBERÍA PVC CORRUGADA PERFORADA 8" </t>
  </si>
  <si>
    <t>1.1.3.5</t>
  </si>
  <si>
    <t xml:space="preserve">SUMINISTRO E INSTALACIÓN DE TUBERÍA PVC CORRUGADA PERFORADA 6" </t>
  </si>
  <si>
    <t>1.1.3.6</t>
  </si>
  <si>
    <t>CAJAS DE INSPECCIÓN 1.00X1.00X1.00 METROS EN MAMPOSTERÍA, MORTERO DE PEGA 1:4, PAÑETADO CON MORTERO 1:4 IMPERMEABILIZADO, TAPA EN CONCRETO DE 3000 PSI</t>
  </si>
  <si>
    <t>1.1.3.7</t>
  </si>
  <si>
    <t>CAJA DE INSPECCIÓN 1.20X1.20X1.50 METROS, MUROS EN LADRILLO MACIZO DOBLE  PAÑETADO CON MORTERO 1:4 IMPERMEABILIZADO, PLACA DE FONDO EN CONCRETO DE 3000 PSI Y TAPA EN REJA DE HIERRO CON VARILLA DE 1/2" A CADA 0.15 METROS EN AMBOS SENTIDOS</t>
  </si>
  <si>
    <t>1.1.3.8</t>
  </si>
  <si>
    <t>1.1.3.9</t>
  </si>
  <si>
    <t>SUMINISTRO E INSTALACIÓN DE CANALES PERIMETRALES 0.70X ALTURA VARIABLE 0.50-1.1M SEGÚN DISEÑO</t>
  </si>
  <si>
    <t>SISTEMA DE RIEGO</t>
  </si>
  <si>
    <t>1.1.3.10</t>
  </si>
  <si>
    <t>TUBERÍA PVC PRESIÓN 4" INCLUYE ACCESORIOS Y PRUEBAS</t>
  </si>
  <si>
    <t>1.1.3.11</t>
  </si>
  <si>
    <t>TUBERÍA PVC PRESIÓN 3" INCLUYE ACCESORIOS Y PRUEBAS</t>
  </si>
  <si>
    <t>1.1.3.12</t>
  </si>
  <si>
    <t>TUBERÍA PVC PRESIÓN 2" INCLUYE ACCESORIOS Y PRUEBAS</t>
  </si>
  <si>
    <t>1.1.3.13</t>
  </si>
  <si>
    <t>TUBERÍA PVC PRESIÓN 1" INCLUYE ACCESORIOS Y PRUEBAS</t>
  </si>
  <si>
    <t>1.1.3.14</t>
  </si>
  <si>
    <t>SUMINISTRO E INSTALACIÓN DE ASPERSOR DE ROTOR POP UP R=17-21 METROS, INCLUYE SWING-JOINT (BRAZO ARTICULADO) SEGÚN ESPECIFICACIONES TÉCNICAS</t>
  </si>
  <si>
    <t>1.1.3.15</t>
  </si>
  <si>
    <t>SUMINISTRO E INSTALACIÓN DE VÁLVULA DE CIERRE SOLENOIDE 2" 24V, INCLUYE CAJA DE CONTROL RECTANGULAR</t>
  </si>
  <si>
    <t>1.1.3.16</t>
  </si>
  <si>
    <t>SUMINISTRO E INSTALACIÓN DE CONTROLADOR ELECTRÓNICO DE 12 ESTACIONES SISTEMA DE RIEGO, INCLUYE CAJA, REGULADOR DE VOLTAJE Y TOTALIZADOR INDUSTRIAL SEGÚN DISEÑO</t>
  </si>
  <si>
    <t>1.1.3.17</t>
  </si>
  <si>
    <t xml:space="preserve">EQUIPO DE BOMBEO COMPLETO. MOTOBOMBA TIPO LAPICERO 10HP MOTOR TRIFÁSICO 220 V CON SELLO DE PROCESO INDUSTRIAL, ARRANCADOR, ACCESORIOS, ACOMETIDA ELÉCTRICA E INSTALACIÓN HIDRÁULICA Y PUESTA EN MARCHA. (ACOMETIDA ELÉCTRICA E HIDRÁULICA A MÁX 10 M) </t>
  </si>
  <si>
    <t>1.1.3.18</t>
  </si>
  <si>
    <t>TANQUE HORIZONTAL (SWT) PARED SENCILLA CON CAPACIDAD NOMINAL DE 8.000 GALONES, DE UN DIÁMETRO DE 2.44 M, FABRICADO EN FIBRA DE VIDRIO (PRFV), EL CUAL CUENTA CON 2 ENTRADAS Y UNA SALIDA DE 4", UN MANHOLE DE INSPECCIÓN DE 22" CON TAPA EN PRFV Y 12 TORNILLOS DE SUJECIÓN. INCLUYE TODOS LOS ACCESORIOS DE INSTALACIÓN (INCLUYE OBRA CIVIL)</t>
  </si>
  <si>
    <t>1.1.4</t>
  </si>
  <si>
    <t>DRENAJES EXTERIORES</t>
  </si>
  <si>
    <t>CANALIZACIÓN</t>
  </si>
  <si>
    <t>1.1.4.1</t>
  </si>
  <si>
    <t>EXCAVACIÓN A MÁQUINA</t>
  </si>
  <si>
    <t>1.1.4.2</t>
  </si>
  <si>
    <t>EXCAVACIÓN MANUAL</t>
  </si>
  <si>
    <t>1.1.4.3</t>
  </si>
  <si>
    <t>SUMINISTRO E INSTALACIÓN DE TRITURADO 3/4" PARA SOPORTE DE TUBERIA
ALCANTARILLADO</t>
  </si>
  <si>
    <t>1.1.4.4</t>
  </si>
  <si>
    <t>SUMINISTRO EXTENDIDA Y COMPACTACIÓN DE ARENA</t>
  </si>
  <si>
    <t>1.1.4.5</t>
  </si>
  <si>
    <t>RELLENO CON MATERIAL SITIO</t>
  </si>
  <si>
    <t>1.1.4.6</t>
  </si>
  <si>
    <t>SUMINISTRO E INSTALACIÓN DE TUBERÍA SANITARIA 4" INCLUYE ACCESORIOS</t>
  </si>
  <si>
    <t>1.1.4.7</t>
  </si>
  <si>
    <t>SUMINISTRO E INSTALACIÓN DE TUBERÍA ALCANTARILLADO 160MM (6")</t>
  </si>
  <si>
    <t>1.1.4.8</t>
  </si>
  <si>
    <t>SUMINISTRO E INSTALACIÓN DE TUBERÍA DE ALCANTARILLADO 200MM (8")</t>
  </si>
  <si>
    <t>1.1.4.9</t>
  </si>
  <si>
    <t>SUMINISTRO E INSTALACIÓN DE TUBERÍA DE ALCANTARILLADO 250MM (10")</t>
  </si>
  <si>
    <t>1.1.4.10</t>
  </si>
  <si>
    <t>SUMINISTRO E INSTALACIÓN DE TUBERÍA DE ALCANTARILLADO 355MM (14")</t>
  </si>
  <si>
    <t>1.1.4.11</t>
  </si>
  <si>
    <t>1.1.4.12</t>
  </si>
  <si>
    <t>CONCRETO DE 4000 PSI PARA ESTRUCTURAS HIDRÁULICAS</t>
  </si>
  <si>
    <t>1.1.4.13</t>
  </si>
  <si>
    <t>SUMINISTRO E INSTALACIÓN DE REGISTROS DE 0.60 X 0.60 INCLUYE TAPA</t>
  </si>
  <si>
    <t>1.1.4.14</t>
  </si>
  <si>
    <t>SUMINISTRO E INSTALACIÓN DE REGISTROS DE 0.80 X 0.80 INCLUYE TAPA</t>
  </si>
  <si>
    <t>1.1.4.15</t>
  </si>
  <si>
    <t>1.1.4.16</t>
  </si>
  <si>
    <t>SUMINISTRO E INSTALACIÓN DE REJILLAS METÁLICAS DE 0.80M SEGÚN ESPECIFICACIONES TÉCNICAS</t>
  </si>
  <si>
    <t>1.1.4.17</t>
  </si>
  <si>
    <t>1.1.4.18</t>
  </si>
  <si>
    <t>1.1.4.19</t>
  </si>
  <si>
    <t>CONSTRUCCIÓN DE POZOS DE INSPECCIÓN EN MAMPOSTERÍA 1,45&lt;H&lt;1,80 MTS PARA TUBERÍAS DE DIÁMETROS ENTRE 450 MM Y 750 MM, DIÁMETRO DEL CILINDRO 1,50 MTS</t>
  </si>
  <si>
    <t>1.1.4.20</t>
  </si>
  <si>
    <t>OBRAS DE REPOSICIÓN DE ESPACIO PÚBLICO, PROTECCIÓN Y MANEJO</t>
  </si>
  <si>
    <t>1.1.4.21</t>
  </si>
  <si>
    <t>1.1.4.22</t>
  </si>
  <si>
    <t>DEMOLICIÓN DE PAVIMENTO RÍGIDO</t>
  </si>
  <si>
    <t>1.1.4.23</t>
  </si>
  <si>
    <t>1.1.4.24</t>
  </si>
  <si>
    <t>DEMOLICIÓN DE MUROS EXISTENTES EN MAMPOSTERÍA INCLUYE RETIRO</t>
  </si>
  <si>
    <t>1.1.4.25</t>
  </si>
  <si>
    <t>1.1.4.26</t>
  </si>
  <si>
    <t>RELLENO COMPACTADO EN PIEDRA CIMIENTO PARA ESTABILIZACIÓN</t>
  </si>
  <si>
    <t>1.1.4.27</t>
  </si>
  <si>
    <t>1.1.4.28</t>
  </si>
  <si>
    <t>CONCRETO 1500 PSI  PREMEZCLADO PARA BASE DE PAVIMENTO  E=0,15</t>
  </si>
  <si>
    <t>1.1.4.29</t>
  </si>
  <si>
    <t xml:space="preserve">SUMINISTRO E INSTALACIÓN DE PLÁSTICO NEGRO </t>
  </si>
  <si>
    <t>1.1.4.30</t>
  </si>
  <si>
    <t>PAVIMENTO EN CONCRETO RÍGIDO MR=45, ESPESOR=0,20 METROS, MEZCLADO EN PLANTA Y TRANSPORTADO AL SITIO DE LAS OBRAS, INCLUYE PASADORES DE 3/4" LISO A 0,30 METROS Y DE 1/2" CORRUGADO A 1,00 METRO DE SEPARACIÓN, CANASTILLA DE SOPORTE PARA DOVELAS, JUNTA EN SILICONA, CORTADORA DE PAVIMENTO Y ADITIVO CURADOR DE SUPERFICIE</t>
  </si>
  <si>
    <t>1.1.4.31</t>
  </si>
  <si>
    <t>PAVIMENTO EN CONCRETO RÍGIDO MR=39, ESPESOR=0,15 METROS, MEZCLADO EN PLANTA Y TRANSPORTADO AL SITIO DE LAS OBRAS, INCLUYE PASADORES DE 3/4" LISO A 0,30 METROS Y DE 1/2" CORRUGADO A 1,00 METRO DE SEPARACIÓN, CANASTILLA DE SOPORTE PARA DOVELAS, JUNTA EN SILICONA, CORTADORA DE PAVIMENTO Y ADITIVO CURADOR DE SUPERFICIE</t>
  </si>
  <si>
    <t>1.1.4.32</t>
  </si>
  <si>
    <t>BORDILLO EN CONCRETO DE 3000 PSI, DE 0.15 X 0.30 METROS, INCLUYE 2 VARILLAS DE 3/8", ESTRIBOS DE 1/4" A CADA 0.20 METROS</t>
  </si>
  <si>
    <t>1.1.4.33</t>
  </si>
  <si>
    <t>ANDÉN EN CONCRETO PREMEZCLADO FC=3,000 PSI E=0.1 M. (INCLUYE RAMPA PARA DISCAPACITADOS)</t>
  </si>
  <si>
    <t>1.1.4.34</t>
  </si>
  <si>
    <t>LOSETA ALERTA 200X200X60 MM DE ESPESOR COLOR AMARILLO, USADA EN LA FRANJA DE ALINEACIÓN PARA INVIDENTES,  Y LOSETA GUÍA COLOCADA SOBRE CAPA DE MORTERO E= 3 CMS, CAPA DE CONCRETO DE 3000 PSI E= 10 CMS  Y CAPA DE SUBBASE GRANULAR E= 15CMS</t>
  </si>
  <si>
    <t>1.1.4.35</t>
  </si>
  <si>
    <t>1.1.4.36</t>
  </si>
  <si>
    <t xml:space="preserve">ACERO DE REFUERZO FIGURADO </t>
  </si>
  <si>
    <t>1.1.4.37</t>
  </si>
  <si>
    <t>SUMINISTRO E INSTALACIÓN Y/O REPARACIÓN DE DOMICILIARIAS DE ACUEDUCTO</t>
  </si>
  <si>
    <t>1.1.4.38</t>
  </si>
  <si>
    <t>CONEXIONES DOMICILIARIAS DE ALCANTARILLADO EN 6" TUBERÍA NOVAFORT  LONGITUD HASTA 6 M., INCLUYE EXCAVACIÓN Y RELLENO</t>
  </si>
  <si>
    <t>1.1.4.39</t>
  </si>
  <si>
    <t>REPARACIÓN DE FUGAS AGUA POTABLE</t>
  </si>
  <si>
    <t>1.1.4.40</t>
  </si>
  <si>
    <t>REALCE DE VIVIENDAS Y REPARACIÓN DE VIVIENDAS (ANCHO ENTRE 6 Y 8 METROS)</t>
  </si>
  <si>
    <t>1.1.4.41</t>
  </si>
  <si>
    <t xml:space="preserve">SUMINISTRO E INSTALACIÓN DE TUBERÍA PEAD PE100 110MM PN10    </t>
  </si>
  <si>
    <t>1.1.4.42</t>
  </si>
  <si>
    <t xml:space="preserve">SUMINISTRO E INSTALACIÓN TUBERÍA PEAD PE40 20MM PN10    </t>
  </si>
  <si>
    <t>1.1.4.43</t>
  </si>
  <si>
    <t>SUMINISTRO E INSTALACIÓN DE SILLETA ELECTROFUSIÓN 110 X200 MM</t>
  </si>
  <si>
    <t>1.1.4.44</t>
  </si>
  <si>
    <t>SUMINISTRO E INSTALACIÓN DE TEE NOVAFORT 200MM X 160MM</t>
  </si>
  <si>
    <t>1.1.4.45</t>
  </si>
  <si>
    <t>1.1.4.46</t>
  </si>
  <si>
    <t xml:space="preserve">ENTIBADO TIPO DISCONTINUO     </t>
  </si>
  <si>
    <t>1.1.4.47</t>
  </si>
  <si>
    <t>1.1.4.48</t>
  </si>
  <si>
    <t>SUMINISTRO E INSTALACIÓN DE TRITURADO DE 3/4" PARA SOPORTE DE TUBERÍA DE ALCANTARILLADO</t>
  </si>
  <si>
    <t>1.1.4.49</t>
  </si>
  <si>
    <t>DESMONTE DE TUBERÍA ASBESTO CEMENTO 6" Y 8"</t>
  </si>
  <si>
    <t>1.1.4.50</t>
  </si>
  <si>
    <t>SUMINISTRO E INSTALACIÓN DE TAPA PARA MANHOLE HD T/P 24"</t>
  </si>
  <si>
    <t>1.1.4.51</t>
  </si>
  <si>
    <t>RENIVELACIÓN Y RECONSTRUCCIÓN DE MANHOLE EN LADRILLO H&lt;1M  E=20CM</t>
  </si>
  <si>
    <t>1.1.4.52</t>
  </si>
  <si>
    <t>CONSTRUCCIÓN DE REGISTRO UNIÓN DOMICILIARIA EN LADRILLO  0.70 X 0.70 H&lt;1M (INCLUYE TAPA)</t>
  </si>
  <si>
    <t>1.1.4.53</t>
  </si>
  <si>
    <t>TUBERÍA DE AGUAS 36" LLUVIAS</t>
  </si>
  <si>
    <t>1.1.5</t>
  </si>
  <si>
    <t>DOTACIÓN CAMPO DE JUEGO</t>
  </si>
  <si>
    <t>1.1.5.1</t>
  </si>
  <si>
    <t xml:space="preserve">DESMONTE, MANTENIMIENTO Y REINSTALACIÓN DE MARCOS METÁLICOS PARA CANCHA DE FUTBOL PROFESIONAL, INCLUYE MALLAS Y SOPORTES DE ANCLAJE EN LAS BASES </t>
  </si>
  <si>
    <t>1.1.5.2</t>
  </si>
  <si>
    <t>SUMINISTRO E INSTALACIÓN DE JUEGO DE BANCOS DE SUPLENTES PARA JUGADORES Y ARBITROS</t>
  </si>
  <si>
    <t>1.1.5.3</t>
  </si>
  <si>
    <t>SUMINISTRO E INSTALACIÓN BANDERINES TIROS DE ESQUINA PROFESIONAL</t>
  </si>
  <si>
    <t>1.1.5.4</t>
  </si>
  <si>
    <t xml:space="preserve">SUMINISTRO E INSTALACIÓN SISTEMA INTEGRADO DE GRADERÍA RETRÁCTIL - EN ALUMINIO - MANUAL, INCLUYE SILLETERÍA </t>
  </si>
  <si>
    <t>1.2</t>
  </si>
  <si>
    <t>GRADERÍAS</t>
  </si>
  <si>
    <t>1.2.1</t>
  </si>
  <si>
    <t>1.2.1.1</t>
  </si>
  <si>
    <t>1.2.1.2</t>
  </si>
  <si>
    <t>DESMONTE DE CERRAMIENTOS EN MALLA ESLABONADA</t>
  </si>
  <si>
    <t>1.2.1.3</t>
  </si>
  <si>
    <t>DESMONTE DE BARANDA METÁLICA HASTA 1.2 M, INCLUYE RETIRO DE MATERIAL</t>
  </si>
  <si>
    <t>1.2.1.4</t>
  </si>
  <si>
    <t>1.2.1.5</t>
  </si>
  <si>
    <t>1.2.1.6</t>
  </si>
  <si>
    <t>CORTE ESTRUCTURA EN CONCRETO CON EQUIPO MECÁNICO PARA AISLAMIENTO DE DEMOLICIÓN</t>
  </si>
  <si>
    <t>1.2.1.7</t>
  </si>
  <si>
    <t>1.2.2</t>
  </si>
  <si>
    <t>1.2.2.1</t>
  </si>
  <si>
    <t>1.2.2.2</t>
  </si>
  <si>
    <t>1.2.2.3</t>
  </si>
  <si>
    <t>1.2.2.4</t>
  </si>
  <si>
    <t>1.2.3</t>
  </si>
  <si>
    <t>ESTRUCTURAS EN CONCRETO - METÁLICAS</t>
  </si>
  <si>
    <t>1.2.3.1</t>
  </si>
  <si>
    <t>PLACA DE CONTRAPISO 4000 PSI  E 10 cm</t>
  </si>
  <si>
    <t>1.2.3.2</t>
  </si>
  <si>
    <t>ESCARIFICACIÓN DE COLUMNAS Y VIGAS EN OBRAS DE REHABILITACIÓN ESTRUCTURAL</t>
  </si>
  <si>
    <t>1.2.3.3</t>
  </si>
  <si>
    <t>ANCLAJE EPÓXICO HASTA 3/4"</t>
  </si>
  <si>
    <t>1.2.3.4</t>
  </si>
  <si>
    <t>1.2.3.5</t>
  </si>
  <si>
    <t>REEMPLAZO DE ACERO EN COLUMNAS</t>
  </si>
  <si>
    <t>1.2.3.6</t>
  </si>
  <si>
    <t>SUMINISTRO, FABRICACIÓN Y MONTAJE DE ESTRUCTURA METÁLICA EN ACERO GR50 GALVANIZADO CON CONEXIONES Y SOLDADURA, INCLUYE PROTECCIÓN EN PINTURA EPÓXICA Y POLIURETANO</t>
  </si>
  <si>
    <t>1.2.3.7</t>
  </si>
  <si>
    <t>RESANE EN MORTERO DE REPARACIÓN PARA ELEMENTOS DE CONCRETO. INCLUYE RECUBRIMIENTO DE PROTECCIÓN DEL ACERO DE REFUERZO</t>
  </si>
  <si>
    <t>1.2.3.8</t>
  </si>
  <si>
    <t>SUMINISTRO E INSTALACIÓN DE PASANTE DE MUROS 4" PARA DRENAJE DE AGUAS PLUVIALES</t>
  </si>
  <si>
    <t>1.2.3.9</t>
  </si>
  <si>
    <t>SELLO DE JUNTA ESTRUCTURAL CON SIKADUR COMBIFLEX</t>
  </si>
  <si>
    <t>1.2.3.10</t>
  </si>
  <si>
    <t>CONCRETO  DE 4000 PSI PARA ENCAMISADO DE VIGA EN OBRA DE REHABILITACIÓN ESTRUCTURAL CON APLICACIÓN DE EPÓXICO SIKADUR 32 PRIMER, SIKAFIBER AD, SIKAFLUID, SIKASET NC FORMALETERÍA PARA ASEGURAMIENTO Y APUNTALAMIENTO EN LA ZONA</t>
  </si>
  <si>
    <t>1.2.3.11</t>
  </si>
  <si>
    <t>RESTAURACIÓN DE LOSA EN MAL ESTADO, INCLUYE DEMOLICIÓN, REPOSICIÓN DE REFUERZO, ADITIVO Y CONCRETO NUEVO</t>
  </si>
  <si>
    <t>1.2.3.12</t>
  </si>
  <si>
    <t>SUMINISTRO Y APLICACIÓN DE RESANE DE VIGA Y VIGUETA ESTRUCTURAL EN CONCRETO CON MORTERO MODIFICADO REFORZADO CON FIBRAS CON ESPESOR HASTA 0,05M. INCLUYE PROTECCIÓN ANTICORROSIVA DEL ACERO EXPUESTO Y MEJORAMIENTO DE PUENTE DE ADHERENCIA</t>
  </si>
  <si>
    <t>1.2.4</t>
  </si>
  <si>
    <t>CIMENTACIÓN EN OBRA</t>
  </si>
  <si>
    <t>1.2.4.1</t>
  </si>
  <si>
    <t>PERFILADA Y CONFORMACIÓN DE TALUDES Y FONDO DE EXCAVACIÓN</t>
  </si>
  <si>
    <t>1.2.4.2</t>
  </si>
  <si>
    <t>SUMINISTRO E INSTALACIÓN DE POLIETILENO EN CIMENTACIÓN, PLÁSTICO NEGRO CAL 6</t>
  </si>
  <si>
    <t>1.2.4.3</t>
  </si>
  <si>
    <t>PLANTILLA DE 5 CM DE ESPESOR EN CONCRETO DE 1500 PSI PREMEZCLADO Y BOMBEADO, INCLUYE: PREPARACIÓN DE LA SUPERFICIE Y NIVELACIÓN</t>
  </si>
  <si>
    <t>1.2.4.4</t>
  </si>
  <si>
    <t>FABRICACIÓN DE FORMALETA PARA ELEMENTOS DE CIMENTACIÓN, ACABADO COMÚN</t>
  </si>
  <si>
    <t>1.2.4.5</t>
  </si>
  <si>
    <t>CONECTOR ROSCADO, ACOPLE TIPO II PARA VARILLA No. 8 (1"), INCLUYE: ROSCADO DE VARILLAS, MANO DE OBRA</t>
  </si>
  <si>
    <t>1.2.4.6</t>
  </si>
  <si>
    <t>CONECTOR ROSCADO, ACOPLE PARA VARILLA No. 10 (1 1/4"), INCLUYE: ROSCADO DE VARILLAS, MANO DE OBRA</t>
  </si>
  <si>
    <t>1.2.5</t>
  </si>
  <si>
    <t>CONEXIONES DE PREFABRICADOS EN OBRA</t>
  </si>
  <si>
    <t>1.2.5.1</t>
  </si>
  <si>
    <t>CONEXIONES ENTRE ELEMENTOS EN CONCRETO (0.40X0.40X0.60M) MUROS DE CONTENCIÓN, VIGAS DE CIMENTACIÓN, DADOS O COLUMNAS, CON CONCRETO F´C= 350 KG/CM2 (5.000 PSI) RESISTENCIA NORMAL, ACABADO A LA VISTA, CONSIDERANDO ACERO DE REFUERZO 220 KG/M3 DE CONCRETO</t>
  </si>
  <si>
    <t>1.2.6</t>
  </si>
  <si>
    <t>ESCALERA CONSTRUIDA EN SITIO</t>
  </si>
  <si>
    <t>1.2.6.1</t>
  </si>
  <si>
    <t>1.2.6.2</t>
  </si>
  <si>
    <t>ESCALERA EN CONCRETO PREMEZCLADO DE 5000 PSI, NO INCLUYE ACERO DE REFUERZO, DETALLE SEGÚN DISEÑOS</t>
  </si>
  <si>
    <t>1.2.7</t>
  </si>
  <si>
    <t>FLASHING PARA JUNTAS CONSTRUCTIVAS</t>
  </si>
  <si>
    <t>1.2.7.1</t>
  </si>
  <si>
    <t>SUMINISTRO Y COLOCACIÓN DE JUNTA CONSTRUCTIVA MURO A PISO CON LÁMINA PINTRO CAL 22 Y UNIDO CON SIKAFLEX 1-A SEGÚN DISEÑO</t>
  </si>
  <si>
    <t>1.2.8</t>
  </si>
  <si>
    <t>ZAPATAS PREFABRICADAS</t>
  </si>
  <si>
    <t>1.2.8.1</t>
  </si>
  <si>
    <t xml:space="preserve">ZAPATAS PREFABRICADAS EN CONCRETO F´C= 350 KG/CM2 (5.000 PSI) RESISTENCIA RÁPIDA A 18 HORAS, CONSIDERANDO ACERO DE REFUERZO 130 KG/M3 DE CONCRETO, PASO POR GUÍAS O DUCTOS, MOLDES PARA ZAPATAS FABRICADO CON PLACA DE 3/16 Y ACERO ESTRUCTURAL, TRANSPORTE, IZAJE Y MONTAJE DE ELEMENTOS PREFABRICADOS </t>
  </si>
  <si>
    <t>1.2.9</t>
  </si>
  <si>
    <t>VIGAS DE CIMENTACIÓN PREFABRICADAS</t>
  </si>
  <si>
    <t>1.2.9.1</t>
  </si>
  <si>
    <t xml:space="preserve">VIGAS DE CIMENTACIÓN PREFABRICADAS EN CONCRETO F´C= 350 KG/CM2 (5.000 PSI) RESISTENCIA RÁPIDA A 18 HORAS, CONSIDERANDO ACERO DE REFUERZO 130 KG/M3 DE CONCRETO, PASO POR GUÍAS O DUCTOS, MOLDES PARA VIGAS DE 1.00 X 0.30, FABRICADO CON PLACA DE 3/16 Y ACERO ESTRUCTURAL, TRANSPORTE, IZAJE Y MONTAJE DE ELEMENTOS PREFABRICADOS </t>
  </si>
  <si>
    <t>1.2.10</t>
  </si>
  <si>
    <t>COLUMNAS PREFABRICADAS</t>
  </si>
  <si>
    <t>1.2.10.1</t>
  </si>
  <si>
    <t xml:space="preserve">COLUMNAS PREFABRICADAS EN CONCRETO F´C= 350 KG/CM2 (5.000 PSI) RESISTENCIA RÁPIDA A 18 HORAS, CONSIDERANDO ACERO DE REFUERZO 160 KG/M3 DE CONCRETO, PASO POR GUÍAS O DUCTOS, MOLDES PARA COLUMNAS DE 1.10 X 1.10, FABRICADO CON PLACA DE 3/16 Y ACERO ESTRUCTURAL, TRANSPORTE, IZAJE Y MONTAJE DE ELEMENTOS PREFABRICADOS </t>
  </si>
  <si>
    <t>1.2.11</t>
  </si>
  <si>
    <t>MUROS DE CONTENCIÓN CONCRETO ARMADO</t>
  </si>
  <si>
    <t>1.2.11.1</t>
  </si>
  <si>
    <t xml:space="preserve">MUROS DE CONTENCIÓN PREFABRICADOS EN CONCRETO F´C= 350 KG/CM2 (5.000 PSI) RESISTENCIA RÁPIDA A 18 HORAS, CONSIDERANDO ACERO DE REFUERZO 170 KG/M3 DE CONCRETO, PASO POR GUÍAS O DUCTOS, MOLDES PARA MUROS DE CONTENCIÓN ENTRE GRADAS Y CANCHA 3.00 MTS DE ALTURA Y 1.80 BASE, FABRICADO CON PLACA DE 3/16 Y ACERO ESTRUCTURAL, TRANSPORTE, IZAJE Y MONTAJE DE ELEMENTOS PREFABRICADOS </t>
  </si>
  <si>
    <t>1.2.12</t>
  </si>
  <si>
    <t xml:space="preserve">VIGAS AÉREAS PREFABRICADAS </t>
  </si>
  <si>
    <t>1.2.12.1</t>
  </si>
  <si>
    <t xml:space="preserve">VIGAS AÉREAS PREFABRICADAS EN CONCRETO F´C= 350 KG/CM2 (5.000 PSI) RESISTENCIA RÁPIDA A 18 HORAS, CONSIDERANDO ACERO DE REFUERZO 160 KG/M3 DE CONCRETO, MOLDES PARA VIGAS DE 0.90 PERALTE X 0.30 BASE, FABRICADO CON PLACA DE 3/16 Y ACERO ESTRUCTURAL, TRANSPORTE, IZAJE Y MONTAJE DE ELEMENTOS PREFABRICADOS </t>
  </si>
  <si>
    <t>1.2.12.2</t>
  </si>
  <si>
    <t xml:space="preserve">VIGAS AÉREAS PREFABRICADAS EN CONCRETO F´C= 350 KG/CM2 (5.000 PSI) RESISTENCIA RÁPIDA A 18 HORAS, CONSIDERANDO ACERO DE REFUERZO 150 KG/M3 DE CONCRETO, MOLDES PARA VIGAS DE 0.90 PERALTE X 0.30 BASE, FABRICADO CON PLACA DE 3/16 Y ACERO ESTRUCTURAL, TENSADO CON CABLES DE PRESFUERZO CON TORÓN DE ½ FPU =19,000 KG/CM2, TRANSPORTE, IZAJE Y MONTAJE DE ELEMENTOS PREFABRICADOS </t>
  </si>
  <si>
    <t>1.2.13</t>
  </si>
  <si>
    <t>LOSAS GRADAS</t>
  </si>
  <si>
    <t>1.2.13.1</t>
  </si>
  <si>
    <t xml:space="preserve">LOSA PREFABRICADA EN CONCRETO F´C= 420 KG/CM2 (6.000 PSI) RESISTENCIA RÁPIDA A 18 HORAS, CONSIDERANDO ACERO DE REFUERZO 130 KG/M3 DE CONCRETO, MOLDES PARA LOSAS GRADAS EN MÓDULOS DE 2.40 ANCHO X 1.15 PERALTE, FABRICADO CON PLACA DE 3/16 Y ACERO ESTRUCTURAL, PASO POR GUÍAS O DUCTOS, TENSADO CON CABLES DE PRESFUERZO CON TORÓN DE ½ FPU =19,000 KG/CM2, TRANSPORTE, IZAJE Y MONTAJE DE ELEMENTOS PREFABRICADOS </t>
  </si>
  <si>
    <t>1.2.13.2</t>
  </si>
  <si>
    <t>SUMINISTRO Y COLOCACIÓN DE SELLO DE JUNTAS ENTRE LOS PREFABRICADOS CON UN ANCHO DE MÁXIMO 0.5 CM; A BASE DE SELLADOR DE POLIURETANO</t>
  </si>
  <si>
    <t>1.2.15</t>
  </si>
  <si>
    <t>MAMPOSTERÍA, PAÑETES Y ACABADOS</t>
  </si>
  <si>
    <t>1.2.15.1</t>
  </si>
  <si>
    <t>LEVANTE DE MURO EN BLOQUE DE CEMENTO VIBRADO  DE 0.15 X 0.20 X 0.40 METROS, CON CELDAS RELLENAS EN CONCRETO DE 17.5 MPA, REFUERZO CENTRAL DE D= 5/8" A CADA 1,2 METROS, MORTERO DE PEGA 1:4 CON ANCLAJE A CONCRETO EXISTENTE CON SIKADUR ANCHOR FIX - 4 PARA FIJAR VARILLAS INCLUYE GRAFIL DE 4MM  HORIZONTAL  @ 3 HILADAS</t>
  </si>
  <si>
    <t>1.2.15.2</t>
  </si>
  <si>
    <t>PINTURA EXTERIOR EN VINILO TIPO KORAZA O SIMILAR, SOBRE MURO A DOS MANOS</t>
  </si>
  <si>
    <t>1.2.15.3</t>
  </si>
  <si>
    <t>IMPERMEABILIZACIÓN CON HIDRÓFUGO PARA MUROS</t>
  </si>
  <si>
    <t>1.2.15.4</t>
  </si>
  <si>
    <t>SUMINISTRO E INSTALACIÓN DE SILLETERÍA NUEVA</t>
  </si>
  <si>
    <t>1.2.15.5</t>
  </si>
  <si>
    <t>SUMINISTRO E INSTALACIÓN DE CERRAMIENTO EN MALLA ELECTROSOLDADA EN ACERO CALIBRE 6 AZUL, INCLUYE POSTE, PANEL ELECTROSOLDADO, ELEMENTOS Y HERRAMIENTAS NECESARIAS PARA SU CORRECTA INSTALACIÓN</t>
  </si>
  <si>
    <t>1.2.15.6</t>
  </si>
  <si>
    <t>SUMINISTRO E INSTALACIÓN DE PASAMANOS METÁLICOS SEGÚN DISEÑO</t>
  </si>
  <si>
    <t>1.2.15.7</t>
  </si>
  <si>
    <t>SUMINISTRO E INSTALACIÓN DE BARANDAS METÁLICAS SEGÚN DISEÑO</t>
  </si>
  <si>
    <t>1.3</t>
  </si>
  <si>
    <t>TÚNELES DE ACCESO - VIENTO</t>
  </si>
  <si>
    <t>1.3.1</t>
  </si>
  <si>
    <t>1.3.1.1</t>
  </si>
  <si>
    <t>1.3.1.2</t>
  </si>
  <si>
    <t>1.3.2</t>
  </si>
  <si>
    <t>1.3.2.1</t>
  </si>
  <si>
    <t>1.3.2.2</t>
  </si>
  <si>
    <t xml:space="preserve">ENTIBADO CONTINUO METÁLICO </t>
  </si>
  <si>
    <t>1.3.2.3</t>
  </si>
  <si>
    <t>1.3.2.4</t>
  </si>
  <si>
    <t>1.3.2.5</t>
  </si>
  <si>
    <t>1.3.2.6</t>
  </si>
  <si>
    <t>1.3.2.7</t>
  </si>
  <si>
    <t>MANEJO DE AGUAS</t>
  </si>
  <si>
    <t>DÍA</t>
  </si>
  <si>
    <t>1.3.3</t>
  </si>
  <si>
    <t>1.3.3.1</t>
  </si>
  <si>
    <t>SOLADO EN CONCRETO DE 2000 PSI</t>
  </si>
  <si>
    <t>1.3.3.2</t>
  </si>
  <si>
    <t>CONCRETO DE 4000 PSI BAJA PERMEABILIDAD PARA TÚNELES (PLACAS Y MUROS)</t>
  </si>
  <si>
    <t>1.3.3.3</t>
  </si>
  <si>
    <t>1.3.3.4</t>
  </si>
  <si>
    <t xml:space="preserve">SUMINISTRO, FABRICACIÓN Y MONTAJE DE ESTRUCTURA METÁLICA EN ACERO GR50 GALVANIZADO CON CONEXIONES Y SOLDADURA, INCLUYE PROTECCIÓN EN PINTURA EPÓXICA Y POLIURETANO </t>
  </si>
  <si>
    <t>1.3.4</t>
  </si>
  <si>
    <t>1.3.4.1</t>
  </si>
  <si>
    <t>SUMINISTRO E INSTALACIÓN DE GEODRÉN PERMADRAIN TUBULAR 1.0m (INCLUYE TUBERÍA)</t>
  </si>
  <si>
    <t>1.3.5</t>
  </si>
  <si>
    <t>ACABADOS GENERALES</t>
  </si>
  <si>
    <t>1.3.5.1</t>
  </si>
  <si>
    <t>PREPARACIÓN DE SUPERFICIE DE MUROS, INCLUYE NIVELACIÓN Y/O RESANES CON MORTERO 1:4 IMPERMEABILIZADO</t>
  </si>
  <si>
    <t>1.3.5.2</t>
  </si>
  <si>
    <t>ESTUCO PLÁSTICO SOBRE MURO</t>
  </si>
  <si>
    <t>1.3.5.3</t>
  </si>
  <si>
    <t>1.3.5.4</t>
  </si>
  <si>
    <t>PINTURA LOSA SUPERIOR (CIELO) EN VINILO TIPO 1</t>
  </si>
  <si>
    <t>1.3.5.5</t>
  </si>
  <si>
    <t>PISO EN CONCRETO DE3000 PSI ACABADO PULIDO CON ENDURECEDOR ESP 7 CM SUMINISTRO, FUNDIDA Y CURADO</t>
  </si>
  <si>
    <t>1.3.5.6</t>
  </si>
  <si>
    <t>PINTURA EPÓXICA PARA PISO</t>
  </si>
  <si>
    <t>1.4</t>
  </si>
  <si>
    <t>ADECUACIÓN INTERNA</t>
  </si>
  <si>
    <t>1.4.1</t>
  </si>
  <si>
    <t>1.4.1.1</t>
  </si>
  <si>
    <t>1.4.1.2</t>
  </si>
  <si>
    <t>DESMONTE DE CIELO RASO EN DRYWALL</t>
  </si>
  <si>
    <t>1.4.1.3</t>
  </si>
  <si>
    <t>DESMONTE DE MURO EN DRYWALL</t>
  </si>
  <si>
    <t>1.4.1.4</t>
  </si>
  <si>
    <t>DESMONTE DE PUERTA Y RETIRO DE MATERIAL</t>
  </si>
  <si>
    <t>1.4.1.5</t>
  </si>
  <si>
    <t>DESMONTE DE VENTANA Y RETIRO DE MATERIAL</t>
  </si>
  <si>
    <t>1.4.1.6</t>
  </si>
  <si>
    <t>DESMONTE DE REJA Y RETIRO DE MATERIAL</t>
  </si>
  <si>
    <t>1.4.1.7</t>
  </si>
  <si>
    <t>DESMONTE DE DIVISIONES METÁLICAS</t>
  </si>
  <si>
    <t>1.4.1.8</t>
  </si>
  <si>
    <t>DESMONTE DE APARATOS SANITARIOS</t>
  </si>
  <si>
    <t>1.4.1.9</t>
  </si>
  <si>
    <t>DESMONTE DE ESPEJOS</t>
  </si>
  <si>
    <t>1.4.1.10</t>
  </si>
  <si>
    <t>DESMONTE DE MESONES</t>
  </si>
  <si>
    <t>1.4.1.11</t>
  </si>
  <si>
    <t>1.4.1.12</t>
  </si>
  <si>
    <t>DEMOLICIÓN DE PLACA DE PISO O PLANTILLA</t>
  </si>
  <si>
    <t>1.4.1.13</t>
  </si>
  <si>
    <t>DEMOLICIÓN DE ENCHAPE</t>
  </si>
  <si>
    <t>1.4.1.14</t>
  </si>
  <si>
    <t>TRANSPORTE Y DISPOSICIÓN DE ELEMENTOS DESMONTADOS DISTANCIA MENOR A 15KM</t>
  </si>
  <si>
    <t>1.4.1.15</t>
  </si>
  <si>
    <t>1.4.2</t>
  </si>
  <si>
    <t>1.4.2.1</t>
  </si>
  <si>
    <t>ESCALERA EN CONCRETO DE 3500 PSI, NO INCLUYE ACERO DE REFUERZO</t>
  </si>
  <si>
    <t>1.4.2.2</t>
  </si>
  <si>
    <t>RAMPA EN CONCRETO DE 3000 PSI E=0.12 MTS, INCLUYE MALLA ELECTROSOLDADA XY-221</t>
  </si>
  <si>
    <t>1.4.2.3</t>
  </si>
  <si>
    <t>1.4.3</t>
  </si>
  <si>
    <t>1.4.3.1</t>
  </si>
  <si>
    <t>1.4.3.2</t>
  </si>
  <si>
    <t>PAÑETE ALLANADO SOBRE MURO CON MORTERO 1:4</t>
  </si>
  <si>
    <t>1.4.3.3</t>
  </si>
  <si>
    <t>PLANTILLA DE PISO EN MORTERO 1:6 IMPERMEABILIZADO E = 0.05 MTS</t>
  </si>
  <si>
    <t>1.4.3.4</t>
  </si>
  <si>
    <t>1.4.3.5</t>
  </si>
  <si>
    <t>PINTURA EN VINILO PARA MURO INTERIOR, A TRES MANOS TIPO VINILTEX  PINTUCO O SIMILAR</t>
  </si>
  <si>
    <t>1.4.3.6</t>
  </si>
  <si>
    <t>CIELO RASO EN YESO CARTÓN</t>
  </si>
  <si>
    <t>1.4.3.7</t>
  </si>
  <si>
    <t>1.4.3.8</t>
  </si>
  <si>
    <t>PISO Y PARED EN PORCELANATO ESTILO CEMENTO ELEMENTI 60X120 GRIS O SIMILAR</t>
  </si>
  <si>
    <t>1.4.3.9</t>
  </si>
  <si>
    <t>PISO EN BALDOSA DE GRANITO DE 0.30X0.30 MTS PULIDO</t>
  </si>
  <si>
    <t>1.4.3.10</t>
  </si>
  <si>
    <t>ENCHAPE EN PISO PARED NATAL BLANCO CARA ÚNICA 30X60 CM O SIMILAR</t>
  </si>
  <si>
    <t>1.4.3.11</t>
  </si>
  <si>
    <t>ZÓCALO MEDIACAÑA EN BALDOSA DE GRANITO PULIDO</t>
  </si>
  <si>
    <t>1.4.3.12</t>
  </si>
  <si>
    <t>ACABADO DE PISOS PARA RAMPAS Y ESCALERAS</t>
  </si>
  <si>
    <t>1.4.3.13</t>
  </si>
  <si>
    <t>CARPINTERÍA METÁLICA PUERTAS EN ALUMINIO</t>
  </si>
  <si>
    <t>1.4.3.14</t>
  </si>
  <si>
    <t>CARPINTERÍA METÁLICA DIVISIONES EN ACERO INOXIDABLE</t>
  </si>
  <si>
    <t>1.4.3.15</t>
  </si>
  <si>
    <t>CARPINTERÍA METÁLICA VENTANERÍA VIDRIO TEMPLADO 8MM</t>
  </si>
  <si>
    <t>1.5</t>
  </si>
  <si>
    <t>PLAZA</t>
  </si>
  <si>
    <t>1.5.1</t>
  </si>
  <si>
    <t>1.5.1.1</t>
  </si>
  <si>
    <t>1.5.1.2</t>
  </si>
  <si>
    <t>1.5.1.3</t>
  </si>
  <si>
    <t>1.5.2</t>
  </si>
  <si>
    <t>ACABADOS DE PISOS</t>
  </si>
  <si>
    <t>1.5.2.1</t>
  </si>
  <si>
    <t>PISO EN CONCRETO FLUIDO DE 3000 PSI, ESTAMPADO DE COLOR,  ESPESOR  DE 0,10 METROS, INCLUYE ACERO DE REFUERZO</t>
  </si>
  <si>
    <t>1.5.2.2</t>
  </si>
  <si>
    <t xml:space="preserve">GRADAS EN LADRILLO COMÚN PAÑETADAS CON MORTERO 1:4 Y PLANTILLA EN CONCRETO DE 17.5 MPA E = 5 CM. INCLUYE RELLENO EN MATERIAL SELECCIONADO </t>
  </si>
  <si>
    <t xml:space="preserve">M2 </t>
  </si>
  <si>
    <t>1.5.2.3</t>
  </si>
  <si>
    <t>1.5.2.4</t>
  </si>
  <si>
    <t>SUMINISTRO E INSTALACIÓN DE MADERA TEKA  PARA BANCAS FLOTANTES</t>
  </si>
  <si>
    <t>1.5.2.5</t>
  </si>
  <si>
    <t>SIEMBRA DE GRAMA TIPO BERMUDA</t>
  </si>
  <si>
    <t>1.5.2.6</t>
  </si>
  <si>
    <t>1.5.2.7</t>
  </si>
  <si>
    <t>BORDILLO EN CONCRETO DE 3000 PSI PREMEZCLADO EN PLANTA Y TRANSPORTADO AL SITIO ESPECIFICADO, BORDILLO DE 0,15 X 0,15 M., INCLUYE ACERO DE 3/8 LONGITUDINAL Y GRAPAS DE 3/8 A 0.50 MT DE 60,000 PSI LEGÍTIMO</t>
  </si>
  <si>
    <t>1.5.2.8</t>
  </si>
  <si>
    <t>BORDILLO EN CONCRETO DE 3000 PSI PREMEZCLADO EN PLANTA Y TRANSPORTADO AL SITIO ESPECIFICADO, BORDILLO DE 0,15 X 0,20 M., INCLUYE ACERO DE 3/8 LONGITUDINAL Y GRAPAS DE 3/8 A 0.50 MT DE 60,000 PSI LEGÍTIMO</t>
  </si>
  <si>
    <t>1.5.2.9</t>
  </si>
  <si>
    <t>1.5.2.10</t>
  </si>
  <si>
    <t>ANDÉN EN CONCRETO PREMEZCLADO FC=3,000 PSI E=0.07 M. (INCLUYE RAMPA PARA DISCAPACITADOS)</t>
  </si>
  <si>
    <t>1.5.2.11</t>
  </si>
  <si>
    <t>1.5.2.12</t>
  </si>
  <si>
    <t>LOSETA PLANA  400X400X60 MM DE ESPESOR COLOR GRIS CLARO, USADA EN PAVIMENTO DE LA FRANJA DE CIRCULACIÓN PEATONAL Y ESQUINAS CON CARRERAS TRANSVERSALES, COLOCADA SOBRE CAPA DE MORTERO E= 3 CMS, CAPA DE CONCRETO DE 3000 PSI E= 10 CMS  Y CAPA DE SUBBASE GRANULAR E= 15CMS.</t>
  </si>
  <si>
    <t>1.5.2.13</t>
  </si>
  <si>
    <t>1.5.2.14</t>
  </si>
  <si>
    <t>CONSTRUCCIÓN DE RAMPAS EN CONCRETO DE 3000 PSI ESP 0.12M, INCLUYE LOSETA TÁCTIL</t>
  </si>
  <si>
    <t>1.5.2.15</t>
  </si>
  <si>
    <t>LOSETA PLANA DE 400X400X60 MM DE ESPESOR COLOR GRIS OSCURO, USADA EN PAVIMENTO DE LA FRANJA DE CIRCULACIÓN PEATONAL Y ESQUINAS CON CARRERAS TRANSVERSALES, COLOCADA SOBRE CAPA DE MORTERO E= 3 CMS,  CAPA DE CONCRETO DE 3000 PSI E= 10 CMS  Y CAPA DE SUBBASE GRANULAR E= 15CMS</t>
  </si>
  <si>
    <t>1.5.2.16</t>
  </si>
  <si>
    <t>SUMINISTRO Y COLOCACIÓN DE ARENA NEGRA (ORGÁNICA) PARA RELLENO DE ÁREAS VERDES.</t>
  </si>
  <si>
    <t>1.5.2.17</t>
  </si>
  <si>
    <t>CONTENEDOR DE RAÍCES DE 1.50X1.50X1.60 METROS EN CONCRETO REFORZADO CON REFUERZO EN MALLA DE 0.15X0.15X1/4", PISO CON APERTURA DE HUECO DE 0.25X0.25 METROS SEGÚN DISEÑO</t>
  </si>
  <si>
    <t>1.5.2.18</t>
  </si>
  <si>
    <t>ALCORQUES CUADRADOS DE 1.6X1.6 M</t>
  </si>
  <si>
    <t>1.5.2.19</t>
  </si>
  <si>
    <t>RAMPA PEATONAL DE CONCRETO CON ADOQUÍN PEATONAL EN LOSETAS TÁCTIL DE ALERTA PREFABRICADAS EN TONOS GRISES. INCLUYE EXCAVACIÓN, RETIRO DE MATERIAL Y BASE EN MATERIAL SELECCIONADO.</t>
  </si>
  <si>
    <t>1.5.2.20</t>
  </si>
  <si>
    <t xml:space="preserve">SUMINISTRO E INSTALACIÓN DE BOLARDO METÁLICO BAJO M62 </t>
  </si>
  <si>
    <t>1.5.2.21</t>
  </si>
  <si>
    <t>SUMINISTRO E INSTALACIÓN DE BANCA PREFABRICADA EN CONCRETO M31, SEGÚN ESPECIFICACIONES TÉCNICAS</t>
  </si>
  <si>
    <t>1.5.2.22</t>
  </si>
  <si>
    <t>TALA DE ARBOLES INCLUYENDO RAÍZ Y RETIRO DE MATERIAL</t>
  </si>
  <si>
    <t>1.5.2.23</t>
  </si>
  <si>
    <t>SUMINISTRO E INSTALACIÓN DE CANECAS DE BASURAS EN ACERO INOXIDABLE DE 40 CMS DE DIÁMETRO POR 60 CMS DE ALTO (VER DISEÑO)</t>
  </si>
  <si>
    <t>1.5.2.24</t>
  </si>
  <si>
    <t>1.5.2.25</t>
  </si>
  <si>
    <t>BARANDA EN CONCRETO DE 3000 PSI DE ALTURA 1.20 METROS, CON COLUMNA DE 0.20 X 0.20 METROS A CADA 2.00 METROS, Y DOS VIGAS HORIZONTALES DE 0.20 X 0.20 METROS A CADA 0.40 METROS, CON ANCLAJE A CONCRETO EXISTENTE CON SIKADUR ANCHOR FIX - 4 PARA FIJAR VARILLAS.</t>
  </si>
  <si>
    <t>Ml</t>
  </si>
  <si>
    <t>1.5.2.26</t>
  </si>
  <si>
    <t>SUMINISTRO E INSTALACIÓN DE TUBERÍA SANITARIA 8", INCLUYE EXCAVACIÓN Y ACCESORIOS</t>
  </si>
  <si>
    <t>1.5.2.27</t>
  </si>
  <si>
    <t>MURO EN CONCRETO DE 3500 PSI, DE 0.6 X 0.25 METROS, INCLUYE 2 VARILLAS DE 1/2", A CADA 0.25 METROS, 2 VARILLAS 3/8 (HORIZONTALES) CADA 0.25 METROS.</t>
  </si>
  <si>
    <t>1.5.2.28</t>
  </si>
  <si>
    <t>ENROCADO DE PROTECCIÓN CON PIEDRA CICLÓPEA Y CONCRETO PREMEZCLADO DE 2000 PSI, E=0,20 METROS</t>
  </si>
  <si>
    <t>1.5.2.29</t>
  </si>
  <si>
    <t>RELLENO EN MATERIAL DE BASE GRANULAR COMPACTADO</t>
  </si>
  <si>
    <t>1.6</t>
  </si>
  <si>
    <t>FACHADA</t>
  </si>
  <si>
    <t>1.6.1</t>
  </si>
  <si>
    <t>ACABADO DE FACHADA</t>
  </si>
  <si>
    <t>1.6.1.1</t>
  </si>
  <si>
    <t>SUMINISTRO, FABRICACIÓN Y MONTAJE DE PANELES DE FACHADA EN MALLA TÉCNICA ARQUITECTÓNICA MICROPERFORADA DE ALTA TENASIDAD (1100 DTEX PES HT – RECUBRIMIENTO CON PVC) – TECNOLOGÍA PRECONTRAINT – CONTROL SOLAR – ENVOLVENTE LIGERA DE ACUERDO A DISEÑO, INCLUYE ESTRUCTURA DE SUJECIÓN CON PERFILES DE ALUMINIO E ILUMINACIÓN</t>
  </si>
  <si>
    <t>1.6.1.2</t>
  </si>
  <si>
    <t>AVISOS EN LETRAS LUMINOSAS</t>
  </si>
  <si>
    <t>1.7</t>
  </si>
  <si>
    <t>PROVISIONES DE OBRA</t>
  </si>
  <si>
    <t>1.7.1</t>
  </si>
  <si>
    <t>PROVISIÓN REDES ELÉCTRICAS (INCLUYE DESMONTE DE REDES EXISTENTES, ILUMINACIÓN, SONIDO Y VOZ Y DATOS)</t>
  </si>
  <si>
    <t>1.7.2</t>
  </si>
  <si>
    <t>PROVISIÓN RED CONTRAINCENDIOS (INCLUYE EQUIPOS)</t>
  </si>
  <si>
    <t>1.7.3</t>
  </si>
  <si>
    <t>PROVISIÓN HVAC</t>
  </si>
  <si>
    <t>1.7.4</t>
  </si>
  <si>
    <t>PROVISIÓN REDES HIDROSANITARIAS Y GAS NATURAL (INCLUYE DESMONTE DE REDES EXISTENTES)</t>
  </si>
  <si>
    <t>1.7.5</t>
  </si>
  <si>
    <t>PROVISIÓN SEÑALIZACIÓN Y SEGURIDAD HUMANA</t>
  </si>
  <si>
    <t>1.8</t>
  </si>
  <si>
    <t>ZONA PICK UP DROP OFF</t>
  </si>
  <si>
    <t>1.8.1</t>
  </si>
  <si>
    <t>1.8.1.1</t>
  </si>
  <si>
    <t>1.8.1.2</t>
  </si>
  <si>
    <t>1.8.1.3</t>
  </si>
  <si>
    <t>1.8.2</t>
  </si>
  <si>
    <t>PAVIMENTO Y PARADERO DE BUSES</t>
  </si>
  <si>
    <t>1.8.2.1</t>
  </si>
  <si>
    <t>1.8.2.2</t>
  </si>
  <si>
    <t>1.8.2.3</t>
  </si>
  <si>
    <t>1.8.2.4</t>
  </si>
  <si>
    <t>1.8.2.5</t>
  </si>
  <si>
    <t>1.8.2.6</t>
  </si>
  <si>
    <t>1.8.2.7</t>
  </si>
  <si>
    <t>PARADERO DE TRANSMETRO DERECHO (ALIMENTADORES), INTEGRADA POR ESTRUCTURA METÁLICA DE ACERO INOXIDABLE ANSI 304, CON DOS APOYOS VERTICALES, ESTRUCTURA DE SUJECIÓN DE CUBIERTA, BANCA, CUBIERTA Y MOGADOR, SEGÚN DISEÑO ADJUNTO EN PLANOS, INCLUYENDO CIMENTACIÓN DE CONCRETO EN CADA UNO DE LOS APOYOS MEDIANTE ZAPATAS DE CONCRETO</t>
  </si>
  <si>
    <t>1.9</t>
  </si>
  <si>
    <t>PARQUEADERO</t>
  </si>
  <si>
    <t>1.9.1</t>
  </si>
  <si>
    <t>EDIFICIO PARQUEADERO</t>
  </si>
  <si>
    <t>1.9.1.1</t>
  </si>
  <si>
    <t>1.9.1.2</t>
  </si>
  <si>
    <t>1.9.1.3</t>
  </si>
  <si>
    <t>1.9.1.4</t>
  </si>
  <si>
    <t>ZAPATA Y PEDESTAL EN CONCRETO DE 4000 PSI PREMEZCLADO  NO INCLUYE ACERO DE REFUERZO</t>
  </si>
  <si>
    <t>1.9.1.5</t>
  </si>
  <si>
    <t>VIGA DE CIMIENTO EN CONCRETO DE 4000 PSI, NO INCLUYE ACERO DE REFUERZO</t>
  </si>
  <si>
    <t>1.9.1.6</t>
  </si>
  <si>
    <t>COLUMNAS EN CONCRETO  DE 4000 PSI NO INCLUYE ACERO DE REFUERZO</t>
  </si>
  <si>
    <t>1.9.1.7</t>
  </si>
  <si>
    <t>VIGA AÉREA  EN CONCRETO DE 4000 PSI, NO INCLUYE ACERO DE REFUERZO</t>
  </si>
  <si>
    <t>1.9.1.8</t>
  </si>
  <si>
    <t>VIGA CINTA SOBRE MURO EN CONCRETO DE 3000 PSI, NO INCLUYE ACERO DE REFUERZO DE 0.10 - 0.15 X H = 0.20 - 0.25</t>
  </si>
  <si>
    <t>1.9.1.9</t>
  </si>
  <si>
    <t>COLUMNETA EN CONCRETO 4000 PSI DE 0.20 - 0.30 X 0.10 -.0.15 M, NO INCLUYE ACERO DE REFUERZO</t>
  </si>
  <si>
    <t>1.9.1.10</t>
  </si>
  <si>
    <t>LOSA ALIGERADA CON CASETÓN DE ICOPOR ALTURA 0.40 MTS. INCLUYE TORTA SUPERIOR DE 0.05 MTS EN CONCRETO DE 4000 PSI</t>
  </si>
  <si>
    <t>1.9.1.11</t>
  </si>
  <si>
    <t>PROVISIÓN LICENCIA DE CONSTRUCCIÓN</t>
  </si>
  <si>
    <t>PROVISIÓN PMA, PMT, PGSR</t>
  </si>
  <si>
    <t>PROVISIÓN JORNADAS EXTENDIDAS, NOCTURNAS Y FESTIVOS</t>
  </si>
  <si>
    <t>CONSORCIO NUEVO ESTADIO TRICOLOR</t>
  </si>
  <si>
    <t>CONSORCIO METRO ESTADIO</t>
  </si>
  <si>
    <t>OK. SE REALIZA CORRECCIÓN ARITMETICA AL VALOR DE SU OFERTA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</si>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</sst>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_-;_-@_-"/>
    <numFmt numFmtId="165" formatCode="_(&quot;$&quot;\ * #,##0.00_);_(&quot;$&quot;\ * \(#,##0.00\);_(&quot;$&quot;\ * &quot;-&quot;??_);_(@_)"/>
    <numFmt numFmtId="166" formatCode="0.0000000"/>
    <numFmt numFmtId="167" formatCode="_(&quot;$&quot;\ * #,##0_);_(&quot;$&quot;\ * \(#,##0\);_(&quot;$&quot;\ * &quot;-&quot;??_);_(@_)"/>
    <numFmt numFmtId="168" formatCode="_(&quot;$&quot;&quot; &quot;* #,##0.00_);_(&quot;$&quot;&quot; &quot;* \(#,##0.00\);_(&quot;$&quot;&quot; &quot;* &quot;-&quot;??_);_(@_)"/>
    <numFmt numFmtId="169" formatCode="0.0%"/>
    <numFmt numFmtId="170" formatCode="_-&quot;$&quot;\ * #,##0_-;\-&quot;$&quot;\ * #,##0_-;_-&quot;$&quot;\ * &quot;-&quot;??_-;_-@_-"/>
    <numFmt numFmtId="171" formatCode="_-&quot;$&quot;\ * #,##0.0_-;\-&quot;$&quot;\ * #,##0.0_-;_-&quot;$&quot;\ * &quot;-&quot;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entury Gothic"/>
      <family val="2"/>
    </font>
    <font>
      <sz val="8"/>
      <color theme="1"/>
      <name val="Century Gothic"/>
      <family val="2"/>
    </font>
    <font>
      <b/>
      <sz val="14"/>
      <color theme="0"/>
      <name val="Century Gothic"/>
      <family val="2"/>
    </font>
    <font>
      <b/>
      <sz val="10"/>
      <color theme="0"/>
      <name val="Century Gothic"/>
      <family val="2"/>
    </font>
    <font>
      <b/>
      <sz val="8"/>
      <color rgb="FFC00000"/>
      <name val="Century Gothic"/>
      <family val="2"/>
    </font>
    <font>
      <b/>
      <sz val="8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12"/>
      <color theme="1"/>
      <name val="Calibri Light"/>
      <family val="2"/>
    </font>
    <font>
      <sz val="10"/>
      <color indexed="64"/>
      <name val="Arial"/>
      <family val="2"/>
    </font>
    <font>
      <sz val="12"/>
      <color theme="1"/>
      <name val="Calibri Light"/>
      <family val="2"/>
    </font>
    <font>
      <sz val="10"/>
      <name val="Arial"/>
      <family val="2"/>
    </font>
    <font>
      <sz val="12"/>
      <color theme="0"/>
      <name val="Calibri Light"/>
      <family val="2"/>
    </font>
    <font>
      <b/>
      <sz val="9"/>
      <name val="Century Gothic"/>
      <family val="2"/>
    </font>
    <font>
      <sz val="9"/>
      <color theme="8" tint="-0.499984740745262"/>
      <name val="Century Gothic"/>
      <family val="2"/>
    </font>
    <font>
      <sz val="9"/>
      <color theme="0"/>
      <name val="Century Gothic"/>
      <family val="2"/>
    </font>
    <font>
      <b/>
      <sz val="9"/>
      <color rgb="FFFFFFFF"/>
      <name val="Century Gothic"/>
      <family val="2"/>
    </font>
    <font>
      <b/>
      <sz val="9"/>
      <color theme="8" tint="-0.499984740745262"/>
      <name val="Century Gothic"/>
      <family val="2"/>
    </font>
    <font>
      <sz val="8"/>
      <name val="Century Gothic"/>
      <family val="2"/>
    </font>
    <font>
      <sz val="11"/>
      <color rgb="FF006100"/>
      <name val="Calibri"/>
      <family val="2"/>
      <scheme val="minor"/>
    </font>
    <font>
      <sz val="11"/>
      <color rgb="FF006100"/>
      <name val="Century Gothic"/>
      <family val="2"/>
    </font>
    <font>
      <b/>
      <sz val="9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33B7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theme="8" tint="0.39997558519241921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F68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thick">
        <color theme="8" tint="-0.49998474074526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5" borderId="0" applyNumberFormat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3" fillId="0" borderId="0"/>
    <xf numFmtId="0" fontId="15" fillId="0" borderId="0"/>
    <xf numFmtId="168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19" borderId="0" applyNumberFormat="0" applyBorder="0" applyAlignment="0" applyProtection="0"/>
    <xf numFmtId="0" fontId="1" fillId="0" borderId="0"/>
  </cellStyleXfs>
  <cellXfs count="142">
    <xf numFmtId="0" fontId="0" fillId="0" borderId="0" xfId="0"/>
    <xf numFmtId="0" fontId="6" fillId="2" borderId="0" xfId="0" applyFont="1" applyFill="1" applyAlignment="1">
      <alignment vertical="center" wrapText="1"/>
    </xf>
    <xf numFmtId="165" fontId="4" fillId="0" borderId="0" xfId="5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10" borderId="0" xfId="0" applyFont="1" applyFill="1" applyAlignment="1">
      <alignment vertical="center" wrapText="1"/>
    </xf>
    <xf numFmtId="0" fontId="4" fillId="0" borderId="7" xfId="0" applyFont="1" applyBorder="1" applyAlignment="1">
      <alignment vertical="center" wrapText="1"/>
    </xf>
    <xf numFmtId="165" fontId="4" fillId="0" borderId="7" xfId="5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65" fontId="4" fillId="0" borderId="0" xfId="5" applyFont="1" applyBorder="1" applyAlignment="1">
      <alignment vertical="center" wrapText="1"/>
    </xf>
    <xf numFmtId="42" fontId="4" fillId="0" borderId="0" xfId="0" applyNumberFormat="1" applyFont="1" applyAlignment="1">
      <alignment vertical="center" wrapText="1"/>
    </xf>
    <xf numFmtId="165" fontId="3" fillId="12" borderId="8" xfId="5" applyFont="1" applyFill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44" fontId="3" fillId="13" borderId="5" xfId="1" applyFont="1" applyFill="1" applyBorder="1" applyAlignment="1">
      <alignment horizontal="center" vertical="center" wrapText="1"/>
    </xf>
    <xf numFmtId="44" fontId="3" fillId="13" borderId="11" xfId="1" applyFont="1" applyFill="1" applyBorder="1" applyAlignment="1">
      <alignment horizontal="center" vertical="center" wrapText="1"/>
    </xf>
    <xf numFmtId="0" fontId="4" fillId="0" borderId="0" xfId="0" applyFont="1"/>
    <xf numFmtId="165" fontId="4" fillId="5" borderId="8" xfId="4" applyNumberFormat="1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14" borderId="12" xfId="0" applyFont="1" applyFill="1" applyBorder="1" applyAlignment="1">
      <alignment horizontal="center" vertical="center" wrapText="1"/>
    </xf>
    <xf numFmtId="0" fontId="4" fillId="14" borderId="13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 wrapText="1"/>
    </xf>
    <xf numFmtId="167" fontId="4" fillId="7" borderId="4" xfId="5" applyNumberFormat="1" applyFont="1" applyFill="1" applyBorder="1" applyAlignment="1">
      <alignment vertical="center" wrapText="1"/>
    </xf>
    <xf numFmtId="166" fontId="7" fillId="11" borderId="0" xfId="0" applyNumberFormat="1" applyFont="1" applyFill="1" applyAlignment="1">
      <alignment vertical="center" wrapText="1"/>
    </xf>
    <xf numFmtId="166" fontId="8" fillId="16" borderId="8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/>
    </xf>
    <xf numFmtId="0" fontId="16" fillId="17" borderId="1" xfId="0" applyFont="1" applyFill="1" applyBorder="1" applyAlignment="1">
      <alignment horizontal="center" vertical="center"/>
    </xf>
    <xf numFmtId="0" fontId="16" fillId="17" borderId="1" xfId="0" applyFont="1" applyFill="1" applyBorder="1" applyAlignment="1">
      <alignment horizontal="left" vertical="center" wrapText="1"/>
    </xf>
    <xf numFmtId="4" fontId="16" fillId="17" borderId="1" xfId="0" applyNumberFormat="1" applyFont="1" applyFill="1" applyBorder="1" applyAlignment="1">
      <alignment horizontal="center" vertical="center"/>
    </xf>
    <xf numFmtId="0" fontId="16" fillId="17" borderId="1" xfId="9" applyFont="1" applyFill="1" applyBorder="1" applyAlignment="1">
      <alignment vertical="center" wrapText="1"/>
    </xf>
    <xf numFmtId="0" fontId="16" fillId="17" borderId="1" xfId="0" applyFont="1" applyFill="1" applyBorder="1" applyAlignment="1">
      <alignment vertical="center" wrapText="1"/>
    </xf>
    <xf numFmtId="49" fontId="16" fillId="17" borderId="1" xfId="0" applyNumberFormat="1" applyFont="1" applyFill="1" applyBorder="1" applyAlignment="1">
      <alignment vertical="top" wrapText="1" shrinkToFit="1" readingOrder="1"/>
    </xf>
    <xf numFmtId="0" fontId="16" fillId="17" borderId="1" xfId="6" applyFont="1" applyFill="1" applyBorder="1" applyAlignment="1">
      <alignment vertical="center" wrapText="1"/>
    </xf>
    <xf numFmtId="0" fontId="12" fillId="8" borderId="1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4" borderId="0" xfId="0" applyFont="1" applyFill="1" applyAlignment="1">
      <alignment wrapText="1"/>
    </xf>
    <xf numFmtId="0" fontId="9" fillId="3" borderId="5" xfId="0" applyFont="1" applyFill="1" applyBorder="1" applyAlignment="1">
      <alignment horizontal="center" vertical="center" wrapText="1"/>
    </xf>
    <xf numFmtId="164" fontId="9" fillId="4" borderId="5" xfId="2" applyNumberFormat="1" applyFont="1" applyFill="1" applyBorder="1" applyAlignment="1">
      <alignment horizontal="center" vertical="center" wrapText="1"/>
    </xf>
    <xf numFmtId="4" fontId="9" fillId="4" borderId="5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164" fontId="18" fillId="8" borderId="4" xfId="2" applyNumberFormat="1" applyFont="1" applyFill="1" applyBorder="1" applyAlignment="1">
      <alignment horizontal="justify" vertical="center" wrapText="1"/>
    </xf>
    <xf numFmtId="164" fontId="18" fillId="8" borderId="1" xfId="2" applyNumberFormat="1" applyFont="1" applyFill="1" applyBorder="1" applyAlignment="1">
      <alignment horizontal="justify" vertical="center" wrapText="1"/>
    </xf>
    <xf numFmtId="164" fontId="18" fillId="8" borderId="1" xfId="2" applyNumberFormat="1" applyFont="1" applyFill="1" applyBorder="1" applyAlignment="1">
      <alignment horizontal="center" vertical="center" wrapText="1"/>
    </xf>
    <xf numFmtId="168" fontId="19" fillId="17" borderId="1" xfId="11" applyFont="1" applyFill="1" applyBorder="1" applyAlignment="1">
      <alignment horizontal="center" vertical="center"/>
    </xf>
    <xf numFmtId="42" fontId="19" fillId="17" borderId="1" xfId="12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42" fontId="20" fillId="4" borderId="15" xfId="0" applyNumberFormat="1" applyFont="1" applyFill="1" applyBorder="1" applyAlignment="1">
      <alignment horizontal="right" vertical="center"/>
    </xf>
    <xf numFmtId="165" fontId="9" fillId="3" borderId="1" xfId="5" applyFont="1" applyFill="1" applyBorder="1" applyAlignment="1">
      <alignment horizontal="justify" vertical="center" wrapText="1"/>
    </xf>
    <xf numFmtId="6" fontId="20" fillId="0" borderId="0" xfId="0" applyNumberFormat="1" applyFont="1" applyAlignment="1">
      <alignment horizontal="right" vertical="center"/>
    </xf>
    <xf numFmtId="0" fontId="9" fillId="4" borderId="1" xfId="0" applyFont="1" applyFill="1" applyBorder="1" applyAlignment="1">
      <alignment horizontal="justify" vertical="center" wrapText="1"/>
    </xf>
    <xf numFmtId="10" fontId="9" fillId="3" borderId="1" xfId="3" applyNumberFormat="1" applyFont="1" applyFill="1" applyBorder="1" applyAlignment="1">
      <alignment horizontal="justify" vertical="center" wrapText="1"/>
    </xf>
    <xf numFmtId="9" fontId="9" fillId="4" borderId="1" xfId="3" applyFont="1" applyFill="1" applyBorder="1" applyAlignment="1">
      <alignment horizontal="center" vertical="center" wrapText="1"/>
    </xf>
    <xf numFmtId="10" fontId="9" fillId="2" borderId="1" xfId="3" applyNumberFormat="1" applyFont="1" applyFill="1" applyBorder="1" applyAlignment="1">
      <alignment horizontal="justify" vertical="center" wrapText="1"/>
    </xf>
    <xf numFmtId="10" fontId="9" fillId="4" borderId="1" xfId="3" applyNumberFormat="1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167" fontId="4" fillId="18" borderId="1" xfId="5" applyNumberFormat="1" applyFont="1" applyFill="1" applyBorder="1" applyAlignment="1">
      <alignment vertical="center" wrapText="1"/>
    </xf>
    <xf numFmtId="0" fontId="17" fillId="8" borderId="15" xfId="0" applyFont="1" applyFill="1" applyBorder="1" applyAlignment="1">
      <alignment horizontal="center" vertical="center"/>
    </xf>
    <xf numFmtId="44" fontId="10" fillId="0" borderId="0" xfId="0" applyNumberFormat="1" applyFont="1"/>
    <xf numFmtId="0" fontId="9" fillId="4" borderId="1" xfId="0" applyFont="1" applyFill="1" applyBorder="1" applyAlignment="1">
      <alignment horizontal="right" wrapText="1"/>
    </xf>
    <xf numFmtId="165" fontId="10" fillId="8" borderId="1" xfId="5" applyFont="1" applyFill="1" applyBorder="1" applyAlignment="1">
      <alignment horizontal="justify" vertical="center" wrapText="1"/>
    </xf>
    <xf numFmtId="0" fontId="18" fillId="7" borderId="4" xfId="0" applyFont="1" applyFill="1" applyBorder="1" applyAlignment="1">
      <alignment horizontal="center" vertical="center" wrapText="1"/>
    </xf>
    <xf numFmtId="44" fontId="10" fillId="8" borderId="1" xfId="1" applyFont="1" applyFill="1" applyBorder="1" applyAlignment="1">
      <alignment horizontal="center" vertical="center" wrapText="1"/>
    </xf>
    <xf numFmtId="44" fontId="10" fillId="0" borderId="0" xfId="0" applyNumberFormat="1" applyFont="1" applyAlignment="1">
      <alignment horizontal="center"/>
    </xf>
    <xf numFmtId="164" fontId="9" fillId="4" borderId="14" xfId="2" applyNumberFormat="1" applyFont="1" applyFill="1" applyBorder="1" applyAlignment="1">
      <alignment horizontal="center" vertical="center" wrapText="1"/>
    </xf>
    <xf numFmtId="44" fontId="19" fillId="17" borderId="1" xfId="1" applyFont="1" applyFill="1" applyBorder="1" applyAlignment="1">
      <alignment vertical="center"/>
    </xf>
    <xf numFmtId="44" fontId="19" fillId="17" borderId="1" xfId="1" applyFont="1" applyFill="1" applyBorder="1" applyAlignment="1">
      <alignment horizontal="center" vertical="center"/>
    </xf>
    <xf numFmtId="168" fontId="19" fillId="17" borderId="15" xfId="11" applyFont="1" applyFill="1" applyBorder="1" applyAlignment="1">
      <alignment horizontal="center" vertical="center"/>
    </xf>
    <xf numFmtId="44" fontId="10" fillId="8" borderId="1" xfId="1" applyFont="1" applyFill="1" applyBorder="1" applyAlignment="1">
      <alignment horizontal="justify" vertical="center" wrapText="1"/>
    </xf>
    <xf numFmtId="168" fontId="19" fillId="17" borderId="5" xfId="11" applyFont="1" applyFill="1" applyBorder="1" applyAlignment="1">
      <alignment horizontal="center" vertical="center"/>
    </xf>
    <xf numFmtId="42" fontId="19" fillId="17" borderId="5" xfId="12" applyFont="1" applyFill="1" applyBorder="1" applyAlignment="1">
      <alignment horizontal="center" vertical="center"/>
    </xf>
    <xf numFmtId="42" fontId="19" fillId="17" borderId="15" xfId="12" applyFont="1" applyFill="1" applyBorder="1" applyAlignment="1">
      <alignment horizontal="center" vertical="center"/>
    </xf>
    <xf numFmtId="168" fontId="19" fillId="17" borderId="17" xfId="11" applyFont="1" applyFill="1" applyBorder="1" applyAlignment="1">
      <alignment horizontal="center" vertical="center"/>
    </xf>
    <xf numFmtId="168" fontId="19" fillId="17" borderId="4" xfId="11" applyFont="1" applyFill="1" applyBorder="1" applyAlignment="1">
      <alignment horizontal="center" vertical="center"/>
    </xf>
    <xf numFmtId="168" fontId="19" fillId="17" borderId="14" xfId="11" applyFont="1" applyFill="1" applyBorder="1" applyAlignment="1">
      <alignment horizontal="center" vertical="center"/>
    </xf>
    <xf numFmtId="0" fontId="22" fillId="18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44" fontId="24" fillId="19" borderId="0" xfId="14" applyNumberFormat="1" applyFont="1" applyAlignment="1">
      <alignment horizontal="center"/>
    </xf>
    <xf numFmtId="2" fontId="16" fillId="17" borderId="1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9" fillId="3" borderId="5" xfId="0" applyNumberFormat="1" applyFont="1" applyFill="1" applyBorder="1" applyAlignment="1">
      <alignment horizontal="center" vertical="center" wrapText="1"/>
    </xf>
    <xf numFmtId="2" fontId="14" fillId="8" borderId="1" xfId="0" applyNumberFormat="1" applyFont="1" applyFill="1" applyBorder="1" applyAlignment="1">
      <alignment horizontal="center" vertical="center"/>
    </xf>
    <xf numFmtId="2" fontId="20" fillId="0" borderId="0" xfId="0" applyNumberFormat="1" applyFont="1" applyAlignment="1">
      <alignment horizontal="right" vertical="center"/>
    </xf>
    <xf numFmtId="2" fontId="9" fillId="4" borderId="1" xfId="0" applyNumberFormat="1" applyFont="1" applyFill="1" applyBorder="1" applyAlignment="1">
      <alignment horizontal="justify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169" fontId="17" fillId="8" borderId="1" xfId="3" applyNumberFormat="1" applyFont="1" applyFill="1" applyBorder="1" applyAlignment="1">
      <alignment horizontal="justify" vertical="center" wrapText="1"/>
    </xf>
    <xf numFmtId="44" fontId="25" fillId="0" borderId="0" xfId="0" applyNumberFormat="1" applyFont="1" applyAlignment="1">
      <alignment horizontal="center"/>
    </xf>
    <xf numFmtId="44" fontId="25" fillId="0" borderId="0" xfId="0" applyNumberFormat="1" applyFont="1"/>
    <xf numFmtId="44" fontId="25" fillId="0" borderId="0" xfId="1" applyFont="1" applyAlignment="1">
      <alignment horizontal="center"/>
    </xf>
    <xf numFmtId="0" fontId="25" fillId="0" borderId="0" xfId="0" applyFont="1"/>
    <xf numFmtId="44" fontId="26" fillId="8" borderId="0" xfId="0" applyNumberFormat="1" applyFont="1" applyFill="1" applyAlignment="1">
      <alignment horizontal="center"/>
    </xf>
    <xf numFmtId="0" fontId="9" fillId="12" borderId="18" xfId="6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42" fontId="11" fillId="0" borderId="8" xfId="0" applyNumberFormat="1" applyFont="1" applyBorder="1" applyAlignment="1">
      <alignment vertical="center" wrapText="1"/>
    </xf>
    <xf numFmtId="42" fontId="10" fillId="8" borderId="8" xfId="0" applyNumberFormat="1" applyFont="1" applyFill="1" applyBorder="1" applyAlignment="1">
      <alignment vertical="center" wrapText="1"/>
    </xf>
    <xf numFmtId="0" fontId="10" fillId="8" borderId="8" xfId="5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42" fontId="11" fillId="0" borderId="8" xfId="0" applyNumberFormat="1" applyFont="1" applyBorder="1" applyAlignment="1">
      <alignment horizontal="center" vertical="center" wrapText="1"/>
    </xf>
    <xf numFmtId="170" fontId="26" fillId="8" borderId="0" xfId="0" applyNumberFormat="1" applyFont="1" applyFill="1" applyAlignment="1">
      <alignment horizontal="center"/>
    </xf>
    <xf numFmtId="164" fontId="9" fillId="4" borderId="0" xfId="2" applyNumberFormat="1" applyFont="1" applyFill="1" applyBorder="1" applyAlignment="1">
      <alignment horizontal="right" vertical="center" wrapText="1"/>
    </xf>
    <xf numFmtId="44" fontId="28" fillId="8" borderId="19" xfId="15" applyNumberFormat="1" applyFont="1" applyFill="1" applyBorder="1" applyAlignment="1">
      <alignment horizontal="center" vertical="center"/>
    </xf>
    <xf numFmtId="44" fontId="28" fillId="8" borderId="1" xfId="15" applyNumberFormat="1" applyFont="1" applyFill="1" applyBorder="1" applyAlignment="1">
      <alignment horizontal="center" vertical="center"/>
    </xf>
    <xf numFmtId="44" fontId="29" fillId="4" borderId="1" xfId="15" applyNumberFormat="1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right" vertical="center" wrapText="1"/>
    </xf>
    <xf numFmtId="165" fontId="17" fillId="8" borderId="1" xfId="5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right" vertical="center" wrapText="1"/>
    </xf>
    <xf numFmtId="167" fontId="10" fillId="8" borderId="8" xfId="5" applyNumberFormat="1" applyFont="1" applyFill="1" applyBorder="1" applyAlignment="1">
      <alignment vertical="center" wrapText="1"/>
    </xf>
    <xf numFmtId="44" fontId="10" fillId="0" borderId="0" xfId="1" applyFont="1"/>
    <xf numFmtId="167" fontId="9" fillId="4" borderId="1" xfId="5" applyNumberFormat="1" applyFont="1" applyFill="1" applyBorder="1" applyAlignment="1">
      <alignment horizontal="justify" vertical="center" wrapText="1"/>
    </xf>
    <xf numFmtId="171" fontId="10" fillId="0" borderId="0" xfId="0" applyNumberFormat="1" applyFont="1"/>
    <xf numFmtId="0" fontId="20" fillId="4" borderId="2" xfId="0" applyFont="1" applyFill="1" applyBorder="1" applyAlignment="1">
      <alignment horizontal="right" vertical="center" wrapText="1"/>
    </xf>
    <xf numFmtId="0" fontId="0" fillId="0" borderId="3" xfId="0" applyBorder="1"/>
    <xf numFmtId="0" fontId="0" fillId="0" borderId="4" xfId="0" applyBorder="1"/>
    <xf numFmtId="0" fontId="17" fillId="8" borderId="2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right" vertical="center"/>
    </xf>
    <xf numFmtId="0" fontId="9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wrapText="1"/>
    </xf>
    <xf numFmtId="0" fontId="9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wrapText="1"/>
    </xf>
    <xf numFmtId="0" fontId="21" fillId="9" borderId="6" xfId="0" applyFont="1" applyFill="1" applyBorder="1" applyAlignment="1">
      <alignment horizontal="center" vertical="center" wrapText="1"/>
    </xf>
    <xf numFmtId="0" fontId="21" fillId="9" borderId="0" xfId="0" applyFont="1" applyFill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9" fillId="3" borderId="2" xfId="0" applyFont="1" applyFill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9" fillId="4" borderId="2" xfId="2" applyNumberFormat="1" applyFont="1" applyFill="1" applyBorder="1" applyAlignment="1">
      <alignment horizontal="right" vertical="center" wrapText="1"/>
    </xf>
    <xf numFmtId="0" fontId="0" fillId="4" borderId="3" xfId="0" applyFill="1" applyBorder="1" applyAlignment="1">
      <alignment horizontal="right" vertical="center" wrapText="1"/>
    </xf>
    <xf numFmtId="0" fontId="0" fillId="4" borderId="4" xfId="0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2" borderId="0" xfId="0" applyFont="1" applyFill="1" applyAlignment="1">
      <alignment horizontal="center" vertical="center" wrapText="1"/>
    </xf>
    <xf numFmtId="0" fontId="3" fillId="2" borderId="9" xfId="6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4" fillId="0" borderId="9" xfId="6" applyNumberFormat="1" applyFont="1" applyBorder="1" applyAlignment="1">
      <alignment vertical="center" wrapText="1"/>
    </xf>
    <xf numFmtId="0" fontId="0" fillId="0" borderId="10" xfId="0" applyBorder="1" applyAlignment="1">
      <alignment vertical="center" wrapText="1"/>
    </xf>
  </cellXfs>
  <cellStyles count="16">
    <cellStyle name="20% - Énfasis1" xfId="4" builtinId="30"/>
    <cellStyle name="Bueno" xfId="14" builtinId="26"/>
    <cellStyle name="Moneda" xfId="1" builtinId="4"/>
    <cellStyle name="Moneda [0]" xfId="2" builtinId="7"/>
    <cellStyle name="Moneda [0] 2" xfId="12" xr:uid="{A3F664F5-B965-4053-A270-F05D0534D3BE}"/>
    <cellStyle name="Moneda 2" xfId="5" xr:uid="{82B17ADF-61F5-42B2-8047-F9827523AD70}"/>
    <cellStyle name="Moneda 2 2" xfId="13" xr:uid="{37444316-0C83-4C45-A6E0-FDC650FFB79D}"/>
    <cellStyle name="Moneda 2 3" xfId="11" xr:uid="{02468324-FEA3-4595-B4E4-A701CB9F9D04}"/>
    <cellStyle name="Moneda 4" xfId="7" xr:uid="{1DB09877-67C4-4906-B64E-99F7B8DEECBB}"/>
    <cellStyle name="Normal" xfId="0" builtinId="0"/>
    <cellStyle name="Normal 10" xfId="10" xr:uid="{1EBDC18B-7DFF-46F9-9929-1D198D5BA0A1}"/>
    <cellStyle name="Normal 10 2" xfId="9" xr:uid="{000F5F6C-B3D1-4AFA-8D79-B3D1245C3FC2}"/>
    <cellStyle name="Normal 2" xfId="8" xr:uid="{FDCA0D65-8961-41C0-89B5-9C43AD136240}"/>
    <cellStyle name="Normal 5 2 2" xfId="6" xr:uid="{F42DC57A-F53E-4ED4-B286-2A145FA265AE}"/>
    <cellStyle name="Normal 83" xfId="15" xr:uid="{2795C781-51BE-42DE-A803-ED297B827B63}"/>
    <cellStyle name="Porcentaje" xfId="3" builtinId="5"/>
  </cellStyles>
  <dxfs count="4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AEEF3"/>
      <color rgb="FF1F4E78"/>
      <color rgb="FF31869B"/>
      <color rgb="FFA66BD3"/>
      <color rgb="FFEEF68C"/>
      <color rgb="FF215967"/>
      <color rgb="FF000000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2</xdr:row>
      <xdr:rowOff>57150</xdr:rowOff>
    </xdr:from>
    <xdr:to>
      <xdr:col>10</xdr:col>
      <xdr:colOff>534001</xdr:colOff>
      <xdr:row>8</xdr:row>
      <xdr:rowOff>19207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5C1AA4-BF0E-71E6-BC33-72E9A8A08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0" y="438150"/>
          <a:ext cx="4305901" cy="1124107"/>
        </a:xfrm>
        <a:prstGeom prst="rect">
          <a:avLst/>
        </a:prstGeom>
      </xdr:spPr>
    </xdr:pic>
    <xdr:clientData/>
  </xdr:twoCellAnchor>
  <xdr:twoCellAnchor editAs="oneCell">
    <xdr:from>
      <xdr:col>5</xdr:col>
      <xdr:colOff>657225</xdr:colOff>
      <xdr:row>7</xdr:row>
      <xdr:rowOff>171450</xdr:rowOff>
    </xdr:from>
    <xdr:to>
      <xdr:col>11</xdr:col>
      <xdr:colOff>276810</xdr:colOff>
      <xdr:row>12</xdr:row>
      <xdr:rowOff>38214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930C480-6DC4-E62B-16BB-76F501C5A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6675" y="1524000"/>
          <a:ext cx="4191585" cy="819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EA1F2-CB33-4697-B7A0-F39FB7891663}">
  <dimension ref="A2:AB343"/>
  <sheetViews>
    <sheetView tabSelected="1" topLeftCell="D1" zoomScale="90" zoomScaleNormal="90" workbookViewId="0">
      <selection activeCell="J10" sqref="J10"/>
    </sheetView>
  </sheetViews>
  <sheetFormatPr baseColWidth="10" defaultColWidth="23" defaultRowHeight="13.5" outlineLevelCol="1" x14ac:dyDescent="0.25"/>
  <cols>
    <col min="1" max="1" width="14.42578125" style="32" customWidth="1"/>
    <col min="2" max="2" width="64" style="32" customWidth="1"/>
    <col min="3" max="3" width="19.140625" style="32" bestFit="1" customWidth="1"/>
    <col min="4" max="4" width="14" style="77" customWidth="1"/>
    <col min="5" max="5" width="21" style="32" bestFit="1" customWidth="1"/>
    <col min="6" max="6" width="22.7109375" style="32" bestFit="1" customWidth="1"/>
    <col min="7" max="7" width="23.5703125" style="32" bestFit="1" customWidth="1"/>
    <col min="8" max="8" width="15" style="32" hidden="1" customWidth="1"/>
    <col min="9" max="9" width="16" style="32" customWidth="1"/>
    <col min="10" max="10" width="23" style="32" customWidth="1"/>
    <col min="11" max="11" width="21.85546875" style="32" bestFit="1" customWidth="1"/>
    <col min="12" max="13" width="19.7109375" style="32" bestFit="1" customWidth="1"/>
    <col min="14" max="14" width="17" style="32" customWidth="1"/>
    <col min="15" max="15" width="12.140625" style="32" hidden="1" customWidth="1"/>
    <col min="16" max="16" width="16" style="32" hidden="1" customWidth="1" outlineLevel="1"/>
    <col min="17" max="17" width="0" style="32" hidden="1" customWidth="1" outlineLevel="1"/>
    <col min="18" max="18" width="21.85546875" style="32" hidden="1" customWidth="1" outlineLevel="1"/>
    <col min="19" max="19" width="13.42578125" style="32" hidden="1" customWidth="1" outlineLevel="1"/>
    <col min="20" max="20" width="13.5703125" style="32" hidden="1" customWidth="1" outlineLevel="1"/>
    <col min="21" max="21" width="17" style="32" hidden="1" customWidth="1" outlineLevel="1"/>
    <col min="22" max="23" width="0" style="32" hidden="1" customWidth="1" outlineLevel="1"/>
    <col min="24" max="24" width="23" style="32" collapsed="1"/>
    <col min="25" max="16384" width="23" style="32"/>
  </cols>
  <sheetData>
    <row r="2" spans="1:21" x14ac:dyDescent="0.25">
      <c r="A2" s="118" t="s">
        <v>68</v>
      </c>
      <c r="B2" s="118"/>
      <c r="C2" s="118"/>
      <c r="D2" s="118"/>
      <c r="E2" s="118"/>
      <c r="F2" s="118"/>
      <c r="G2" s="119"/>
      <c r="H2" s="34"/>
      <c r="L2" s="33"/>
      <c r="M2" s="33"/>
      <c r="O2" s="34"/>
      <c r="S2" s="33"/>
      <c r="T2" s="33"/>
    </row>
    <row r="3" spans="1:21" x14ac:dyDescent="0.25">
      <c r="I3" s="117" t="s">
        <v>609</v>
      </c>
      <c r="J3" s="117"/>
      <c r="K3" s="117"/>
      <c r="L3" s="117"/>
      <c r="M3" s="117"/>
      <c r="N3" s="117"/>
      <c r="P3" s="117"/>
      <c r="Q3" s="117"/>
      <c r="R3" s="117"/>
      <c r="S3" s="117"/>
      <c r="T3" s="117"/>
      <c r="U3" s="117"/>
    </row>
    <row r="4" spans="1:21" ht="40.5" x14ac:dyDescent="0.25">
      <c r="A4" s="35" t="s">
        <v>0</v>
      </c>
      <c r="B4" s="35" t="s">
        <v>1</v>
      </c>
      <c r="C4" s="35" t="s">
        <v>2</v>
      </c>
      <c r="D4" s="78" t="s">
        <v>3</v>
      </c>
      <c r="E4" s="35" t="s">
        <v>41</v>
      </c>
      <c r="F4" s="35" t="s">
        <v>4</v>
      </c>
      <c r="G4" s="35" t="s">
        <v>10</v>
      </c>
      <c r="H4" s="62" t="s">
        <v>42</v>
      </c>
      <c r="I4" s="36" t="s">
        <v>43</v>
      </c>
      <c r="J4" s="36" t="s">
        <v>44</v>
      </c>
      <c r="K4" s="37" t="s">
        <v>21</v>
      </c>
      <c r="L4" s="38" t="s">
        <v>22</v>
      </c>
      <c r="M4" s="38" t="s">
        <v>56</v>
      </c>
      <c r="N4" s="38" t="s">
        <v>23</v>
      </c>
      <c r="O4" s="62" t="s">
        <v>42</v>
      </c>
      <c r="P4" s="36" t="s">
        <v>43</v>
      </c>
      <c r="Q4" s="36" t="s">
        <v>44</v>
      </c>
      <c r="R4" s="37" t="s">
        <v>21</v>
      </c>
      <c r="S4" s="38" t="s">
        <v>22</v>
      </c>
      <c r="T4" s="38" t="s">
        <v>56</v>
      </c>
      <c r="U4" s="38" t="s">
        <v>23</v>
      </c>
    </row>
    <row r="5" spans="1:21" ht="15.75" x14ac:dyDescent="0.25">
      <c r="A5" s="23">
        <v>1</v>
      </c>
      <c r="B5" s="31" t="s">
        <v>69</v>
      </c>
      <c r="C5" s="23"/>
      <c r="D5" s="79"/>
      <c r="E5" s="66"/>
      <c r="F5" s="66"/>
      <c r="G5" s="66"/>
      <c r="H5" s="39"/>
      <c r="I5" s="40"/>
      <c r="J5" s="40"/>
      <c r="K5" s="40"/>
      <c r="L5" s="41"/>
      <c r="M5" s="41"/>
      <c r="N5" s="41" t="s">
        <v>611</v>
      </c>
      <c r="O5" s="39"/>
      <c r="P5" s="40"/>
      <c r="Q5" s="40"/>
      <c r="R5" s="40"/>
      <c r="S5" s="41"/>
      <c r="T5" s="41"/>
      <c r="U5" s="41" t="s">
        <v>611</v>
      </c>
    </row>
    <row r="6" spans="1:21" ht="15.75" x14ac:dyDescent="0.25">
      <c r="A6" s="23" t="s">
        <v>70</v>
      </c>
      <c r="B6" s="31" t="s">
        <v>71</v>
      </c>
      <c r="C6" s="23"/>
      <c r="D6" s="79"/>
      <c r="E6" s="66"/>
      <c r="F6" s="66"/>
      <c r="G6" s="66"/>
      <c r="H6" s="39"/>
      <c r="I6" s="40"/>
      <c r="J6" s="40"/>
      <c r="K6" s="40"/>
      <c r="L6" s="41"/>
      <c r="M6" s="41" t="s">
        <v>611</v>
      </c>
      <c r="N6" s="41" t="s">
        <v>611</v>
      </c>
      <c r="O6" s="39"/>
      <c r="P6" s="40"/>
      <c r="Q6" s="40"/>
      <c r="R6" s="40"/>
      <c r="S6" s="41"/>
      <c r="T6" s="41"/>
      <c r="U6" s="41"/>
    </row>
    <row r="7" spans="1:21" ht="15.75" x14ac:dyDescent="0.25">
      <c r="A7" s="23" t="s">
        <v>72</v>
      </c>
      <c r="B7" s="31" t="s">
        <v>73</v>
      </c>
      <c r="C7" s="23"/>
      <c r="D7" s="79"/>
      <c r="E7" s="66"/>
      <c r="F7" s="66"/>
      <c r="G7" s="66"/>
      <c r="H7" s="39"/>
      <c r="I7" s="40"/>
      <c r="J7" s="40"/>
      <c r="K7" s="40"/>
      <c r="L7" s="41"/>
      <c r="M7" s="41"/>
      <c r="N7" s="41" t="s">
        <v>611</v>
      </c>
      <c r="O7" s="39"/>
      <c r="P7" s="40"/>
      <c r="Q7" s="40"/>
      <c r="R7" s="40"/>
      <c r="S7" s="41"/>
      <c r="T7" s="41"/>
      <c r="U7" s="41"/>
    </row>
    <row r="8" spans="1:21" ht="15.75" x14ac:dyDescent="0.25">
      <c r="A8" s="24" t="s">
        <v>74</v>
      </c>
      <c r="B8" s="27" t="s">
        <v>75</v>
      </c>
      <c r="C8" s="24" t="s">
        <v>76</v>
      </c>
      <c r="D8" s="76">
        <v>18</v>
      </c>
      <c r="E8" s="71">
        <v>1280000</v>
      </c>
      <c r="F8" s="42">
        <v>1664000</v>
      </c>
      <c r="G8" s="43">
        <v>29952000</v>
      </c>
      <c r="H8" s="39"/>
      <c r="I8" s="40">
        <v>1228800</v>
      </c>
      <c r="J8" s="40">
        <v>1597440</v>
      </c>
      <c r="K8" s="40">
        <v>28753920</v>
      </c>
      <c r="L8" s="41" t="s">
        <v>54</v>
      </c>
      <c r="M8" s="41" t="s">
        <v>54</v>
      </c>
      <c r="N8" s="41" t="s">
        <v>54</v>
      </c>
      <c r="O8" s="39"/>
      <c r="P8" s="40"/>
      <c r="Q8" s="40">
        <v>0</v>
      </c>
      <c r="R8" s="40">
        <v>0</v>
      </c>
      <c r="S8" s="41"/>
      <c r="T8" s="41"/>
      <c r="U8" s="41" t="s">
        <v>54</v>
      </c>
    </row>
    <row r="9" spans="1:21" ht="15.75" x14ac:dyDescent="0.25">
      <c r="A9" s="24" t="s">
        <v>77</v>
      </c>
      <c r="B9" s="28" t="s">
        <v>78</v>
      </c>
      <c r="C9" s="24" t="s">
        <v>6</v>
      </c>
      <c r="D9" s="76">
        <v>9894.57</v>
      </c>
      <c r="E9" s="71">
        <v>3768</v>
      </c>
      <c r="F9" s="42">
        <v>4898</v>
      </c>
      <c r="G9" s="43">
        <v>48463604</v>
      </c>
      <c r="H9" s="39"/>
      <c r="I9" s="40">
        <v>3617</v>
      </c>
      <c r="J9" s="40">
        <v>4702</v>
      </c>
      <c r="K9" s="40">
        <v>46524268</v>
      </c>
      <c r="L9" s="41" t="s">
        <v>54</v>
      </c>
      <c r="M9" s="41" t="s">
        <v>54</v>
      </c>
      <c r="N9" s="41" t="s">
        <v>54</v>
      </c>
      <c r="O9" s="39"/>
      <c r="P9" s="40"/>
      <c r="Q9" s="40">
        <v>0</v>
      </c>
      <c r="R9" s="40">
        <v>0</v>
      </c>
      <c r="S9" s="41"/>
      <c r="T9" s="41"/>
      <c r="U9" s="41" t="s">
        <v>54</v>
      </c>
    </row>
    <row r="10" spans="1:21" ht="15.75" x14ac:dyDescent="0.25">
      <c r="A10" s="24" t="s">
        <v>79</v>
      </c>
      <c r="B10" s="28" t="s">
        <v>80</v>
      </c>
      <c r="C10" s="24" t="s">
        <v>5</v>
      </c>
      <c r="D10" s="76">
        <v>808</v>
      </c>
      <c r="E10" s="71">
        <v>50159</v>
      </c>
      <c r="F10" s="42">
        <v>65207</v>
      </c>
      <c r="G10" s="43">
        <v>52687256</v>
      </c>
      <c r="H10" s="39"/>
      <c r="I10" s="40">
        <v>48153</v>
      </c>
      <c r="J10" s="40">
        <v>62599</v>
      </c>
      <c r="K10" s="40">
        <v>50579992</v>
      </c>
      <c r="L10" s="41" t="s">
        <v>54</v>
      </c>
      <c r="M10" s="41" t="s">
        <v>54</v>
      </c>
      <c r="N10" s="41" t="s">
        <v>54</v>
      </c>
      <c r="O10" s="39"/>
      <c r="P10" s="40"/>
      <c r="Q10" s="40"/>
      <c r="R10" s="40"/>
      <c r="S10" s="41"/>
      <c r="T10" s="41"/>
      <c r="U10" s="41" t="s">
        <v>611</v>
      </c>
    </row>
    <row r="11" spans="1:21" ht="15.75" x14ac:dyDescent="0.25">
      <c r="A11" s="24" t="s">
        <v>81</v>
      </c>
      <c r="B11" s="25" t="s">
        <v>82</v>
      </c>
      <c r="C11" s="26" t="s">
        <v>6</v>
      </c>
      <c r="D11" s="76">
        <v>4484</v>
      </c>
      <c r="E11" s="71">
        <v>18918</v>
      </c>
      <c r="F11" s="42">
        <v>24593</v>
      </c>
      <c r="G11" s="43">
        <v>110275012</v>
      </c>
      <c r="H11" s="39"/>
      <c r="I11" s="40">
        <v>18161</v>
      </c>
      <c r="J11" s="40">
        <v>23609</v>
      </c>
      <c r="K11" s="40">
        <v>105862756</v>
      </c>
      <c r="L11" s="41" t="s">
        <v>54</v>
      </c>
      <c r="M11" s="41" t="s">
        <v>54</v>
      </c>
      <c r="N11" s="41" t="s">
        <v>54</v>
      </c>
      <c r="O11" s="39"/>
      <c r="P11" s="40"/>
      <c r="Q11" s="40">
        <v>0</v>
      </c>
      <c r="R11" s="40">
        <v>0</v>
      </c>
      <c r="S11" s="41"/>
      <c r="T11" s="41"/>
      <c r="U11" s="41" t="s">
        <v>54</v>
      </c>
    </row>
    <row r="12" spans="1:21" ht="31.5" x14ac:dyDescent="0.25">
      <c r="A12" s="24" t="s">
        <v>83</v>
      </c>
      <c r="B12" s="25" t="s">
        <v>84</v>
      </c>
      <c r="C12" s="26" t="s">
        <v>6</v>
      </c>
      <c r="D12" s="76">
        <v>7382.9</v>
      </c>
      <c r="E12" s="71">
        <v>11604</v>
      </c>
      <c r="F12" s="42">
        <v>15085</v>
      </c>
      <c r="G12" s="43">
        <v>111371047</v>
      </c>
      <c r="H12" s="39"/>
      <c r="I12" s="40">
        <v>11140</v>
      </c>
      <c r="J12" s="40">
        <v>14482</v>
      </c>
      <c r="K12" s="40">
        <v>106919158</v>
      </c>
      <c r="L12" s="41" t="s">
        <v>54</v>
      </c>
      <c r="M12" s="41" t="s">
        <v>54</v>
      </c>
      <c r="N12" s="41" t="s">
        <v>54</v>
      </c>
      <c r="O12" s="39"/>
      <c r="P12" s="40"/>
      <c r="Q12" s="40">
        <v>0</v>
      </c>
      <c r="R12" s="40">
        <v>0</v>
      </c>
      <c r="S12" s="41"/>
      <c r="T12" s="41"/>
      <c r="U12" s="41" t="s">
        <v>54</v>
      </c>
    </row>
    <row r="13" spans="1:21" ht="31.5" x14ac:dyDescent="0.25">
      <c r="A13" s="24" t="s">
        <v>85</v>
      </c>
      <c r="B13" s="25" t="s">
        <v>86</v>
      </c>
      <c r="C13" s="26" t="s">
        <v>60</v>
      </c>
      <c r="D13" s="76">
        <v>1</v>
      </c>
      <c r="E13" s="71">
        <v>25000000</v>
      </c>
      <c r="F13" s="42">
        <v>32500000</v>
      </c>
      <c r="G13" s="43">
        <v>32500000</v>
      </c>
      <c r="H13" s="39"/>
      <c r="I13" s="40">
        <v>24000000</v>
      </c>
      <c r="J13" s="40">
        <v>31200000</v>
      </c>
      <c r="K13" s="40">
        <v>31200000</v>
      </c>
      <c r="L13" s="41" t="s">
        <v>54</v>
      </c>
      <c r="M13" s="41" t="s">
        <v>54</v>
      </c>
      <c r="N13" s="41" t="s">
        <v>54</v>
      </c>
      <c r="O13" s="39"/>
      <c r="P13" s="40"/>
      <c r="Q13" s="40">
        <v>0</v>
      </c>
      <c r="R13" s="40">
        <v>0</v>
      </c>
      <c r="S13" s="41"/>
      <c r="T13" s="41"/>
      <c r="U13" s="41" t="s">
        <v>54</v>
      </c>
    </row>
    <row r="14" spans="1:21" ht="15.75" x14ac:dyDescent="0.25">
      <c r="A14" s="24" t="s">
        <v>87</v>
      </c>
      <c r="B14" s="25" t="s">
        <v>88</v>
      </c>
      <c r="C14" s="26" t="s">
        <v>60</v>
      </c>
      <c r="D14" s="76">
        <v>1</v>
      </c>
      <c r="E14" s="71">
        <v>15000000</v>
      </c>
      <c r="F14" s="42">
        <v>19500000</v>
      </c>
      <c r="G14" s="43">
        <v>19500000</v>
      </c>
      <c r="H14" s="39"/>
      <c r="I14" s="40">
        <v>14400000</v>
      </c>
      <c r="J14" s="40">
        <v>18720000</v>
      </c>
      <c r="K14" s="40">
        <v>18720000</v>
      </c>
      <c r="L14" s="41" t="s">
        <v>54</v>
      </c>
      <c r="M14" s="41" t="s">
        <v>54</v>
      </c>
      <c r="N14" s="41" t="s">
        <v>54</v>
      </c>
      <c r="O14" s="39"/>
      <c r="P14" s="40"/>
      <c r="Q14" s="40">
        <v>0</v>
      </c>
      <c r="R14" s="40">
        <v>0</v>
      </c>
      <c r="S14" s="41"/>
      <c r="T14" s="41"/>
      <c r="U14" s="41" t="s">
        <v>54</v>
      </c>
    </row>
    <row r="15" spans="1:21" ht="15.75" x14ac:dyDescent="0.25">
      <c r="A15" s="24" t="s">
        <v>89</v>
      </c>
      <c r="B15" s="25" t="s">
        <v>90</v>
      </c>
      <c r="C15" s="26" t="s">
        <v>60</v>
      </c>
      <c r="D15" s="76">
        <v>1</v>
      </c>
      <c r="E15" s="71">
        <v>10000000</v>
      </c>
      <c r="F15" s="42">
        <v>13000000</v>
      </c>
      <c r="G15" s="43">
        <v>13000000</v>
      </c>
      <c r="H15" s="39"/>
      <c r="I15" s="40">
        <v>9600000</v>
      </c>
      <c r="J15" s="40">
        <v>12480000</v>
      </c>
      <c r="K15" s="40">
        <v>12480000</v>
      </c>
      <c r="L15" s="41" t="s">
        <v>54</v>
      </c>
      <c r="M15" s="41" t="s">
        <v>54</v>
      </c>
      <c r="N15" s="41" t="s">
        <v>54</v>
      </c>
      <c r="O15" s="39"/>
      <c r="P15" s="40"/>
      <c r="Q15" s="40">
        <v>0</v>
      </c>
      <c r="R15" s="40">
        <v>0</v>
      </c>
      <c r="S15" s="41"/>
      <c r="T15" s="41"/>
      <c r="U15" s="41" t="s">
        <v>54</v>
      </c>
    </row>
    <row r="16" spans="1:21" ht="15.75" x14ac:dyDescent="0.25">
      <c r="A16" s="24" t="s">
        <v>91</v>
      </c>
      <c r="B16" s="25" t="s">
        <v>92</v>
      </c>
      <c r="C16" s="26" t="s">
        <v>7</v>
      </c>
      <c r="D16" s="76">
        <v>188.8</v>
      </c>
      <c r="E16" s="71">
        <v>296234</v>
      </c>
      <c r="F16" s="42">
        <v>385104</v>
      </c>
      <c r="G16" s="43">
        <v>72707635</v>
      </c>
      <c r="H16" s="39"/>
      <c r="I16" s="40">
        <v>284385</v>
      </c>
      <c r="J16" s="40">
        <v>369701</v>
      </c>
      <c r="K16" s="40">
        <v>69799549</v>
      </c>
      <c r="L16" s="41" t="s">
        <v>54</v>
      </c>
      <c r="M16" s="41" t="s">
        <v>54</v>
      </c>
      <c r="N16" s="41" t="s">
        <v>54</v>
      </c>
      <c r="O16" s="39"/>
      <c r="P16" s="40"/>
      <c r="Q16" s="40">
        <v>0</v>
      </c>
      <c r="R16" s="40">
        <v>0</v>
      </c>
      <c r="S16" s="41"/>
      <c r="T16" s="41"/>
      <c r="U16" s="41" t="s">
        <v>54</v>
      </c>
    </row>
    <row r="17" spans="1:21" ht="15.75" x14ac:dyDescent="0.25">
      <c r="A17" s="24" t="s">
        <v>93</v>
      </c>
      <c r="B17" s="25" t="s">
        <v>94</v>
      </c>
      <c r="C17" s="26" t="s">
        <v>7</v>
      </c>
      <c r="D17" s="76">
        <v>10</v>
      </c>
      <c r="E17" s="71">
        <v>43358</v>
      </c>
      <c r="F17" s="42">
        <v>56365</v>
      </c>
      <c r="G17" s="43">
        <v>563650</v>
      </c>
      <c r="H17" s="39"/>
      <c r="I17" s="40">
        <v>41624</v>
      </c>
      <c r="J17" s="40">
        <v>54111</v>
      </c>
      <c r="K17" s="40">
        <v>541110</v>
      </c>
      <c r="L17" s="41" t="s">
        <v>54</v>
      </c>
      <c r="M17" s="41" t="s">
        <v>54</v>
      </c>
      <c r="N17" s="41" t="s">
        <v>54</v>
      </c>
      <c r="O17" s="39"/>
      <c r="P17" s="40"/>
      <c r="Q17" s="40">
        <v>0</v>
      </c>
      <c r="R17" s="40">
        <v>0</v>
      </c>
      <c r="S17" s="41"/>
      <c r="T17" s="41"/>
      <c r="U17" s="41" t="s">
        <v>54</v>
      </c>
    </row>
    <row r="18" spans="1:21" ht="15.75" x14ac:dyDescent="0.25">
      <c r="A18" s="23" t="s">
        <v>95</v>
      </c>
      <c r="B18" s="31" t="s">
        <v>96</v>
      </c>
      <c r="C18" s="23"/>
      <c r="D18" s="79"/>
      <c r="E18" s="66"/>
      <c r="F18" s="66"/>
      <c r="G18" s="66"/>
      <c r="H18" s="39"/>
      <c r="I18" s="40"/>
      <c r="J18" s="40"/>
      <c r="K18" s="40"/>
      <c r="L18" s="41"/>
      <c r="M18" s="41"/>
      <c r="N18" s="41"/>
      <c r="O18" s="39"/>
      <c r="P18" s="40"/>
      <c r="Q18" s="40"/>
      <c r="R18" s="40"/>
      <c r="S18" s="41"/>
      <c r="T18" s="41"/>
      <c r="U18" s="41"/>
    </row>
    <row r="19" spans="1:21" ht="15.75" x14ac:dyDescent="0.25">
      <c r="A19" s="24" t="s">
        <v>97</v>
      </c>
      <c r="B19" s="25" t="s">
        <v>98</v>
      </c>
      <c r="C19" s="26" t="s">
        <v>7</v>
      </c>
      <c r="D19" s="76">
        <v>39250.400000000001</v>
      </c>
      <c r="E19" s="71">
        <v>18403</v>
      </c>
      <c r="F19" s="42">
        <v>23924</v>
      </c>
      <c r="G19" s="43">
        <v>939026570</v>
      </c>
      <c r="H19" s="39"/>
      <c r="I19" s="40">
        <v>17667</v>
      </c>
      <c r="J19" s="40">
        <v>22967</v>
      </c>
      <c r="K19" s="40">
        <v>901463937</v>
      </c>
      <c r="L19" s="41" t="s">
        <v>54</v>
      </c>
      <c r="M19" s="41" t="s">
        <v>54</v>
      </c>
      <c r="N19" s="41" t="s">
        <v>54</v>
      </c>
      <c r="O19" s="39"/>
      <c r="P19" s="40"/>
      <c r="Q19" s="40">
        <v>0</v>
      </c>
      <c r="R19" s="40">
        <v>0</v>
      </c>
      <c r="S19" s="41"/>
      <c r="T19" s="41"/>
      <c r="U19" s="41" t="s">
        <v>54</v>
      </c>
    </row>
    <row r="20" spans="1:21" ht="15.75" x14ac:dyDescent="0.25">
      <c r="A20" s="24" t="s">
        <v>99</v>
      </c>
      <c r="B20" s="25" t="s">
        <v>100</v>
      </c>
      <c r="C20" s="26" t="s">
        <v>7</v>
      </c>
      <c r="D20" s="76">
        <v>2473.64</v>
      </c>
      <c r="E20" s="71">
        <v>186682</v>
      </c>
      <c r="F20" s="42">
        <v>242687</v>
      </c>
      <c r="G20" s="43">
        <v>600320271</v>
      </c>
      <c r="H20" s="39"/>
      <c r="I20" s="40">
        <v>179215</v>
      </c>
      <c r="J20" s="40">
        <v>232980</v>
      </c>
      <c r="K20" s="40">
        <v>576308647</v>
      </c>
      <c r="L20" s="41" t="s">
        <v>54</v>
      </c>
      <c r="M20" s="41" t="s">
        <v>54</v>
      </c>
      <c r="N20" s="41" t="s">
        <v>54</v>
      </c>
      <c r="O20" s="39"/>
      <c r="P20" s="40"/>
      <c r="Q20" s="40">
        <v>0</v>
      </c>
      <c r="R20" s="40">
        <v>0</v>
      </c>
      <c r="S20" s="41"/>
      <c r="T20" s="41"/>
      <c r="U20" s="41" t="s">
        <v>54</v>
      </c>
    </row>
    <row r="21" spans="1:21" ht="31.5" x14ac:dyDescent="0.25">
      <c r="A21" s="24" t="s">
        <v>101</v>
      </c>
      <c r="B21" s="25" t="s">
        <v>102</v>
      </c>
      <c r="C21" s="26" t="s">
        <v>7</v>
      </c>
      <c r="D21" s="76">
        <v>1990.42</v>
      </c>
      <c r="E21" s="71">
        <v>312469</v>
      </c>
      <c r="F21" s="42">
        <v>406210</v>
      </c>
      <c r="G21" s="43">
        <v>808528508</v>
      </c>
      <c r="H21" s="39"/>
      <c r="I21" s="40">
        <v>299970</v>
      </c>
      <c r="J21" s="40">
        <v>389961</v>
      </c>
      <c r="K21" s="40">
        <v>776186174</v>
      </c>
      <c r="L21" s="41" t="s">
        <v>54</v>
      </c>
      <c r="M21" s="41" t="s">
        <v>54</v>
      </c>
      <c r="N21" s="41" t="s">
        <v>54</v>
      </c>
      <c r="O21" s="39"/>
      <c r="P21" s="40"/>
      <c r="Q21" s="40">
        <v>0</v>
      </c>
      <c r="R21" s="40">
        <v>0</v>
      </c>
      <c r="S21" s="41"/>
      <c r="T21" s="41"/>
      <c r="U21" s="41" t="s">
        <v>54</v>
      </c>
    </row>
    <row r="22" spans="1:21" ht="15.75" x14ac:dyDescent="0.25">
      <c r="A22" s="24" t="s">
        <v>103</v>
      </c>
      <c r="B22" s="25" t="s">
        <v>104</v>
      </c>
      <c r="C22" s="26" t="s">
        <v>6</v>
      </c>
      <c r="D22" s="76">
        <v>9894.57</v>
      </c>
      <c r="E22" s="71">
        <v>3646</v>
      </c>
      <c r="F22" s="42">
        <v>4740</v>
      </c>
      <c r="G22" s="43">
        <v>46900262</v>
      </c>
      <c r="H22" s="39"/>
      <c r="I22" s="40">
        <v>3500</v>
      </c>
      <c r="J22" s="40">
        <v>4550</v>
      </c>
      <c r="K22" s="40">
        <v>45020294</v>
      </c>
      <c r="L22" s="41" t="s">
        <v>54</v>
      </c>
      <c r="M22" s="41" t="s">
        <v>54</v>
      </c>
      <c r="N22" s="41" t="s">
        <v>54</v>
      </c>
      <c r="O22" s="39"/>
      <c r="P22" s="40"/>
      <c r="Q22" s="40">
        <v>0</v>
      </c>
      <c r="R22" s="40">
        <v>0</v>
      </c>
      <c r="S22" s="41"/>
      <c r="T22" s="41"/>
      <c r="U22" s="41" t="s">
        <v>54</v>
      </c>
    </row>
    <row r="23" spans="1:21" ht="15.75" x14ac:dyDescent="0.25">
      <c r="A23" s="24" t="s">
        <v>105</v>
      </c>
      <c r="B23" s="25" t="s">
        <v>106</v>
      </c>
      <c r="C23" s="26" t="s">
        <v>6</v>
      </c>
      <c r="D23" s="76">
        <v>9894.57</v>
      </c>
      <c r="E23" s="71">
        <v>15120</v>
      </c>
      <c r="F23" s="42">
        <v>19656</v>
      </c>
      <c r="G23" s="43">
        <v>194487668</v>
      </c>
      <c r="H23" s="39"/>
      <c r="I23" s="40">
        <v>14515</v>
      </c>
      <c r="J23" s="40">
        <v>18870</v>
      </c>
      <c r="K23" s="40">
        <v>186710536</v>
      </c>
      <c r="L23" s="41" t="s">
        <v>54</v>
      </c>
      <c r="M23" s="41" t="s">
        <v>54</v>
      </c>
      <c r="N23" s="41" t="s">
        <v>54</v>
      </c>
      <c r="O23" s="39"/>
      <c r="P23" s="40"/>
      <c r="Q23" s="40"/>
      <c r="R23" s="40"/>
      <c r="S23" s="41"/>
      <c r="T23" s="41"/>
      <c r="U23" s="41" t="s">
        <v>611</v>
      </c>
    </row>
    <row r="24" spans="1:21" ht="15.75" x14ac:dyDescent="0.25">
      <c r="A24" s="24" t="s">
        <v>107</v>
      </c>
      <c r="B24" s="29" t="s">
        <v>108</v>
      </c>
      <c r="C24" s="24" t="s">
        <v>6</v>
      </c>
      <c r="D24" s="76">
        <v>7992</v>
      </c>
      <c r="E24" s="71">
        <v>18601</v>
      </c>
      <c r="F24" s="42">
        <v>24181</v>
      </c>
      <c r="G24" s="43">
        <v>193254552</v>
      </c>
      <c r="H24" s="39"/>
      <c r="I24" s="40">
        <v>17857</v>
      </c>
      <c r="J24" s="40">
        <v>23214</v>
      </c>
      <c r="K24" s="40">
        <v>185526288</v>
      </c>
      <c r="L24" s="41" t="s">
        <v>54</v>
      </c>
      <c r="M24" s="41" t="s">
        <v>54</v>
      </c>
      <c r="N24" s="41" t="s">
        <v>54</v>
      </c>
      <c r="O24" s="39"/>
      <c r="P24" s="40"/>
      <c r="Q24" s="40">
        <v>0</v>
      </c>
      <c r="R24" s="40">
        <v>0</v>
      </c>
      <c r="S24" s="41"/>
      <c r="T24" s="41"/>
      <c r="U24" s="41" t="s">
        <v>54</v>
      </c>
    </row>
    <row r="25" spans="1:21" ht="31.5" x14ac:dyDescent="0.25">
      <c r="A25" s="24" t="s">
        <v>109</v>
      </c>
      <c r="B25" s="27" t="s">
        <v>110</v>
      </c>
      <c r="C25" s="24" t="s">
        <v>6</v>
      </c>
      <c r="D25" s="76">
        <v>7992</v>
      </c>
      <c r="E25" s="71">
        <v>42312</v>
      </c>
      <c r="F25" s="42">
        <v>55006</v>
      </c>
      <c r="G25" s="43">
        <v>439607952</v>
      </c>
      <c r="H25" s="39"/>
      <c r="I25" s="40">
        <v>40620</v>
      </c>
      <c r="J25" s="40">
        <v>52806</v>
      </c>
      <c r="K25" s="40">
        <v>422025552</v>
      </c>
      <c r="L25" s="41" t="s">
        <v>54</v>
      </c>
      <c r="M25" s="41" t="s">
        <v>54</v>
      </c>
      <c r="N25" s="41" t="s">
        <v>54</v>
      </c>
      <c r="O25" s="39"/>
      <c r="P25" s="40"/>
      <c r="Q25" s="40">
        <v>0</v>
      </c>
      <c r="R25" s="40">
        <v>0</v>
      </c>
      <c r="S25" s="41"/>
      <c r="T25" s="41"/>
      <c r="U25" s="41" t="s">
        <v>54</v>
      </c>
    </row>
    <row r="26" spans="1:21" ht="31.5" x14ac:dyDescent="0.25">
      <c r="A26" s="24" t="s">
        <v>111</v>
      </c>
      <c r="B26" s="28" t="s">
        <v>112</v>
      </c>
      <c r="C26" s="24" t="s">
        <v>6</v>
      </c>
      <c r="D26" s="76">
        <v>7992</v>
      </c>
      <c r="E26" s="71">
        <v>349800</v>
      </c>
      <c r="F26" s="42">
        <v>454740</v>
      </c>
      <c r="G26" s="43">
        <v>3634282080</v>
      </c>
      <c r="H26" s="39"/>
      <c r="I26" s="40">
        <v>335808</v>
      </c>
      <c r="J26" s="40">
        <v>436550</v>
      </c>
      <c r="K26" s="40">
        <v>3488907600</v>
      </c>
      <c r="L26" s="41" t="s">
        <v>54</v>
      </c>
      <c r="M26" s="41" t="s">
        <v>54</v>
      </c>
      <c r="N26" s="41" t="s">
        <v>54</v>
      </c>
      <c r="O26" s="39"/>
      <c r="P26" s="40"/>
      <c r="Q26" s="40">
        <v>0</v>
      </c>
      <c r="R26" s="40">
        <v>0</v>
      </c>
      <c r="S26" s="41"/>
      <c r="T26" s="41"/>
      <c r="U26" s="41" t="s">
        <v>54</v>
      </c>
    </row>
    <row r="27" spans="1:21" ht="47.25" x14ac:dyDescent="0.25">
      <c r="A27" s="24" t="s">
        <v>113</v>
      </c>
      <c r="B27" s="29" t="s">
        <v>114</v>
      </c>
      <c r="C27" s="24" t="s">
        <v>6</v>
      </c>
      <c r="D27" s="76">
        <v>1902.57</v>
      </c>
      <c r="E27" s="71">
        <v>120955</v>
      </c>
      <c r="F27" s="42">
        <v>157242</v>
      </c>
      <c r="G27" s="43">
        <v>299163912</v>
      </c>
      <c r="H27" s="39"/>
      <c r="I27" s="40">
        <v>116117</v>
      </c>
      <c r="J27" s="40">
        <v>150952</v>
      </c>
      <c r="K27" s="40">
        <v>287196747</v>
      </c>
      <c r="L27" s="41" t="s">
        <v>54</v>
      </c>
      <c r="M27" s="41" t="s">
        <v>54</v>
      </c>
      <c r="N27" s="41" t="s">
        <v>54</v>
      </c>
      <c r="O27" s="39"/>
      <c r="P27" s="40"/>
      <c r="Q27" s="40">
        <v>0</v>
      </c>
      <c r="R27" s="40">
        <v>0</v>
      </c>
      <c r="S27" s="41"/>
      <c r="T27" s="41"/>
      <c r="U27" s="41" t="s">
        <v>54</v>
      </c>
    </row>
    <row r="28" spans="1:21" ht="47.25" x14ac:dyDescent="0.25">
      <c r="A28" s="24" t="s">
        <v>115</v>
      </c>
      <c r="B28" s="29" t="s">
        <v>116</v>
      </c>
      <c r="C28" s="24" t="s">
        <v>76</v>
      </c>
      <c r="D28" s="76">
        <v>4</v>
      </c>
      <c r="E28" s="71">
        <v>34773138</v>
      </c>
      <c r="F28" s="42">
        <v>45205079</v>
      </c>
      <c r="G28" s="43">
        <v>180820316</v>
      </c>
      <c r="H28" s="39"/>
      <c r="I28" s="40">
        <v>33382212</v>
      </c>
      <c r="J28" s="40">
        <v>43396876</v>
      </c>
      <c r="K28" s="40">
        <v>173587504</v>
      </c>
      <c r="L28" s="41" t="s">
        <v>54</v>
      </c>
      <c r="M28" s="41" t="s">
        <v>54</v>
      </c>
      <c r="N28" s="41" t="s">
        <v>54</v>
      </c>
      <c r="O28" s="39"/>
      <c r="P28" s="40"/>
      <c r="Q28" s="40">
        <v>0</v>
      </c>
      <c r="R28" s="40">
        <v>0</v>
      </c>
      <c r="S28" s="41"/>
      <c r="T28" s="41"/>
      <c r="U28" s="41" t="s">
        <v>54</v>
      </c>
    </row>
    <row r="29" spans="1:21" ht="15.75" x14ac:dyDescent="0.25">
      <c r="A29" s="24" t="s">
        <v>117</v>
      </c>
      <c r="B29" s="25" t="s">
        <v>118</v>
      </c>
      <c r="C29" s="26" t="s">
        <v>119</v>
      </c>
      <c r="D29" s="76">
        <v>739588.89</v>
      </c>
      <c r="E29" s="71">
        <v>1842</v>
      </c>
      <c r="F29" s="42">
        <v>2395</v>
      </c>
      <c r="G29" s="43">
        <v>1771315392</v>
      </c>
      <c r="H29" s="39"/>
      <c r="I29" s="40">
        <v>1768</v>
      </c>
      <c r="J29" s="40">
        <v>2298</v>
      </c>
      <c r="K29" s="40">
        <v>1699575269</v>
      </c>
      <c r="L29" s="41" t="s">
        <v>54</v>
      </c>
      <c r="M29" s="41" t="s">
        <v>54</v>
      </c>
      <c r="N29" s="41" t="s">
        <v>54</v>
      </c>
      <c r="O29" s="39"/>
      <c r="P29" s="40"/>
      <c r="Q29" s="40"/>
      <c r="R29" s="40"/>
      <c r="S29" s="41"/>
      <c r="T29" s="41"/>
      <c r="U29" s="41" t="s">
        <v>611</v>
      </c>
    </row>
    <row r="30" spans="1:21" ht="15.75" x14ac:dyDescent="0.25">
      <c r="A30" s="23" t="s">
        <v>120</v>
      </c>
      <c r="B30" s="31" t="s">
        <v>121</v>
      </c>
      <c r="C30" s="23"/>
      <c r="D30" s="79"/>
      <c r="E30" s="66"/>
      <c r="F30" s="66"/>
      <c r="G30" s="66"/>
      <c r="H30" s="39"/>
      <c r="I30" s="40"/>
      <c r="J30" s="40"/>
      <c r="K30" s="40"/>
      <c r="L30" s="41"/>
      <c r="M30" s="41"/>
      <c r="N30" s="41"/>
      <c r="O30" s="39"/>
      <c r="P30" s="40"/>
      <c r="Q30" s="40"/>
      <c r="R30" s="40"/>
      <c r="S30" s="41"/>
      <c r="T30" s="41"/>
      <c r="U30" s="41"/>
    </row>
    <row r="31" spans="1:21" ht="15.75" x14ac:dyDescent="0.25">
      <c r="A31" s="23"/>
      <c r="B31" s="31" t="s">
        <v>122</v>
      </c>
      <c r="C31" s="23"/>
      <c r="D31" s="79"/>
      <c r="E31" s="66"/>
      <c r="F31" s="66"/>
      <c r="G31" s="66"/>
      <c r="H31" s="39"/>
      <c r="I31" s="40"/>
      <c r="J31" s="40"/>
      <c r="K31" s="40"/>
      <c r="L31" s="41"/>
      <c r="M31" s="41"/>
      <c r="N31" s="41"/>
      <c r="O31" s="39"/>
      <c r="P31" s="40"/>
      <c r="Q31" s="40"/>
      <c r="R31" s="40"/>
      <c r="S31" s="41"/>
      <c r="T31" s="41"/>
      <c r="U31" s="41"/>
    </row>
    <row r="32" spans="1:21" ht="31.5" x14ac:dyDescent="0.25">
      <c r="A32" s="24" t="s">
        <v>123</v>
      </c>
      <c r="B32" s="29" t="s">
        <v>124</v>
      </c>
      <c r="C32" s="24" t="s">
        <v>5</v>
      </c>
      <c r="D32" s="76">
        <v>2462.39</v>
      </c>
      <c r="E32" s="71">
        <v>154407</v>
      </c>
      <c r="F32" s="42">
        <v>200729</v>
      </c>
      <c r="G32" s="43">
        <v>494273082</v>
      </c>
      <c r="H32" s="39"/>
      <c r="I32" s="40">
        <v>148231</v>
      </c>
      <c r="J32" s="40">
        <v>192700</v>
      </c>
      <c r="K32" s="40">
        <v>474502553</v>
      </c>
      <c r="L32" s="41" t="s">
        <v>54</v>
      </c>
      <c r="M32" s="41" t="s">
        <v>54</v>
      </c>
      <c r="N32" s="41" t="s">
        <v>54</v>
      </c>
      <c r="O32" s="39"/>
      <c r="P32" s="40"/>
      <c r="Q32" s="40">
        <v>0</v>
      </c>
      <c r="R32" s="40">
        <v>0</v>
      </c>
      <c r="S32" s="41"/>
      <c r="T32" s="41"/>
      <c r="U32" s="41" t="s">
        <v>54</v>
      </c>
    </row>
    <row r="33" spans="1:21" ht="31.5" x14ac:dyDescent="0.25">
      <c r="A33" s="24" t="s">
        <v>125</v>
      </c>
      <c r="B33" s="29" t="s">
        <v>126</v>
      </c>
      <c r="C33" s="24" t="s">
        <v>5</v>
      </c>
      <c r="D33" s="76">
        <v>8</v>
      </c>
      <c r="E33" s="71">
        <v>281767</v>
      </c>
      <c r="F33" s="42">
        <v>366297</v>
      </c>
      <c r="G33" s="43">
        <v>2930376</v>
      </c>
      <c r="H33" s="39"/>
      <c r="I33" s="40">
        <v>270496</v>
      </c>
      <c r="J33" s="40">
        <v>351645</v>
      </c>
      <c r="K33" s="40">
        <v>2813160</v>
      </c>
      <c r="L33" s="41" t="s">
        <v>54</v>
      </c>
      <c r="M33" s="41" t="s">
        <v>54</v>
      </c>
      <c r="N33" s="41" t="s">
        <v>54</v>
      </c>
      <c r="O33" s="39"/>
      <c r="P33" s="40"/>
      <c r="Q33" s="40">
        <v>0</v>
      </c>
      <c r="R33" s="40">
        <v>0</v>
      </c>
      <c r="S33" s="41"/>
      <c r="T33" s="41"/>
      <c r="U33" s="41" t="s">
        <v>54</v>
      </c>
    </row>
    <row r="34" spans="1:21" ht="31.5" x14ac:dyDescent="0.25">
      <c r="A34" s="24" t="s">
        <v>127</v>
      </c>
      <c r="B34" s="27" t="s">
        <v>128</v>
      </c>
      <c r="C34" s="24" t="s">
        <v>5</v>
      </c>
      <c r="D34" s="76">
        <v>288</v>
      </c>
      <c r="E34" s="71">
        <v>232484</v>
      </c>
      <c r="F34" s="42">
        <v>302229</v>
      </c>
      <c r="G34" s="43">
        <v>87041952</v>
      </c>
      <c r="H34" s="39"/>
      <c r="I34" s="40">
        <v>223185</v>
      </c>
      <c r="J34" s="40">
        <v>290141</v>
      </c>
      <c r="K34" s="40">
        <v>83560608</v>
      </c>
      <c r="L34" s="41" t="s">
        <v>54</v>
      </c>
      <c r="M34" s="41" t="s">
        <v>54</v>
      </c>
      <c r="N34" s="41" t="s">
        <v>54</v>
      </c>
      <c r="O34" s="39"/>
      <c r="P34" s="40"/>
      <c r="Q34" s="40">
        <v>0</v>
      </c>
      <c r="R34" s="40">
        <v>0</v>
      </c>
      <c r="S34" s="41"/>
      <c r="T34" s="41"/>
      <c r="U34" s="41" t="s">
        <v>54</v>
      </c>
    </row>
    <row r="35" spans="1:21" ht="31.5" x14ac:dyDescent="0.25">
      <c r="A35" s="24" t="s">
        <v>129</v>
      </c>
      <c r="B35" s="25" t="s">
        <v>130</v>
      </c>
      <c r="C35" s="26" t="s">
        <v>5</v>
      </c>
      <c r="D35" s="76">
        <v>70</v>
      </c>
      <c r="E35" s="71">
        <v>146068</v>
      </c>
      <c r="F35" s="42">
        <v>189888</v>
      </c>
      <c r="G35" s="43">
        <v>13292160</v>
      </c>
      <c r="H35" s="39"/>
      <c r="I35" s="40">
        <v>140225</v>
      </c>
      <c r="J35" s="40">
        <v>182293</v>
      </c>
      <c r="K35" s="40">
        <v>12760510</v>
      </c>
      <c r="L35" s="41" t="s">
        <v>54</v>
      </c>
      <c r="M35" s="41" t="s">
        <v>54</v>
      </c>
      <c r="N35" s="41" t="s">
        <v>54</v>
      </c>
      <c r="O35" s="39"/>
      <c r="P35" s="40"/>
      <c r="Q35" s="40">
        <v>0</v>
      </c>
      <c r="R35" s="40">
        <v>0</v>
      </c>
      <c r="S35" s="41"/>
      <c r="T35" s="41"/>
      <c r="U35" s="41" t="s">
        <v>54</v>
      </c>
    </row>
    <row r="36" spans="1:21" ht="31.5" x14ac:dyDescent="0.25">
      <c r="A36" s="24" t="s">
        <v>131</v>
      </c>
      <c r="B36" s="25" t="s">
        <v>132</v>
      </c>
      <c r="C36" s="26" t="s">
        <v>5</v>
      </c>
      <c r="D36" s="76">
        <v>350</v>
      </c>
      <c r="E36" s="71">
        <v>118926</v>
      </c>
      <c r="F36" s="42">
        <v>154604</v>
      </c>
      <c r="G36" s="43">
        <v>54111400</v>
      </c>
      <c r="H36" s="39"/>
      <c r="I36" s="40">
        <v>114169</v>
      </c>
      <c r="J36" s="40">
        <v>148420</v>
      </c>
      <c r="K36" s="40">
        <v>51947000</v>
      </c>
      <c r="L36" s="41" t="s">
        <v>54</v>
      </c>
      <c r="M36" s="41" t="s">
        <v>54</v>
      </c>
      <c r="N36" s="41" t="s">
        <v>54</v>
      </c>
      <c r="O36" s="39"/>
      <c r="P36" s="40"/>
      <c r="Q36" s="40">
        <v>0</v>
      </c>
      <c r="R36" s="40">
        <v>0</v>
      </c>
      <c r="S36" s="41"/>
      <c r="T36" s="41"/>
      <c r="U36" s="41" t="s">
        <v>54</v>
      </c>
    </row>
    <row r="37" spans="1:21" ht="63" x14ac:dyDescent="0.25">
      <c r="A37" s="24" t="s">
        <v>133</v>
      </c>
      <c r="B37" s="25" t="s">
        <v>134</v>
      </c>
      <c r="C37" s="26" t="s">
        <v>8</v>
      </c>
      <c r="D37" s="76">
        <v>13</v>
      </c>
      <c r="E37" s="71">
        <v>1345520</v>
      </c>
      <c r="F37" s="42">
        <v>1749176</v>
      </c>
      <c r="G37" s="43">
        <v>22739288</v>
      </c>
      <c r="H37" s="39"/>
      <c r="I37" s="40">
        <v>1291699</v>
      </c>
      <c r="J37" s="40">
        <v>1679209</v>
      </c>
      <c r="K37" s="40">
        <v>21829717</v>
      </c>
      <c r="L37" s="41" t="s">
        <v>54</v>
      </c>
      <c r="M37" s="41" t="s">
        <v>54</v>
      </c>
      <c r="N37" s="41" t="s">
        <v>54</v>
      </c>
      <c r="O37" s="39"/>
      <c r="P37" s="40"/>
      <c r="Q37" s="40">
        <v>0</v>
      </c>
      <c r="R37" s="40">
        <v>0</v>
      </c>
      <c r="S37" s="41"/>
      <c r="T37" s="41"/>
      <c r="U37" s="41" t="s">
        <v>54</v>
      </c>
    </row>
    <row r="38" spans="1:21" ht="78.75" x14ac:dyDescent="0.25">
      <c r="A38" s="24" t="s">
        <v>135</v>
      </c>
      <c r="B38" s="25" t="s">
        <v>136</v>
      </c>
      <c r="C38" s="26" t="s">
        <v>8</v>
      </c>
      <c r="D38" s="76">
        <v>1</v>
      </c>
      <c r="E38" s="71">
        <v>2311525</v>
      </c>
      <c r="F38" s="42">
        <v>3004983</v>
      </c>
      <c r="G38" s="43">
        <v>3004983</v>
      </c>
      <c r="H38" s="39"/>
      <c r="I38" s="40">
        <v>2219064</v>
      </c>
      <c r="J38" s="40">
        <v>2884783</v>
      </c>
      <c r="K38" s="40">
        <v>2884783</v>
      </c>
      <c r="L38" s="41" t="s">
        <v>54</v>
      </c>
      <c r="M38" s="41" t="s">
        <v>54</v>
      </c>
      <c r="N38" s="41" t="s">
        <v>54</v>
      </c>
      <c r="O38" s="39"/>
      <c r="P38" s="40"/>
      <c r="Q38" s="40"/>
      <c r="R38" s="40"/>
      <c r="S38" s="41"/>
      <c r="T38" s="41"/>
      <c r="U38" s="41" t="s">
        <v>611</v>
      </c>
    </row>
    <row r="39" spans="1:21" ht="31.5" x14ac:dyDescent="0.25">
      <c r="A39" s="24" t="s">
        <v>137</v>
      </c>
      <c r="B39" s="25" t="s">
        <v>102</v>
      </c>
      <c r="C39" s="26" t="s">
        <v>7</v>
      </c>
      <c r="D39" s="76">
        <v>219.6</v>
      </c>
      <c r="E39" s="71">
        <v>312469</v>
      </c>
      <c r="F39" s="42">
        <v>406210</v>
      </c>
      <c r="G39" s="43">
        <v>89203716</v>
      </c>
      <c r="H39" s="39"/>
      <c r="I39" s="40">
        <v>299970</v>
      </c>
      <c r="J39" s="40">
        <v>389961</v>
      </c>
      <c r="K39" s="40">
        <v>85635436</v>
      </c>
      <c r="L39" s="41" t="s">
        <v>54</v>
      </c>
      <c r="M39" s="41" t="s">
        <v>54</v>
      </c>
      <c r="N39" s="41" t="s">
        <v>54</v>
      </c>
      <c r="O39" s="39"/>
      <c r="P39" s="40"/>
      <c r="Q39" s="40"/>
      <c r="R39" s="40"/>
      <c r="S39" s="41"/>
      <c r="T39" s="41"/>
      <c r="U39" s="41" t="s">
        <v>611</v>
      </c>
    </row>
    <row r="40" spans="1:21" ht="31.5" x14ac:dyDescent="0.25">
      <c r="A40" s="24" t="s">
        <v>138</v>
      </c>
      <c r="B40" s="25" t="s">
        <v>139</v>
      </c>
      <c r="C40" s="26" t="s">
        <v>5</v>
      </c>
      <c r="D40" s="76">
        <v>396</v>
      </c>
      <c r="E40" s="71">
        <v>986043</v>
      </c>
      <c r="F40" s="42">
        <v>1281856</v>
      </c>
      <c r="G40" s="43">
        <v>507614976</v>
      </c>
      <c r="H40" s="39"/>
      <c r="I40" s="40">
        <v>946601</v>
      </c>
      <c r="J40" s="40">
        <v>1230581</v>
      </c>
      <c r="K40" s="40">
        <v>487310076</v>
      </c>
      <c r="L40" s="41" t="s">
        <v>54</v>
      </c>
      <c r="M40" s="41" t="s">
        <v>54</v>
      </c>
      <c r="N40" s="41" t="s">
        <v>54</v>
      </c>
      <c r="O40" s="39"/>
      <c r="P40" s="40"/>
      <c r="Q40" s="40"/>
      <c r="R40" s="40"/>
      <c r="S40" s="41"/>
      <c r="T40" s="41"/>
      <c r="U40" s="41" t="s">
        <v>611</v>
      </c>
    </row>
    <row r="41" spans="1:21" ht="15.75" x14ac:dyDescent="0.25">
      <c r="A41" s="23"/>
      <c r="B41" s="31" t="s">
        <v>140</v>
      </c>
      <c r="C41" s="23"/>
      <c r="D41" s="79"/>
      <c r="E41" s="66"/>
      <c r="F41" s="66"/>
      <c r="G41" s="66"/>
      <c r="H41" s="39"/>
      <c r="I41" s="40"/>
      <c r="J41" s="40"/>
      <c r="K41" s="40"/>
      <c r="L41" s="41"/>
      <c r="M41" s="41"/>
      <c r="N41" s="41"/>
      <c r="O41" s="39"/>
      <c r="P41" s="40"/>
      <c r="Q41" s="40"/>
      <c r="R41" s="40"/>
      <c r="S41" s="41"/>
      <c r="T41" s="41"/>
      <c r="U41" s="41"/>
    </row>
    <row r="42" spans="1:21" ht="15.75" x14ac:dyDescent="0.25">
      <c r="A42" s="24" t="s">
        <v>141</v>
      </c>
      <c r="B42" s="25" t="s">
        <v>142</v>
      </c>
      <c r="C42" s="26" t="s">
        <v>5</v>
      </c>
      <c r="D42" s="76">
        <v>113</v>
      </c>
      <c r="E42" s="72">
        <v>220198</v>
      </c>
      <c r="F42" s="67">
        <v>286257</v>
      </c>
      <c r="G42" s="68">
        <v>32347041</v>
      </c>
      <c r="H42" s="39"/>
      <c r="I42" s="40">
        <v>211390</v>
      </c>
      <c r="J42" s="40">
        <v>274807</v>
      </c>
      <c r="K42" s="40">
        <v>31053191</v>
      </c>
      <c r="L42" s="41" t="s">
        <v>54</v>
      </c>
      <c r="M42" s="41" t="s">
        <v>54</v>
      </c>
      <c r="N42" s="41" t="s">
        <v>54</v>
      </c>
      <c r="O42" s="39"/>
      <c r="P42" s="40"/>
      <c r="Q42" s="40">
        <v>0</v>
      </c>
      <c r="R42" s="40">
        <v>0</v>
      </c>
      <c r="S42" s="41"/>
      <c r="T42" s="41"/>
      <c r="U42" s="41" t="s">
        <v>54</v>
      </c>
    </row>
    <row r="43" spans="1:21" ht="15.75" x14ac:dyDescent="0.25">
      <c r="A43" s="24" t="s">
        <v>143</v>
      </c>
      <c r="B43" s="25" t="s">
        <v>144</v>
      </c>
      <c r="C43" s="24" t="s">
        <v>5</v>
      </c>
      <c r="D43" s="76">
        <v>314</v>
      </c>
      <c r="E43" s="72">
        <v>136722</v>
      </c>
      <c r="F43" s="67">
        <v>177739</v>
      </c>
      <c r="G43" s="68">
        <v>55810046</v>
      </c>
      <c r="H43" s="39"/>
      <c r="I43" s="40">
        <v>131253</v>
      </c>
      <c r="J43" s="40">
        <v>170629</v>
      </c>
      <c r="K43" s="40">
        <v>53577506</v>
      </c>
      <c r="L43" s="41" t="s">
        <v>54</v>
      </c>
      <c r="M43" s="41" t="s">
        <v>54</v>
      </c>
      <c r="N43" s="41" t="s">
        <v>54</v>
      </c>
      <c r="O43" s="39"/>
      <c r="P43" s="40"/>
      <c r="Q43" s="40">
        <v>0</v>
      </c>
      <c r="R43" s="40">
        <v>0</v>
      </c>
      <c r="S43" s="41"/>
      <c r="T43" s="41"/>
      <c r="U43" s="41" t="s">
        <v>54</v>
      </c>
    </row>
    <row r="44" spans="1:21" ht="15.75" x14ac:dyDescent="0.25">
      <c r="A44" s="24" t="s">
        <v>145</v>
      </c>
      <c r="B44" s="25" t="s">
        <v>146</v>
      </c>
      <c r="C44" s="24" t="s">
        <v>5</v>
      </c>
      <c r="D44" s="76">
        <v>313</v>
      </c>
      <c r="E44" s="42">
        <v>80527</v>
      </c>
      <c r="F44" s="65">
        <v>104685</v>
      </c>
      <c r="G44" s="69">
        <v>32766405</v>
      </c>
      <c r="H44" s="39"/>
      <c r="I44" s="40">
        <v>77306</v>
      </c>
      <c r="J44" s="40">
        <v>100498</v>
      </c>
      <c r="K44" s="40">
        <v>31455874</v>
      </c>
      <c r="L44" s="41" t="s">
        <v>54</v>
      </c>
      <c r="M44" s="41" t="s">
        <v>54</v>
      </c>
      <c r="N44" s="41" t="s">
        <v>54</v>
      </c>
      <c r="O44" s="39"/>
      <c r="P44" s="40"/>
      <c r="Q44" s="40">
        <v>0</v>
      </c>
      <c r="R44" s="40">
        <v>0</v>
      </c>
      <c r="S44" s="41"/>
      <c r="T44" s="41"/>
      <c r="U44" s="41" t="s">
        <v>54</v>
      </c>
    </row>
    <row r="45" spans="1:21" ht="15.75" x14ac:dyDescent="0.25">
      <c r="A45" s="24" t="s">
        <v>147</v>
      </c>
      <c r="B45" s="25" t="s">
        <v>148</v>
      </c>
      <c r="C45" s="24" t="s">
        <v>5</v>
      </c>
      <c r="D45" s="76">
        <v>122</v>
      </c>
      <c r="E45" s="42">
        <v>51698</v>
      </c>
      <c r="F45" s="42">
        <v>67207</v>
      </c>
      <c r="G45" s="43">
        <v>8199254</v>
      </c>
      <c r="H45" s="39"/>
      <c r="I45" s="40">
        <v>49630</v>
      </c>
      <c r="J45" s="40">
        <v>64519</v>
      </c>
      <c r="K45" s="40">
        <v>7871318</v>
      </c>
      <c r="L45" s="41" t="s">
        <v>54</v>
      </c>
      <c r="M45" s="41" t="s">
        <v>54</v>
      </c>
      <c r="N45" s="41" t="s">
        <v>54</v>
      </c>
      <c r="O45" s="39"/>
      <c r="P45" s="40"/>
      <c r="Q45" s="40">
        <v>0</v>
      </c>
      <c r="R45" s="40">
        <v>0</v>
      </c>
      <c r="S45" s="41"/>
      <c r="T45" s="41"/>
      <c r="U45" s="41" t="s">
        <v>54</v>
      </c>
    </row>
    <row r="46" spans="1:21" ht="47.25" x14ac:dyDescent="0.25">
      <c r="A46" s="24" t="s">
        <v>149</v>
      </c>
      <c r="B46" s="25" t="s">
        <v>150</v>
      </c>
      <c r="C46" s="26" t="s">
        <v>8</v>
      </c>
      <c r="D46" s="76">
        <v>40</v>
      </c>
      <c r="E46" s="71">
        <v>1245600</v>
      </c>
      <c r="F46" s="42">
        <v>1619280</v>
      </c>
      <c r="G46" s="43">
        <v>64771200</v>
      </c>
      <c r="H46" s="39"/>
      <c r="I46" s="40">
        <v>1195776</v>
      </c>
      <c r="J46" s="40">
        <v>1554509</v>
      </c>
      <c r="K46" s="40">
        <v>62180360</v>
      </c>
      <c r="L46" s="41" t="s">
        <v>54</v>
      </c>
      <c r="M46" s="41" t="s">
        <v>54</v>
      </c>
      <c r="N46" s="41" t="s">
        <v>54</v>
      </c>
      <c r="O46" s="39"/>
      <c r="P46" s="40"/>
      <c r="Q46" s="40"/>
      <c r="R46" s="40"/>
      <c r="S46" s="41"/>
      <c r="T46" s="41"/>
      <c r="U46" s="41" t="s">
        <v>611</v>
      </c>
    </row>
    <row r="47" spans="1:21" ht="31.5" x14ac:dyDescent="0.25">
      <c r="A47" s="24" t="s">
        <v>151</v>
      </c>
      <c r="B47" s="30" t="s">
        <v>152</v>
      </c>
      <c r="C47" s="24" t="s">
        <v>8</v>
      </c>
      <c r="D47" s="76">
        <v>8</v>
      </c>
      <c r="E47" s="42">
        <v>3301960</v>
      </c>
      <c r="F47" s="42">
        <v>4292548</v>
      </c>
      <c r="G47" s="43">
        <v>34340384</v>
      </c>
      <c r="H47" s="39"/>
      <c r="I47" s="40">
        <v>3169882</v>
      </c>
      <c r="J47" s="40">
        <v>4120847</v>
      </c>
      <c r="K47" s="40">
        <v>32966776</v>
      </c>
      <c r="L47" s="41" t="s">
        <v>54</v>
      </c>
      <c r="M47" s="41" t="s">
        <v>54</v>
      </c>
      <c r="N47" s="41" t="s">
        <v>54</v>
      </c>
      <c r="O47" s="39"/>
      <c r="P47" s="40"/>
      <c r="Q47" s="40">
        <v>0</v>
      </c>
      <c r="R47" s="40">
        <v>0</v>
      </c>
      <c r="S47" s="41"/>
      <c r="T47" s="41"/>
      <c r="U47" s="41" t="s">
        <v>54</v>
      </c>
    </row>
    <row r="48" spans="1:21" ht="47.25" x14ac:dyDescent="0.25">
      <c r="A48" s="24" t="s">
        <v>153</v>
      </c>
      <c r="B48" s="29" t="s">
        <v>154</v>
      </c>
      <c r="C48" s="24" t="s">
        <v>8</v>
      </c>
      <c r="D48" s="76">
        <v>1</v>
      </c>
      <c r="E48" s="42">
        <v>7665120</v>
      </c>
      <c r="F48" s="42">
        <v>9964656</v>
      </c>
      <c r="G48" s="43">
        <v>9964656</v>
      </c>
      <c r="H48" s="39"/>
      <c r="I48" s="40">
        <v>7358515</v>
      </c>
      <c r="J48" s="40">
        <v>9566070</v>
      </c>
      <c r="K48" s="40">
        <v>9566070</v>
      </c>
      <c r="L48" s="41" t="s">
        <v>54</v>
      </c>
      <c r="M48" s="41" t="s">
        <v>54</v>
      </c>
      <c r="N48" s="41" t="s">
        <v>54</v>
      </c>
      <c r="O48" s="39"/>
      <c r="P48" s="40"/>
      <c r="Q48" s="40">
        <v>0</v>
      </c>
      <c r="R48" s="40">
        <v>0</v>
      </c>
      <c r="S48" s="41"/>
      <c r="T48" s="41"/>
      <c r="U48" s="41" t="s">
        <v>54</v>
      </c>
    </row>
    <row r="49" spans="1:21" ht="78.75" x14ac:dyDescent="0.25">
      <c r="A49" s="24" t="s">
        <v>155</v>
      </c>
      <c r="B49" s="29" t="s">
        <v>156</v>
      </c>
      <c r="C49" s="24" t="s">
        <v>8</v>
      </c>
      <c r="D49" s="76">
        <v>1</v>
      </c>
      <c r="E49" s="42">
        <v>103226400</v>
      </c>
      <c r="F49" s="42">
        <v>134194320</v>
      </c>
      <c r="G49" s="43">
        <v>134194320</v>
      </c>
      <c r="H49" s="39"/>
      <c r="I49" s="40">
        <v>99097344</v>
      </c>
      <c r="J49" s="40">
        <v>128826547</v>
      </c>
      <c r="K49" s="40">
        <v>128826547</v>
      </c>
      <c r="L49" s="41" t="s">
        <v>54</v>
      </c>
      <c r="M49" s="41" t="s">
        <v>54</v>
      </c>
      <c r="N49" s="41" t="s">
        <v>54</v>
      </c>
      <c r="O49" s="39"/>
      <c r="P49" s="40"/>
      <c r="Q49" s="40">
        <v>0</v>
      </c>
      <c r="R49" s="40">
        <v>0</v>
      </c>
      <c r="S49" s="41"/>
      <c r="T49" s="41"/>
      <c r="U49" s="41" t="s">
        <v>54</v>
      </c>
    </row>
    <row r="50" spans="1:21" ht="110.25" x14ac:dyDescent="0.25">
      <c r="A50" s="24" t="s">
        <v>157</v>
      </c>
      <c r="B50" s="29" t="s">
        <v>158</v>
      </c>
      <c r="C50" s="24" t="s">
        <v>8</v>
      </c>
      <c r="D50" s="76">
        <v>1</v>
      </c>
      <c r="E50" s="64">
        <v>158600000</v>
      </c>
      <c r="F50" s="64">
        <v>206180000</v>
      </c>
      <c r="G50" s="63">
        <v>206180000</v>
      </c>
      <c r="H50" s="39"/>
      <c r="I50" s="40">
        <v>152256000</v>
      </c>
      <c r="J50" s="40">
        <v>197932800</v>
      </c>
      <c r="K50" s="40">
        <v>197932800</v>
      </c>
      <c r="L50" s="41" t="s">
        <v>54</v>
      </c>
      <c r="M50" s="41" t="s">
        <v>54</v>
      </c>
      <c r="N50" s="41" t="s">
        <v>54</v>
      </c>
      <c r="O50" s="39"/>
      <c r="P50" s="40"/>
      <c r="Q50" s="40">
        <v>0</v>
      </c>
      <c r="R50" s="40">
        <v>0</v>
      </c>
      <c r="S50" s="41"/>
      <c r="T50" s="41"/>
      <c r="U50" s="41" t="s">
        <v>54</v>
      </c>
    </row>
    <row r="51" spans="1:21" ht="15.75" x14ac:dyDescent="0.25">
      <c r="A51" s="23" t="s">
        <v>159</v>
      </c>
      <c r="B51" s="31" t="s">
        <v>160</v>
      </c>
      <c r="C51" s="23"/>
      <c r="D51" s="79"/>
      <c r="E51" s="66"/>
      <c r="F51" s="66"/>
      <c r="G51" s="66"/>
      <c r="H51" s="39"/>
      <c r="I51" s="40"/>
      <c r="J51" s="40"/>
      <c r="K51" s="40"/>
      <c r="L51" s="41"/>
      <c r="M51" s="41"/>
      <c r="N51" s="41"/>
      <c r="O51" s="39"/>
      <c r="P51" s="40"/>
      <c r="Q51" s="40"/>
      <c r="R51" s="40"/>
      <c r="S51" s="41"/>
      <c r="T51" s="41"/>
      <c r="U51" s="41"/>
    </row>
    <row r="52" spans="1:21" ht="15.75" x14ac:dyDescent="0.25">
      <c r="A52" s="23"/>
      <c r="B52" s="31" t="s">
        <v>161</v>
      </c>
      <c r="C52" s="23"/>
      <c r="D52" s="79"/>
      <c r="E52" s="66"/>
      <c r="F52" s="66"/>
      <c r="G52" s="66"/>
      <c r="H52" s="39"/>
      <c r="I52" s="40"/>
      <c r="J52" s="40"/>
      <c r="K52" s="40"/>
      <c r="L52" s="41"/>
      <c r="M52" s="41"/>
      <c r="N52" s="41"/>
      <c r="O52" s="39"/>
      <c r="P52" s="40"/>
      <c r="Q52" s="40"/>
      <c r="R52" s="40"/>
      <c r="S52" s="41"/>
      <c r="T52" s="41"/>
      <c r="U52" s="41"/>
    </row>
    <row r="53" spans="1:21" ht="15.75" x14ac:dyDescent="0.25">
      <c r="A53" s="24" t="s">
        <v>162</v>
      </c>
      <c r="B53" s="25" t="s">
        <v>163</v>
      </c>
      <c r="C53" s="26" t="s">
        <v>7</v>
      </c>
      <c r="D53" s="76">
        <v>9456.5300000000007</v>
      </c>
      <c r="E53" s="71">
        <v>18403</v>
      </c>
      <c r="F53" s="42">
        <v>23924</v>
      </c>
      <c r="G53" s="43">
        <v>226238024</v>
      </c>
      <c r="H53" s="39"/>
      <c r="I53" s="40">
        <v>17667</v>
      </c>
      <c r="J53" s="40">
        <v>22967</v>
      </c>
      <c r="K53" s="40">
        <v>217188125</v>
      </c>
      <c r="L53" s="41" t="s">
        <v>54</v>
      </c>
      <c r="M53" s="41" t="s">
        <v>54</v>
      </c>
      <c r="N53" s="41" t="s">
        <v>54</v>
      </c>
      <c r="O53" s="39"/>
      <c r="P53" s="40"/>
      <c r="Q53" s="40"/>
      <c r="R53" s="40"/>
      <c r="S53" s="41"/>
      <c r="T53" s="41"/>
      <c r="U53" s="41" t="s">
        <v>611</v>
      </c>
    </row>
    <row r="54" spans="1:21" ht="15.75" x14ac:dyDescent="0.25">
      <c r="A54" s="24" t="s">
        <v>164</v>
      </c>
      <c r="B54" s="29" t="s">
        <v>165</v>
      </c>
      <c r="C54" s="24" t="s">
        <v>7</v>
      </c>
      <c r="D54" s="76">
        <v>862.31</v>
      </c>
      <c r="E54" s="42">
        <v>28760</v>
      </c>
      <c r="F54" s="67">
        <v>37388</v>
      </c>
      <c r="G54" s="68">
        <v>32240046</v>
      </c>
      <c r="H54" s="39"/>
      <c r="I54" s="40">
        <v>27610</v>
      </c>
      <c r="J54" s="40">
        <v>35893</v>
      </c>
      <c r="K54" s="40">
        <v>30950893</v>
      </c>
      <c r="L54" s="41" t="s">
        <v>54</v>
      </c>
      <c r="M54" s="41" t="s">
        <v>54</v>
      </c>
      <c r="N54" s="41" t="s">
        <v>54</v>
      </c>
      <c r="O54" s="39"/>
      <c r="P54" s="40"/>
      <c r="Q54" s="40">
        <v>0</v>
      </c>
      <c r="R54" s="40">
        <v>0</v>
      </c>
      <c r="S54" s="41"/>
      <c r="T54" s="41"/>
      <c r="U54" s="41" t="s">
        <v>54</v>
      </c>
    </row>
    <row r="55" spans="1:21" ht="47.25" x14ac:dyDescent="0.25">
      <c r="A55" s="24" t="s">
        <v>166</v>
      </c>
      <c r="B55" s="25" t="s">
        <v>167</v>
      </c>
      <c r="C55" s="24" t="s">
        <v>7</v>
      </c>
      <c r="D55" s="76">
        <v>543.46</v>
      </c>
      <c r="E55" s="72">
        <v>239515</v>
      </c>
      <c r="F55" s="67">
        <v>311370</v>
      </c>
      <c r="G55" s="68">
        <v>169217140</v>
      </c>
      <c r="H55" s="39"/>
      <c r="I55" s="40">
        <v>229934</v>
      </c>
      <c r="J55" s="40">
        <v>298914</v>
      </c>
      <c r="K55" s="40">
        <v>162447802</v>
      </c>
      <c r="L55" s="41" t="s">
        <v>54</v>
      </c>
      <c r="M55" s="41" t="s">
        <v>54</v>
      </c>
      <c r="N55" s="41" t="s">
        <v>54</v>
      </c>
      <c r="O55" s="39"/>
      <c r="P55" s="40"/>
      <c r="Q55" s="40">
        <v>0</v>
      </c>
      <c r="R55" s="40">
        <v>0</v>
      </c>
      <c r="S55" s="41"/>
      <c r="T55" s="41"/>
      <c r="U55" s="41" t="s">
        <v>54</v>
      </c>
    </row>
    <row r="56" spans="1:21" ht="15.75" x14ac:dyDescent="0.25">
      <c r="A56" s="24" t="s">
        <v>168</v>
      </c>
      <c r="B56" s="25" t="s">
        <v>169</v>
      </c>
      <c r="C56" s="24" t="s">
        <v>7</v>
      </c>
      <c r="D56" s="76">
        <v>726.73</v>
      </c>
      <c r="E56" s="70">
        <v>102360</v>
      </c>
      <c r="F56" s="65">
        <v>133068</v>
      </c>
      <c r="G56" s="69">
        <v>96704508</v>
      </c>
      <c r="H56" s="39"/>
      <c r="I56" s="40">
        <v>98266</v>
      </c>
      <c r="J56" s="40">
        <v>127746</v>
      </c>
      <c r="K56" s="40">
        <v>92836851</v>
      </c>
      <c r="L56" s="41" t="s">
        <v>54</v>
      </c>
      <c r="M56" s="41" t="s">
        <v>54</v>
      </c>
      <c r="N56" s="41" t="s">
        <v>54</v>
      </c>
      <c r="O56" s="39"/>
      <c r="P56" s="40"/>
      <c r="Q56" s="40">
        <v>0</v>
      </c>
      <c r="R56" s="40">
        <v>0</v>
      </c>
      <c r="S56" s="41"/>
      <c r="T56" s="41"/>
      <c r="U56" s="41" t="s">
        <v>54</v>
      </c>
    </row>
    <row r="57" spans="1:21" ht="15.75" x14ac:dyDescent="0.25">
      <c r="A57" s="24" t="s">
        <v>170</v>
      </c>
      <c r="B57" s="25" t="s">
        <v>171</v>
      </c>
      <c r="C57" s="24" t="s">
        <v>7</v>
      </c>
      <c r="D57" s="76">
        <v>7238.92</v>
      </c>
      <c r="E57" s="71">
        <v>30876</v>
      </c>
      <c r="F57" s="42">
        <v>40139</v>
      </c>
      <c r="G57" s="43">
        <v>290563010</v>
      </c>
      <c r="H57" s="39"/>
      <c r="I57" s="40">
        <v>29641</v>
      </c>
      <c r="J57" s="40">
        <v>38533</v>
      </c>
      <c r="K57" s="40">
        <v>278937304</v>
      </c>
      <c r="L57" s="41" t="s">
        <v>54</v>
      </c>
      <c r="M57" s="41" t="s">
        <v>54</v>
      </c>
      <c r="N57" s="41" t="s">
        <v>54</v>
      </c>
      <c r="O57" s="39"/>
      <c r="P57" s="40"/>
      <c r="Q57" s="40">
        <v>0</v>
      </c>
      <c r="R57" s="40">
        <v>0</v>
      </c>
      <c r="S57" s="41"/>
      <c r="T57" s="41"/>
      <c r="U57" s="41" t="s">
        <v>54</v>
      </c>
    </row>
    <row r="58" spans="1:21" ht="31.5" x14ac:dyDescent="0.25">
      <c r="A58" s="24" t="s">
        <v>172</v>
      </c>
      <c r="B58" s="28" t="s">
        <v>173</v>
      </c>
      <c r="C58" s="24" t="s">
        <v>5</v>
      </c>
      <c r="D58" s="76">
        <v>150</v>
      </c>
      <c r="E58" s="71">
        <v>70010</v>
      </c>
      <c r="F58" s="42">
        <v>91013</v>
      </c>
      <c r="G58" s="43">
        <v>13651950</v>
      </c>
      <c r="H58" s="39"/>
      <c r="I58" s="40">
        <v>67210</v>
      </c>
      <c r="J58" s="40">
        <v>87373</v>
      </c>
      <c r="K58" s="40">
        <v>13105950</v>
      </c>
      <c r="L58" s="41" t="s">
        <v>54</v>
      </c>
      <c r="M58" s="41" t="s">
        <v>54</v>
      </c>
      <c r="N58" s="41" t="s">
        <v>54</v>
      </c>
      <c r="O58" s="39"/>
      <c r="P58" s="40"/>
      <c r="Q58" s="40">
        <v>0</v>
      </c>
      <c r="R58" s="40">
        <v>0</v>
      </c>
      <c r="S58" s="41"/>
      <c r="T58" s="41"/>
      <c r="U58" s="41" t="s">
        <v>54</v>
      </c>
    </row>
    <row r="59" spans="1:21" ht="31.5" x14ac:dyDescent="0.25">
      <c r="A59" s="24" t="s">
        <v>174</v>
      </c>
      <c r="B59" s="28" t="s">
        <v>175</v>
      </c>
      <c r="C59" s="24" t="s">
        <v>5</v>
      </c>
      <c r="D59" s="76">
        <v>356</v>
      </c>
      <c r="E59" s="71">
        <v>84506</v>
      </c>
      <c r="F59" s="42">
        <v>109858</v>
      </c>
      <c r="G59" s="43">
        <v>39109448</v>
      </c>
      <c r="H59" s="39"/>
      <c r="I59" s="40">
        <v>81126</v>
      </c>
      <c r="J59" s="40">
        <v>105464</v>
      </c>
      <c r="K59" s="40">
        <v>37545184</v>
      </c>
      <c r="L59" s="41" t="s">
        <v>54</v>
      </c>
      <c r="M59" s="41" t="s">
        <v>54</v>
      </c>
      <c r="N59" s="41" t="s">
        <v>54</v>
      </c>
      <c r="O59" s="39"/>
      <c r="P59" s="40"/>
      <c r="Q59" s="40">
        <v>0</v>
      </c>
      <c r="R59" s="40">
        <v>0</v>
      </c>
      <c r="S59" s="41"/>
      <c r="T59" s="41"/>
      <c r="U59" s="41" t="s">
        <v>54</v>
      </c>
    </row>
    <row r="60" spans="1:21" ht="31.5" x14ac:dyDescent="0.25">
      <c r="A60" s="24" t="s">
        <v>176</v>
      </c>
      <c r="B60" s="25" t="s">
        <v>177</v>
      </c>
      <c r="C60" s="24" t="s">
        <v>5</v>
      </c>
      <c r="D60" s="76">
        <v>940</v>
      </c>
      <c r="E60" s="71">
        <v>123763</v>
      </c>
      <c r="F60" s="42">
        <v>160892</v>
      </c>
      <c r="G60" s="43">
        <v>151238480</v>
      </c>
      <c r="H60" s="39"/>
      <c r="I60" s="40">
        <v>118812</v>
      </c>
      <c r="J60" s="40">
        <v>154456</v>
      </c>
      <c r="K60" s="40">
        <v>145188640</v>
      </c>
      <c r="L60" s="41" t="s">
        <v>54</v>
      </c>
      <c r="M60" s="41" t="s">
        <v>54</v>
      </c>
      <c r="N60" s="41" t="s">
        <v>54</v>
      </c>
      <c r="O60" s="39"/>
      <c r="P60" s="40"/>
      <c r="Q60" s="40">
        <v>0</v>
      </c>
      <c r="R60" s="40">
        <v>0</v>
      </c>
      <c r="S60" s="41"/>
      <c r="T60" s="41"/>
      <c r="U60" s="41" t="s">
        <v>54</v>
      </c>
    </row>
    <row r="61" spans="1:21" ht="31.5" x14ac:dyDescent="0.25">
      <c r="A61" s="24" t="s">
        <v>178</v>
      </c>
      <c r="B61" s="25" t="s">
        <v>179</v>
      </c>
      <c r="C61" s="26" t="s">
        <v>5</v>
      </c>
      <c r="D61" s="76">
        <v>1633.94</v>
      </c>
      <c r="E61" s="71">
        <v>201003</v>
      </c>
      <c r="F61" s="42">
        <v>261304</v>
      </c>
      <c r="G61" s="43">
        <v>426955058</v>
      </c>
      <c r="H61" s="39"/>
      <c r="I61" s="40">
        <v>192963</v>
      </c>
      <c r="J61" s="40">
        <v>250852</v>
      </c>
      <c r="K61" s="40">
        <v>409877117</v>
      </c>
      <c r="L61" s="41" t="s">
        <v>54</v>
      </c>
      <c r="M61" s="41" t="s">
        <v>54</v>
      </c>
      <c r="N61" s="41" t="s">
        <v>54</v>
      </c>
      <c r="O61" s="39"/>
      <c r="P61" s="40"/>
      <c r="Q61" s="40">
        <v>0</v>
      </c>
      <c r="R61" s="40">
        <v>0</v>
      </c>
      <c r="S61" s="41"/>
      <c r="T61" s="41"/>
      <c r="U61" s="41" t="s">
        <v>54</v>
      </c>
    </row>
    <row r="62" spans="1:21" ht="31.5" x14ac:dyDescent="0.25">
      <c r="A62" s="24" t="s">
        <v>180</v>
      </c>
      <c r="B62" s="25" t="s">
        <v>181</v>
      </c>
      <c r="C62" s="26" t="s">
        <v>5</v>
      </c>
      <c r="D62" s="76">
        <v>611.70000000000005</v>
      </c>
      <c r="E62" s="71">
        <v>318515</v>
      </c>
      <c r="F62" s="42">
        <v>414070</v>
      </c>
      <c r="G62" s="43">
        <v>253286619</v>
      </c>
      <c r="H62" s="39"/>
      <c r="I62" s="40">
        <v>305774</v>
      </c>
      <c r="J62" s="40">
        <v>397506</v>
      </c>
      <c r="K62" s="40">
        <v>243154420</v>
      </c>
      <c r="L62" s="41" t="s">
        <v>54</v>
      </c>
      <c r="M62" s="41" t="s">
        <v>54</v>
      </c>
      <c r="N62" s="41" t="s">
        <v>54</v>
      </c>
      <c r="O62" s="39"/>
      <c r="P62" s="40"/>
      <c r="Q62" s="40"/>
      <c r="R62" s="40"/>
      <c r="S62" s="41"/>
      <c r="T62" s="41"/>
      <c r="U62" s="41" t="s">
        <v>611</v>
      </c>
    </row>
    <row r="63" spans="1:21" ht="17.25" customHeight="1" x14ac:dyDescent="0.25">
      <c r="A63" s="24" t="s">
        <v>182</v>
      </c>
      <c r="B63" s="25" t="s">
        <v>139</v>
      </c>
      <c r="C63" s="26" t="s">
        <v>5</v>
      </c>
      <c r="D63" s="76">
        <v>805.6</v>
      </c>
      <c r="E63" s="71">
        <v>986043</v>
      </c>
      <c r="F63" s="42">
        <v>1281856</v>
      </c>
      <c r="G63" s="43">
        <v>1032663194</v>
      </c>
      <c r="H63" s="39"/>
      <c r="I63" s="40">
        <v>946601</v>
      </c>
      <c r="J63" s="40">
        <v>1230581</v>
      </c>
      <c r="K63" s="40">
        <v>991356054</v>
      </c>
      <c r="L63" s="41" t="s">
        <v>54</v>
      </c>
      <c r="M63" s="41" t="s">
        <v>54</v>
      </c>
      <c r="N63" s="41" t="s">
        <v>54</v>
      </c>
      <c r="O63" s="39"/>
      <c r="P63" s="40"/>
      <c r="Q63" s="40">
        <v>0</v>
      </c>
      <c r="R63" s="40">
        <v>0</v>
      </c>
      <c r="S63" s="41"/>
      <c r="T63" s="41"/>
      <c r="U63" s="41" t="s">
        <v>54</v>
      </c>
    </row>
    <row r="64" spans="1:21" ht="15.75" x14ac:dyDescent="0.25">
      <c r="A64" s="24" t="s">
        <v>183</v>
      </c>
      <c r="B64" s="25" t="s">
        <v>184</v>
      </c>
      <c r="C64" s="26" t="s">
        <v>7</v>
      </c>
      <c r="D64" s="76">
        <v>61.99</v>
      </c>
      <c r="E64" s="71">
        <v>1550280</v>
      </c>
      <c r="F64" s="42">
        <v>2015364</v>
      </c>
      <c r="G64" s="43">
        <v>124932414</v>
      </c>
      <c r="H64" s="39"/>
      <c r="I64" s="40">
        <v>1488269</v>
      </c>
      <c r="J64" s="40">
        <v>1934750</v>
      </c>
      <c r="K64" s="40">
        <v>119935153</v>
      </c>
      <c r="L64" s="41" t="s">
        <v>54</v>
      </c>
      <c r="M64" s="41" t="s">
        <v>54</v>
      </c>
      <c r="N64" s="41" t="s">
        <v>54</v>
      </c>
      <c r="O64" s="39"/>
      <c r="P64" s="40"/>
      <c r="Q64" s="40">
        <v>0</v>
      </c>
      <c r="R64" s="40">
        <v>0</v>
      </c>
      <c r="S64" s="41"/>
      <c r="T64" s="41"/>
      <c r="U64" s="41" t="s">
        <v>54</v>
      </c>
    </row>
    <row r="65" spans="1:21" ht="31.5" x14ac:dyDescent="0.25">
      <c r="A65" s="24" t="s">
        <v>185</v>
      </c>
      <c r="B65" s="25" t="s">
        <v>186</v>
      </c>
      <c r="C65" s="26" t="s">
        <v>8</v>
      </c>
      <c r="D65" s="76">
        <v>85</v>
      </c>
      <c r="E65" s="71">
        <v>723136</v>
      </c>
      <c r="F65" s="42">
        <v>940077</v>
      </c>
      <c r="G65" s="43">
        <v>79906545</v>
      </c>
      <c r="H65" s="39"/>
      <c r="I65" s="40">
        <v>694211</v>
      </c>
      <c r="J65" s="40">
        <v>902474</v>
      </c>
      <c r="K65" s="40">
        <v>76710290</v>
      </c>
      <c r="L65" s="41" t="s">
        <v>54</v>
      </c>
      <c r="M65" s="41" t="s">
        <v>54</v>
      </c>
      <c r="N65" s="41" t="s">
        <v>54</v>
      </c>
      <c r="O65" s="39"/>
      <c r="P65" s="40"/>
      <c r="Q65" s="40"/>
      <c r="R65" s="40"/>
      <c r="S65" s="41"/>
      <c r="T65" s="41"/>
      <c r="U65" s="41" t="s">
        <v>611</v>
      </c>
    </row>
    <row r="66" spans="1:21" ht="31.5" x14ac:dyDescent="0.25">
      <c r="A66" s="24" t="s">
        <v>187</v>
      </c>
      <c r="B66" s="25" t="s">
        <v>188</v>
      </c>
      <c r="C66" s="26" t="s">
        <v>8</v>
      </c>
      <c r="D66" s="76">
        <v>95</v>
      </c>
      <c r="E66" s="71">
        <v>1004914</v>
      </c>
      <c r="F66" s="42">
        <v>1306388</v>
      </c>
      <c r="G66" s="43">
        <v>124106860</v>
      </c>
      <c r="H66" s="39"/>
      <c r="I66" s="40">
        <v>964717</v>
      </c>
      <c r="J66" s="40">
        <v>1254132</v>
      </c>
      <c r="K66" s="40">
        <v>119142540</v>
      </c>
      <c r="L66" s="41" t="s">
        <v>54</v>
      </c>
      <c r="M66" s="41" t="s">
        <v>54</v>
      </c>
      <c r="N66" s="41" t="s">
        <v>54</v>
      </c>
      <c r="O66" s="39"/>
      <c r="P66" s="40"/>
      <c r="Q66" s="40">
        <v>0</v>
      </c>
      <c r="R66" s="40">
        <v>0</v>
      </c>
      <c r="S66" s="41"/>
      <c r="T66" s="41"/>
      <c r="U66" s="41" t="s">
        <v>54</v>
      </c>
    </row>
    <row r="67" spans="1:21" ht="63" x14ac:dyDescent="0.25">
      <c r="A67" s="24" t="s">
        <v>189</v>
      </c>
      <c r="B67" s="25" t="s">
        <v>134</v>
      </c>
      <c r="C67" s="26" t="s">
        <v>8</v>
      </c>
      <c r="D67" s="76">
        <v>75</v>
      </c>
      <c r="E67" s="71">
        <v>1345520</v>
      </c>
      <c r="F67" s="42">
        <v>1749176</v>
      </c>
      <c r="G67" s="43">
        <v>131188200</v>
      </c>
      <c r="H67" s="39"/>
      <c r="I67" s="40">
        <v>1291699</v>
      </c>
      <c r="J67" s="40">
        <v>1679209</v>
      </c>
      <c r="K67" s="40">
        <v>125940675</v>
      </c>
      <c r="L67" s="41" t="s">
        <v>54</v>
      </c>
      <c r="M67" s="41" t="s">
        <v>54</v>
      </c>
      <c r="N67" s="41" t="s">
        <v>54</v>
      </c>
      <c r="O67" s="39"/>
      <c r="P67" s="40"/>
      <c r="Q67" s="40">
        <v>0</v>
      </c>
      <c r="R67" s="40">
        <v>0</v>
      </c>
      <c r="S67" s="41"/>
      <c r="T67" s="41"/>
      <c r="U67" s="41" t="s">
        <v>54</v>
      </c>
    </row>
    <row r="68" spans="1:21" ht="31.5" x14ac:dyDescent="0.25">
      <c r="A68" s="24" t="s">
        <v>190</v>
      </c>
      <c r="B68" s="25" t="s">
        <v>191</v>
      </c>
      <c r="C68" s="26" t="s">
        <v>5</v>
      </c>
      <c r="D68" s="76">
        <v>200</v>
      </c>
      <c r="E68" s="71">
        <v>380224</v>
      </c>
      <c r="F68" s="42">
        <v>494291</v>
      </c>
      <c r="G68" s="43">
        <v>98858200</v>
      </c>
      <c r="H68" s="39"/>
      <c r="I68" s="40">
        <v>365015</v>
      </c>
      <c r="J68" s="40">
        <v>474520</v>
      </c>
      <c r="K68" s="40">
        <v>94904000</v>
      </c>
      <c r="L68" s="41" t="s">
        <v>54</v>
      </c>
      <c r="M68" s="41" t="s">
        <v>54</v>
      </c>
      <c r="N68" s="41" t="s">
        <v>54</v>
      </c>
      <c r="O68" s="39"/>
      <c r="P68" s="40"/>
      <c r="Q68" s="40">
        <v>0</v>
      </c>
      <c r="R68" s="40">
        <v>0</v>
      </c>
      <c r="S68" s="41"/>
      <c r="T68" s="41"/>
      <c r="U68" s="41" t="s">
        <v>54</v>
      </c>
    </row>
    <row r="69" spans="1:21" ht="15.75" x14ac:dyDescent="0.25">
      <c r="A69" s="24" t="s">
        <v>192</v>
      </c>
      <c r="B69" s="25" t="s">
        <v>40</v>
      </c>
      <c r="C69" s="26" t="s">
        <v>9</v>
      </c>
      <c r="D69" s="76">
        <v>12400</v>
      </c>
      <c r="E69" s="71">
        <v>7894</v>
      </c>
      <c r="F69" s="42">
        <v>10262</v>
      </c>
      <c r="G69" s="43">
        <v>127248800</v>
      </c>
      <c r="H69" s="39"/>
      <c r="I69" s="40">
        <v>7578</v>
      </c>
      <c r="J69" s="40">
        <v>9851</v>
      </c>
      <c r="K69" s="40">
        <v>122152400</v>
      </c>
      <c r="L69" s="41" t="s">
        <v>54</v>
      </c>
      <c r="M69" s="41" t="s">
        <v>54</v>
      </c>
      <c r="N69" s="41" t="s">
        <v>54</v>
      </c>
      <c r="O69" s="39"/>
      <c r="P69" s="40"/>
      <c r="Q69" s="40"/>
      <c r="R69" s="40"/>
      <c r="S69" s="41"/>
      <c r="T69" s="41"/>
      <c r="U69" s="41" t="s">
        <v>611</v>
      </c>
    </row>
    <row r="70" spans="1:21" ht="15.75" x14ac:dyDescent="0.25">
      <c r="A70" s="24" t="s">
        <v>193</v>
      </c>
      <c r="B70" s="25" t="s">
        <v>106</v>
      </c>
      <c r="C70" s="26" t="s">
        <v>6</v>
      </c>
      <c r="D70" s="76">
        <v>1764.68</v>
      </c>
      <c r="E70" s="71">
        <v>15120</v>
      </c>
      <c r="F70" s="42">
        <v>19656</v>
      </c>
      <c r="G70" s="43">
        <v>34686550</v>
      </c>
      <c r="H70" s="39"/>
      <c r="I70" s="40">
        <v>14515</v>
      </c>
      <c r="J70" s="40">
        <v>18870</v>
      </c>
      <c r="K70" s="40">
        <v>33299512</v>
      </c>
      <c r="L70" s="41" t="s">
        <v>54</v>
      </c>
      <c r="M70" s="41" t="s">
        <v>54</v>
      </c>
      <c r="N70" s="41" t="s">
        <v>54</v>
      </c>
      <c r="O70" s="39"/>
      <c r="P70" s="40"/>
      <c r="Q70" s="40">
        <v>0</v>
      </c>
      <c r="R70" s="40">
        <v>0</v>
      </c>
      <c r="S70" s="41"/>
      <c r="T70" s="41"/>
      <c r="U70" s="41" t="s">
        <v>54</v>
      </c>
    </row>
    <row r="71" spans="1:21" ht="47.25" x14ac:dyDescent="0.25">
      <c r="A71" s="24" t="s">
        <v>194</v>
      </c>
      <c r="B71" s="25" t="s">
        <v>195</v>
      </c>
      <c r="C71" s="26" t="s">
        <v>8</v>
      </c>
      <c r="D71" s="76">
        <v>7</v>
      </c>
      <c r="E71" s="71">
        <v>4342349</v>
      </c>
      <c r="F71" s="42">
        <v>5645054</v>
      </c>
      <c r="G71" s="43">
        <v>39515378</v>
      </c>
      <c r="H71" s="39"/>
      <c r="I71" s="40">
        <v>4168655</v>
      </c>
      <c r="J71" s="40">
        <v>5419252</v>
      </c>
      <c r="K71" s="40">
        <v>37934764</v>
      </c>
      <c r="L71" s="41" t="s">
        <v>54</v>
      </c>
      <c r="M71" s="41" t="s">
        <v>54</v>
      </c>
      <c r="N71" s="41" t="s">
        <v>54</v>
      </c>
      <c r="O71" s="39"/>
      <c r="P71" s="40"/>
      <c r="Q71" s="40">
        <v>0</v>
      </c>
      <c r="R71" s="40">
        <v>0</v>
      </c>
      <c r="S71" s="41"/>
      <c r="T71" s="41"/>
      <c r="U71" s="41" t="s">
        <v>54</v>
      </c>
    </row>
    <row r="72" spans="1:21" ht="15.75" x14ac:dyDescent="0.25">
      <c r="A72" s="24" t="s">
        <v>196</v>
      </c>
      <c r="B72" s="25" t="s">
        <v>118</v>
      </c>
      <c r="C72" s="26" t="s">
        <v>119</v>
      </c>
      <c r="D72" s="76">
        <v>39814.04</v>
      </c>
      <c r="E72" s="71">
        <v>1842</v>
      </c>
      <c r="F72" s="42">
        <v>2395</v>
      </c>
      <c r="G72" s="43">
        <v>95354626</v>
      </c>
      <c r="H72" s="39"/>
      <c r="I72" s="40">
        <v>1768</v>
      </c>
      <c r="J72" s="40">
        <v>2298</v>
      </c>
      <c r="K72" s="40">
        <v>91492664</v>
      </c>
      <c r="L72" s="41" t="s">
        <v>54</v>
      </c>
      <c r="M72" s="41" t="s">
        <v>54</v>
      </c>
      <c r="N72" s="41" t="s">
        <v>54</v>
      </c>
      <c r="O72" s="39"/>
      <c r="P72" s="40"/>
      <c r="Q72" s="40">
        <v>0</v>
      </c>
      <c r="R72" s="40">
        <v>0</v>
      </c>
      <c r="S72" s="41"/>
      <c r="T72" s="41"/>
      <c r="U72" s="41" t="s">
        <v>54</v>
      </c>
    </row>
    <row r="73" spans="1:21" ht="15.75" x14ac:dyDescent="0.25">
      <c r="A73" s="23"/>
      <c r="B73" s="31" t="s">
        <v>197</v>
      </c>
      <c r="C73" s="23"/>
      <c r="D73" s="79"/>
      <c r="E73" s="66"/>
      <c r="F73" s="66"/>
      <c r="G73" s="66"/>
      <c r="H73" s="39"/>
      <c r="I73" s="40"/>
      <c r="J73" s="40"/>
      <c r="K73" s="40"/>
      <c r="L73" s="41"/>
      <c r="M73" s="41"/>
      <c r="N73" s="41"/>
      <c r="O73" s="39"/>
      <c r="P73" s="40"/>
      <c r="Q73" s="40"/>
      <c r="R73" s="40"/>
      <c r="S73" s="41"/>
      <c r="T73" s="41"/>
      <c r="U73" s="41"/>
    </row>
    <row r="74" spans="1:21" ht="15.75" x14ac:dyDescent="0.25">
      <c r="A74" s="24" t="s">
        <v>198</v>
      </c>
      <c r="B74" s="25" t="s">
        <v>78</v>
      </c>
      <c r="C74" s="26" t="s">
        <v>6</v>
      </c>
      <c r="D74" s="76">
        <v>5119.2</v>
      </c>
      <c r="E74" s="71">
        <v>3768</v>
      </c>
      <c r="F74" s="42">
        <v>4898</v>
      </c>
      <c r="G74" s="43">
        <v>25073842</v>
      </c>
      <c r="H74" s="39"/>
      <c r="I74" s="40">
        <v>3617</v>
      </c>
      <c r="J74" s="40">
        <v>4702</v>
      </c>
      <c r="K74" s="40">
        <v>24070478</v>
      </c>
      <c r="L74" s="41" t="s">
        <v>54</v>
      </c>
      <c r="M74" s="41" t="s">
        <v>54</v>
      </c>
      <c r="N74" s="41" t="s">
        <v>54</v>
      </c>
      <c r="O74" s="39"/>
      <c r="P74" s="40"/>
      <c r="Q74" s="40">
        <v>0</v>
      </c>
      <c r="R74" s="40">
        <v>0</v>
      </c>
      <c r="S74" s="41"/>
      <c r="T74" s="41"/>
      <c r="U74" s="41" t="s">
        <v>54</v>
      </c>
    </row>
    <row r="75" spans="1:21" ht="15.75" x14ac:dyDescent="0.25">
      <c r="A75" s="24" t="s">
        <v>199</v>
      </c>
      <c r="B75" s="25" t="s">
        <v>200</v>
      </c>
      <c r="C75" s="26" t="s">
        <v>6</v>
      </c>
      <c r="D75" s="76">
        <v>3354</v>
      </c>
      <c r="E75" s="71">
        <v>24076</v>
      </c>
      <c r="F75" s="42">
        <v>31299</v>
      </c>
      <c r="G75" s="43">
        <v>104976846</v>
      </c>
      <c r="H75" s="39"/>
      <c r="I75" s="40">
        <v>23113</v>
      </c>
      <c r="J75" s="40">
        <v>30047</v>
      </c>
      <c r="K75" s="40">
        <v>100777638</v>
      </c>
      <c r="L75" s="41" t="s">
        <v>54</v>
      </c>
      <c r="M75" s="41" t="s">
        <v>54</v>
      </c>
      <c r="N75" s="41" t="s">
        <v>54</v>
      </c>
      <c r="O75" s="39"/>
      <c r="P75" s="40"/>
      <c r="Q75" s="40">
        <v>0</v>
      </c>
      <c r="R75" s="40">
        <v>0</v>
      </c>
      <c r="S75" s="41"/>
      <c r="T75" s="41"/>
      <c r="U75" s="41" t="s">
        <v>54</v>
      </c>
    </row>
    <row r="76" spans="1:21" ht="15.75" x14ac:dyDescent="0.25">
      <c r="A76" s="24" t="s">
        <v>201</v>
      </c>
      <c r="B76" s="25" t="s">
        <v>58</v>
      </c>
      <c r="C76" s="26" t="s">
        <v>6</v>
      </c>
      <c r="D76" s="76">
        <v>357</v>
      </c>
      <c r="E76" s="71">
        <v>27164</v>
      </c>
      <c r="F76" s="42">
        <v>35313</v>
      </c>
      <c r="G76" s="43">
        <v>12606741</v>
      </c>
      <c r="H76" s="39"/>
      <c r="I76" s="40">
        <v>26077</v>
      </c>
      <c r="J76" s="40">
        <v>33900</v>
      </c>
      <c r="K76" s="40">
        <v>12102300</v>
      </c>
      <c r="L76" s="41" t="s">
        <v>54</v>
      </c>
      <c r="M76" s="41" t="s">
        <v>54</v>
      </c>
      <c r="N76" s="41" t="s">
        <v>54</v>
      </c>
      <c r="O76" s="39"/>
      <c r="P76" s="40"/>
      <c r="Q76" s="40"/>
      <c r="R76" s="40"/>
      <c r="S76" s="41"/>
      <c r="T76" s="41"/>
      <c r="U76" s="41" t="s">
        <v>611</v>
      </c>
    </row>
    <row r="77" spans="1:21" ht="31.5" x14ac:dyDescent="0.25">
      <c r="A77" s="24" t="s">
        <v>202</v>
      </c>
      <c r="B77" s="25" t="s">
        <v>203</v>
      </c>
      <c r="C77" s="26" t="s">
        <v>6</v>
      </c>
      <c r="D77" s="76">
        <v>100</v>
      </c>
      <c r="E77" s="71">
        <v>39557</v>
      </c>
      <c r="F77" s="42">
        <v>51424</v>
      </c>
      <c r="G77" s="43">
        <v>5142400</v>
      </c>
      <c r="H77" s="39"/>
      <c r="I77" s="40">
        <v>37975</v>
      </c>
      <c r="J77" s="40">
        <v>49368</v>
      </c>
      <c r="K77" s="40">
        <v>4936800</v>
      </c>
      <c r="L77" s="41" t="s">
        <v>54</v>
      </c>
      <c r="M77" s="41" t="s">
        <v>54</v>
      </c>
      <c r="N77" s="41" t="s">
        <v>54</v>
      </c>
      <c r="O77" s="39"/>
      <c r="P77" s="40"/>
      <c r="Q77" s="40">
        <v>0</v>
      </c>
      <c r="R77" s="40">
        <v>0</v>
      </c>
      <c r="S77" s="41"/>
      <c r="T77" s="41"/>
      <c r="U77" s="41" t="s">
        <v>54</v>
      </c>
    </row>
    <row r="78" spans="1:21" ht="15.75" x14ac:dyDescent="0.25">
      <c r="A78" s="24" t="s">
        <v>204</v>
      </c>
      <c r="B78" s="25" t="s">
        <v>59</v>
      </c>
      <c r="C78" s="26" t="s">
        <v>7</v>
      </c>
      <c r="D78" s="76">
        <v>3564.42</v>
      </c>
      <c r="E78" s="71">
        <v>119550</v>
      </c>
      <c r="F78" s="42">
        <v>155415</v>
      </c>
      <c r="G78" s="43">
        <v>553964334</v>
      </c>
      <c r="H78" s="39"/>
      <c r="I78" s="40">
        <v>114768</v>
      </c>
      <c r="J78" s="40">
        <v>149198</v>
      </c>
      <c r="K78" s="40">
        <v>531804335</v>
      </c>
      <c r="L78" s="41" t="s">
        <v>54</v>
      </c>
      <c r="M78" s="41" t="s">
        <v>54</v>
      </c>
      <c r="N78" s="41" t="s">
        <v>54</v>
      </c>
      <c r="O78" s="39"/>
      <c r="P78" s="40"/>
      <c r="Q78" s="40">
        <v>0</v>
      </c>
      <c r="R78" s="40">
        <v>0</v>
      </c>
      <c r="S78" s="41"/>
      <c r="T78" s="41"/>
      <c r="U78" s="41" t="s">
        <v>54</v>
      </c>
    </row>
    <row r="79" spans="1:21" ht="31.5" x14ac:dyDescent="0.25">
      <c r="A79" s="24" t="s">
        <v>205</v>
      </c>
      <c r="B79" s="25" t="s">
        <v>206</v>
      </c>
      <c r="C79" s="26" t="s">
        <v>7</v>
      </c>
      <c r="D79" s="76">
        <v>200</v>
      </c>
      <c r="E79" s="71">
        <v>162216</v>
      </c>
      <c r="F79" s="42">
        <v>210881</v>
      </c>
      <c r="G79" s="43">
        <v>42176200</v>
      </c>
      <c r="H79" s="39"/>
      <c r="I79" s="40">
        <v>155727</v>
      </c>
      <c r="J79" s="40">
        <v>202445</v>
      </c>
      <c r="K79" s="40">
        <v>40489000</v>
      </c>
      <c r="L79" s="41" t="s">
        <v>54</v>
      </c>
      <c r="M79" s="41" t="s">
        <v>54</v>
      </c>
      <c r="N79" s="41" t="s">
        <v>54</v>
      </c>
      <c r="O79" s="39"/>
      <c r="P79" s="40"/>
      <c r="Q79" s="40">
        <v>0</v>
      </c>
      <c r="R79" s="40">
        <v>0</v>
      </c>
      <c r="S79" s="41"/>
      <c r="T79" s="41"/>
      <c r="U79" s="41" t="s">
        <v>54</v>
      </c>
    </row>
    <row r="80" spans="1:21" ht="15.75" x14ac:dyDescent="0.25">
      <c r="A80" s="24" t="s">
        <v>207</v>
      </c>
      <c r="B80" s="25" t="s">
        <v>169</v>
      </c>
      <c r="C80" s="26" t="s">
        <v>7</v>
      </c>
      <c r="D80" s="76">
        <v>455.04</v>
      </c>
      <c r="E80" s="71">
        <v>102360</v>
      </c>
      <c r="F80" s="42">
        <v>133068</v>
      </c>
      <c r="G80" s="43">
        <v>60551263</v>
      </c>
      <c r="H80" s="39"/>
      <c r="I80" s="40">
        <v>98266</v>
      </c>
      <c r="J80" s="40">
        <v>127746</v>
      </c>
      <c r="K80" s="40">
        <v>58129540</v>
      </c>
      <c r="L80" s="41" t="s">
        <v>54</v>
      </c>
      <c r="M80" s="41" t="s">
        <v>54</v>
      </c>
      <c r="N80" s="41" t="s">
        <v>54</v>
      </c>
      <c r="O80" s="39"/>
      <c r="P80" s="40"/>
      <c r="Q80" s="40">
        <v>0</v>
      </c>
      <c r="R80" s="40">
        <v>0</v>
      </c>
      <c r="S80" s="41"/>
      <c r="T80" s="41"/>
      <c r="U80" s="41" t="s">
        <v>54</v>
      </c>
    </row>
    <row r="81" spans="1:21" ht="31.5" x14ac:dyDescent="0.25">
      <c r="A81" s="24" t="s">
        <v>208</v>
      </c>
      <c r="B81" s="25" t="s">
        <v>209</v>
      </c>
      <c r="C81" s="26" t="s">
        <v>6</v>
      </c>
      <c r="D81" s="76">
        <v>3354</v>
      </c>
      <c r="E81" s="71">
        <v>88085</v>
      </c>
      <c r="F81" s="42">
        <v>114511</v>
      </c>
      <c r="G81" s="43">
        <v>384069894</v>
      </c>
      <c r="H81" s="39"/>
      <c r="I81" s="40">
        <v>84562</v>
      </c>
      <c r="J81" s="40">
        <v>109931</v>
      </c>
      <c r="K81" s="40">
        <v>368708574</v>
      </c>
      <c r="L81" s="41" t="s">
        <v>54</v>
      </c>
      <c r="M81" s="41" t="s">
        <v>54</v>
      </c>
      <c r="N81" s="41" t="s">
        <v>54</v>
      </c>
      <c r="O81" s="39"/>
      <c r="P81" s="40"/>
      <c r="Q81" s="40">
        <v>0</v>
      </c>
      <c r="R81" s="40">
        <v>0</v>
      </c>
      <c r="S81" s="41"/>
      <c r="T81" s="41"/>
      <c r="U81" s="41" t="s">
        <v>54</v>
      </c>
    </row>
    <row r="82" spans="1:21" ht="15.75" x14ac:dyDescent="0.25">
      <c r="A82" s="24" t="s">
        <v>210</v>
      </c>
      <c r="B82" s="25" t="s">
        <v>211</v>
      </c>
      <c r="C82" s="26" t="s">
        <v>6</v>
      </c>
      <c r="D82" s="76">
        <v>3354</v>
      </c>
      <c r="E82" s="71">
        <v>3501</v>
      </c>
      <c r="F82" s="42">
        <v>4551</v>
      </c>
      <c r="G82" s="43">
        <v>15264054</v>
      </c>
      <c r="H82" s="39"/>
      <c r="I82" s="40">
        <v>3361</v>
      </c>
      <c r="J82" s="40">
        <v>4369</v>
      </c>
      <c r="K82" s="40">
        <v>14653626</v>
      </c>
      <c r="L82" s="41" t="s">
        <v>54</v>
      </c>
      <c r="M82" s="41" t="s">
        <v>54</v>
      </c>
      <c r="N82" s="41" t="s">
        <v>54</v>
      </c>
      <c r="O82" s="39"/>
      <c r="P82" s="40"/>
      <c r="Q82" s="40">
        <v>0</v>
      </c>
      <c r="R82" s="40">
        <v>0</v>
      </c>
      <c r="S82" s="41"/>
      <c r="T82" s="41"/>
      <c r="U82" s="41" t="s">
        <v>54</v>
      </c>
    </row>
    <row r="83" spans="1:21" ht="94.5" x14ac:dyDescent="0.25">
      <c r="A83" s="24" t="s">
        <v>212</v>
      </c>
      <c r="B83" s="25" t="s">
        <v>213</v>
      </c>
      <c r="C83" s="26" t="s">
        <v>6</v>
      </c>
      <c r="D83" s="76">
        <v>300</v>
      </c>
      <c r="E83" s="71">
        <v>249445</v>
      </c>
      <c r="F83" s="42">
        <v>324279</v>
      </c>
      <c r="G83" s="43">
        <v>97283700</v>
      </c>
      <c r="H83" s="39"/>
      <c r="I83" s="40">
        <v>239467</v>
      </c>
      <c r="J83" s="40">
        <v>311307</v>
      </c>
      <c r="K83" s="40">
        <v>93392100</v>
      </c>
      <c r="L83" s="41" t="s">
        <v>54</v>
      </c>
      <c r="M83" s="41" t="s">
        <v>54</v>
      </c>
      <c r="N83" s="41" t="s">
        <v>54</v>
      </c>
      <c r="O83" s="39"/>
      <c r="P83" s="40"/>
      <c r="Q83" s="40">
        <v>0</v>
      </c>
      <c r="R83" s="40">
        <v>0</v>
      </c>
      <c r="S83" s="41"/>
      <c r="T83" s="41"/>
      <c r="U83" s="41" t="s">
        <v>54</v>
      </c>
    </row>
    <row r="84" spans="1:21" ht="94.5" x14ac:dyDescent="0.25">
      <c r="A84" s="24" t="s">
        <v>214</v>
      </c>
      <c r="B84" s="25" t="s">
        <v>215</v>
      </c>
      <c r="C84" s="26" t="s">
        <v>6</v>
      </c>
      <c r="D84" s="76">
        <v>3054</v>
      </c>
      <c r="E84" s="71">
        <v>192438</v>
      </c>
      <c r="F84" s="42">
        <v>250169</v>
      </c>
      <c r="G84" s="43">
        <v>764016126</v>
      </c>
      <c r="H84" s="39"/>
      <c r="I84" s="40">
        <v>184740</v>
      </c>
      <c r="J84" s="40">
        <v>240162</v>
      </c>
      <c r="K84" s="40">
        <v>733454748</v>
      </c>
      <c r="L84" s="41" t="s">
        <v>54</v>
      </c>
      <c r="M84" s="41" t="s">
        <v>54</v>
      </c>
      <c r="N84" s="41" t="s">
        <v>54</v>
      </c>
      <c r="O84" s="39"/>
      <c r="P84" s="40"/>
      <c r="Q84" s="40"/>
      <c r="R84" s="40"/>
      <c r="S84" s="41"/>
      <c r="T84" s="41"/>
      <c r="U84" s="41" t="s">
        <v>611</v>
      </c>
    </row>
    <row r="85" spans="1:21" ht="47.25" x14ac:dyDescent="0.25">
      <c r="A85" s="24" t="s">
        <v>216</v>
      </c>
      <c r="B85" s="25" t="s">
        <v>217</v>
      </c>
      <c r="C85" s="26" t="s">
        <v>5</v>
      </c>
      <c r="D85" s="76">
        <v>848</v>
      </c>
      <c r="E85" s="71">
        <v>82804</v>
      </c>
      <c r="F85" s="42">
        <v>107645</v>
      </c>
      <c r="G85" s="43">
        <v>91282960</v>
      </c>
      <c r="H85" s="39"/>
      <c r="I85" s="40">
        <v>79492</v>
      </c>
      <c r="J85" s="40">
        <v>103340</v>
      </c>
      <c r="K85" s="40">
        <v>87632320</v>
      </c>
      <c r="L85" s="41" t="s">
        <v>54</v>
      </c>
      <c r="M85" s="41" t="s">
        <v>54</v>
      </c>
      <c r="N85" s="41" t="s">
        <v>54</v>
      </c>
      <c r="O85" s="39"/>
      <c r="P85" s="40"/>
      <c r="Q85" s="40">
        <v>0</v>
      </c>
      <c r="R85" s="40">
        <v>0</v>
      </c>
      <c r="S85" s="41"/>
      <c r="T85" s="41"/>
      <c r="U85" s="41" t="s">
        <v>54</v>
      </c>
    </row>
    <row r="86" spans="1:21" ht="31.5" x14ac:dyDescent="0.25">
      <c r="A86" s="24" t="s">
        <v>218</v>
      </c>
      <c r="B86" s="25" t="s">
        <v>219</v>
      </c>
      <c r="C86" s="26" t="s">
        <v>6</v>
      </c>
      <c r="D86" s="76">
        <v>1272</v>
      </c>
      <c r="E86" s="71">
        <v>105663</v>
      </c>
      <c r="F86" s="42">
        <v>137362</v>
      </c>
      <c r="G86" s="43">
        <v>174724464</v>
      </c>
      <c r="H86" s="39"/>
      <c r="I86" s="40">
        <v>101436</v>
      </c>
      <c r="J86" s="40">
        <v>131867</v>
      </c>
      <c r="K86" s="40">
        <v>167734824</v>
      </c>
      <c r="L86" s="41" t="s">
        <v>54</v>
      </c>
      <c r="M86" s="41" t="s">
        <v>54</v>
      </c>
      <c r="N86" s="41" t="s">
        <v>54</v>
      </c>
      <c r="O86" s="39"/>
      <c r="P86" s="40"/>
      <c r="Q86" s="40">
        <v>0</v>
      </c>
      <c r="R86" s="40">
        <v>0</v>
      </c>
      <c r="S86" s="41"/>
      <c r="T86" s="41"/>
      <c r="U86" s="41" t="s">
        <v>54</v>
      </c>
    </row>
    <row r="87" spans="1:21" ht="78.75" x14ac:dyDescent="0.25">
      <c r="A87" s="24" t="s">
        <v>220</v>
      </c>
      <c r="B87" s="25" t="s">
        <v>221</v>
      </c>
      <c r="C87" s="26" t="s">
        <v>6</v>
      </c>
      <c r="D87" s="76">
        <v>357</v>
      </c>
      <c r="E87" s="71">
        <v>282005</v>
      </c>
      <c r="F87" s="42">
        <v>366607</v>
      </c>
      <c r="G87" s="43">
        <v>130878699</v>
      </c>
      <c r="H87" s="39"/>
      <c r="I87" s="40">
        <v>270725</v>
      </c>
      <c r="J87" s="40">
        <v>351943</v>
      </c>
      <c r="K87" s="40">
        <v>125643651</v>
      </c>
      <c r="L87" s="41" t="s">
        <v>54</v>
      </c>
      <c r="M87" s="41" t="s">
        <v>54</v>
      </c>
      <c r="N87" s="41" t="s">
        <v>54</v>
      </c>
      <c r="O87" s="39"/>
      <c r="P87" s="40"/>
      <c r="Q87" s="40">
        <v>0</v>
      </c>
      <c r="R87" s="40">
        <v>0</v>
      </c>
      <c r="S87" s="41"/>
      <c r="T87" s="41"/>
      <c r="U87" s="41" t="s">
        <v>54</v>
      </c>
    </row>
    <row r="88" spans="1:21" ht="15.75" x14ac:dyDescent="0.25">
      <c r="A88" s="24" t="s">
        <v>222</v>
      </c>
      <c r="B88" s="25" t="s">
        <v>184</v>
      </c>
      <c r="C88" s="26" t="s">
        <v>7</v>
      </c>
      <c r="D88" s="76">
        <v>30</v>
      </c>
      <c r="E88" s="71">
        <v>1550280</v>
      </c>
      <c r="F88" s="42">
        <v>2015364</v>
      </c>
      <c r="G88" s="43">
        <v>60460920</v>
      </c>
      <c r="H88" s="39"/>
      <c r="I88" s="40">
        <v>1488269</v>
      </c>
      <c r="J88" s="40">
        <v>1934750</v>
      </c>
      <c r="K88" s="40">
        <v>58042500</v>
      </c>
      <c r="L88" s="41" t="s">
        <v>54</v>
      </c>
      <c r="M88" s="41" t="s">
        <v>54</v>
      </c>
      <c r="N88" s="41" t="s">
        <v>54</v>
      </c>
      <c r="O88" s="39"/>
      <c r="P88" s="40"/>
      <c r="Q88" s="40">
        <v>0</v>
      </c>
      <c r="R88" s="40">
        <v>0</v>
      </c>
      <c r="S88" s="41"/>
      <c r="T88" s="41"/>
      <c r="U88" s="41" t="s">
        <v>54</v>
      </c>
    </row>
    <row r="89" spans="1:21" ht="15.75" x14ac:dyDescent="0.25">
      <c r="A89" s="24" t="s">
        <v>223</v>
      </c>
      <c r="B89" s="25" t="s">
        <v>224</v>
      </c>
      <c r="C89" s="26" t="s">
        <v>9</v>
      </c>
      <c r="D89" s="76">
        <v>12549.6</v>
      </c>
      <c r="E89" s="71">
        <v>7894</v>
      </c>
      <c r="F89" s="42">
        <v>10262</v>
      </c>
      <c r="G89" s="43">
        <v>128783995</v>
      </c>
      <c r="H89" s="39"/>
      <c r="I89" s="40">
        <v>7578</v>
      </c>
      <c r="J89" s="40">
        <v>9851</v>
      </c>
      <c r="K89" s="40">
        <v>123626110</v>
      </c>
      <c r="L89" s="41" t="s">
        <v>54</v>
      </c>
      <c r="M89" s="41" t="s">
        <v>54</v>
      </c>
      <c r="N89" s="41" t="s">
        <v>54</v>
      </c>
      <c r="O89" s="39"/>
      <c r="P89" s="40"/>
      <c r="Q89" s="40"/>
      <c r="R89" s="40"/>
      <c r="S89" s="41"/>
      <c r="T89" s="41"/>
      <c r="U89" s="41" t="s">
        <v>611</v>
      </c>
    </row>
    <row r="90" spans="1:21" ht="31.5" x14ac:dyDescent="0.25">
      <c r="A90" s="24" t="s">
        <v>225</v>
      </c>
      <c r="B90" s="25" t="s">
        <v>226</v>
      </c>
      <c r="C90" s="26" t="s">
        <v>8</v>
      </c>
      <c r="D90" s="76">
        <v>130</v>
      </c>
      <c r="E90" s="71">
        <v>47995</v>
      </c>
      <c r="F90" s="42">
        <v>62394</v>
      </c>
      <c r="G90" s="43">
        <v>8111220</v>
      </c>
      <c r="H90" s="39"/>
      <c r="I90" s="40">
        <v>46075</v>
      </c>
      <c r="J90" s="40">
        <v>59898</v>
      </c>
      <c r="K90" s="40">
        <v>7786740</v>
      </c>
      <c r="L90" s="41" t="s">
        <v>54</v>
      </c>
      <c r="M90" s="41" t="s">
        <v>54</v>
      </c>
      <c r="N90" s="41" t="s">
        <v>54</v>
      </c>
      <c r="O90" s="39"/>
      <c r="P90" s="40"/>
      <c r="Q90" s="40">
        <v>0</v>
      </c>
      <c r="R90" s="40">
        <v>0</v>
      </c>
      <c r="S90" s="41"/>
      <c r="T90" s="41"/>
      <c r="U90" s="41" t="s">
        <v>54</v>
      </c>
    </row>
    <row r="91" spans="1:21" ht="47.25" x14ac:dyDescent="0.25">
      <c r="A91" s="24" t="s">
        <v>227</v>
      </c>
      <c r="B91" s="25" t="s">
        <v>228</v>
      </c>
      <c r="C91" s="26" t="s">
        <v>8</v>
      </c>
      <c r="D91" s="76">
        <v>130</v>
      </c>
      <c r="E91" s="71">
        <v>391599</v>
      </c>
      <c r="F91" s="42">
        <v>509079</v>
      </c>
      <c r="G91" s="43">
        <v>66180270</v>
      </c>
      <c r="H91" s="39"/>
      <c r="I91" s="40">
        <v>375935</v>
      </c>
      <c r="J91" s="40">
        <v>488716</v>
      </c>
      <c r="K91" s="40">
        <v>63533080</v>
      </c>
      <c r="L91" s="41" t="s">
        <v>54</v>
      </c>
      <c r="M91" s="41" t="s">
        <v>54</v>
      </c>
      <c r="N91" s="41" t="s">
        <v>54</v>
      </c>
      <c r="O91" s="39"/>
      <c r="P91" s="40"/>
      <c r="Q91" s="40">
        <v>0</v>
      </c>
      <c r="R91" s="40">
        <v>0</v>
      </c>
      <c r="S91" s="41"/>
      <c r="T91" s="41"/>
      <c r="U91" s="41" t="s">
        <v>54</v>
      </c>
    </row>
    <row r="92" spans="1:21" ht="15.75" x14ac:dyDescent="0.25">
      <c r="A92" s="24" t="s">
        <v>229</v>
      </c>
      <c r="B92" s="25" t="s">
        <v>230</v>
      </c>
      <c r="C92" s="26" t="s">
        <v>8</v>
      </c>
      <c r="D92" s="76">
        <v>130</v>
      </c>
      <c r="E92" s="71">
        <v>79758</v>
      </c>
      <c r="F92" s="42">
        <v>103685</v>
      </c>
      <c r="G92" s="43">
        <v>13479050</v>
      </c>
      <c r="H92" s="39"/>
      <c r="I92" s="40">
        <v>76568</v>
      </c>
      <c r="J92" s="40">
        <v>99538</v>
      </c>
      <c r="K92" s="40">
        <v>12939940</v>
      </c>
      <c r="L92" s="41" t="s">
        <v>54</v>
      </c>
      <c r="M92" s="41" t="s">
        <v>54</v>
      </c>
      <c r="N92" s="41" t="s">
        <v>54</v>
      </c>
      <c r="O92" s="39"/>
      <c r="P92" s="40"/>
      <c r="Q92" s="40">
        <v>0</v>
      </c>
      <c r="R92" s="40">
        <v>0</v>
      </c>
      <c r="S92" s="41"/>
      <c r="T92" s="41"/>
      <c r="U92" s="41" t="s">
        <v>54</v>
      </c>
    </row>
    <row r="93" spans="1:21" ht="31.5" x14ac:dyDescent="0.25">
      <c r="A93" s="24" t="s">
        <v>231</v>
      </c>
      <c r="B93" s="25" t="s">
        <v>232</v>
      </c>
      <c r="C93" s="26" t="s">
        <v>60</v>
      </c>
      <c r="D93" s="76">
        <v>1</v>
      </c>
      <c r="E93" s="71">
        <v>80000000</v>
      </c>
      <c r="F93" s="42">
        <v>104000000</v>
      </c>
      <c r="G93" s="43">
        <v>104000000</v>
      </c>
      <c r="H93" s="39"/>
      <c r="I93" s="40">
        <v>76800000</v>
      </c>
      <c r="J93" s="40">
        <v>99840000</v>
      </c>
      <c r="K93" s="40">
        <v>99840000</v>
      </c>
      <c r="L93" s="41" t="s">
        <v>54</v>
      </c>
      <c r="M93" s="41" t="s">
        <v>54</v>
      </c>
      <c r="N93" s="41" t="s">
        <v>54</v>
      </c>
      <c r="O93" s="39"/>
      <c r="P93" s="40"/>
      <c r="Q93" s="40">
        <v>0</v>
      </c>
      <c r="R93" s="40">
        <v>0</v>
      </c>
      <c r="S93" s="41"/>
      <c r="T93" s="41"/>
      <c r="U93" s="41" t="s">
        <v>54</v>
      </c>
    </row>
    <row r="94" spans="1:21" ht="31.5" x14ac:dyDescent="0.25">
      <c r="A94" s="24" t="s">
        <v>233</v>
      </c>
      <c r="B94" s="25" t="s">
        <v>234</v>
      </c>
      <c r="C94" s="26" t="s">
        <v>5</v>
      </c>
      <c r="D94" s="76">
        <v>424</v>
      </c>
      <c r="E94" s="71">
        <v>66703</v>
      </c>
      <c r="F94" s="42">
        <v>86714</v>
      </c>
      <c r="G94" s="43">
        <v>36766736</v>
      </c>
      <c r="H94" s="39"/>
      <c r="I94" s="40">
        <v>64035</v>
      </c>
      <c r="J94" s="40">
        <v>83246</v>
      </c>
      <c r="K94" s="40">
        <v>35296304</v>
      </c>
      <c r="L94" s="41" t="s">
        <v>54</v>
      </c>
      <c r="M94" s="41" t="s">
        <v>54</v>
      </c>
      <c r="N94" s="41" t="s">
        <v>54</v>
      </c>
      <c r="O94" s="39"/>
      <c r="P94" s="40"/>
      <c r="Q94" s="40">
        <v>0</v>
      </c>
      <c r="R94" s="40">
        <v>0</v>
      </c>
      <c r="S94" s="41"/>
      <c r="T94" s="41"/>
      <c r="U94" s="41" t="s">
        <v>54</v>
      </c>
    </row>
    <row r="95" spans="1:21" ht="15.75" x14ac:dyDescent="0.25">
      <c r="A95" s="24" t="s">
        <v>235</v>
      </c>
      <c r="B95" s="25" t="s">
        <v>236</v>
      </c>
      <c r="C95" s="26" t="s">
        <v>5</v>
      </c>
      <c r="D95" s="76">
        <v>520</v>
      </c>
      <c r="E95" s="71">
        <v>19034</v>
      </c>
      <c r="F95" s="42">
        <v>24744</v>
      </c>
      <c r="G95" s="43">
        <v>12866880</v>
      </c>
      <c r="H95" s="39"/>
      <c r="I95" s="40">
        <v>18273</v>
      </c>
      <c r="J95" s="40">
        <v>23755</v>
      </c>
      <c r="K95" s="40">
        <v>12352600</v>
      </c>
      <c r="L95" s="41" t="s">
        <v>54</v>
      </c>
      <c r="M95" s="41" t="s">
        <v>54</v>
      </c>
      <c r="N95" s="41" t="s">
        <v>54</v>
      </c>
      <c r="O95" s="39"/>
      <c r="P95" s="40"/>
      <c r="Q95" s="40">
        <v>0</v>
      </c>
      <c r="R95" s="40">
        <v>0</v>
      </c>
      <c r="S95" s="41"/>
      <c r="T95" s="41"/>
      <c r="U95" s="41" t="s">
        <v>54</v>
      </c>
    </row>
    <row r="96" spans="1:21" ht="31.5" x14ac:dyDescent="0.25">
      <c r="A96" s="24" t="s">
        <v>237</v>
      </c>
      <c r="B96" s="25" t="s">
        <v>238</v>
      </c>
      <c r="C96" s="26" t="s">
        <v>8</v>
      </c>
      <c r="D96" s="76">
        <v>130</v>
      </c>
      <c r="E96" s="71">
        <v>222381</v>
      </c>
      <c r="F96" s="42">
        <v>289095</v>
      </c>
      <c r="G96" s="43">
        <v>37582350</v>
      </c>
      <c r="H96" s="39"/>
      <c r="I96" s="40">
        <v>213486</v>
      </c>
      <c r="J96" s="40">
        <v>277532</v>
      </c>
      <c r="K96" s="40">
        <v>36079160</v>
      </c>
      <c r="L96" s="41" t="s">
        <v>54</v>
      </c>
      <c r="M96" s="41" t="s">
        <v>54</v>
      </c>
      <c r="N96" s="41" t="s">
        <v>54</v>
      </c>
      <c r="O96" s="39"/>
      <c r="P96" s="40"/>
      <c r="Q96" s="40">
        <v>0</v>
      </c>
      <c r="R96" s="40">
        <v>0</v>
      </c>
      <c r="S96" s="41"/>
      <c r="T96" s="41"/>
      <c r="U96" s="41" t="s">
        <v>54</v>
      </c>
    </row>
    <row r="97" spans="1:21" ht="31.5" x14ac:dyDescent="0.25">
      <c r="A97" s="24" t="s">
        <v>239</v>
      </c>
      <c r="B97" s="25" t="s">
        <v>240</v>
      </c>
      <c r="C97" s="26" t="s">
        <v>8</v>
      </c>
      <c r="D97" s="76">
        <v>130</v>
      </c>
      <c r="E97" s="71">
        <v>246737</v>
      </c>
      <c r="F97" s="42">
        <v>320758</v>
      </c>
      <c r="G97" s="43">
        <v>41698540</v>
      </c>
      <c r="H97" s="39"/>
      <c r="I97" s="40">
        <v>236868</v>
      </c>
      <c r="J97" s="40">
        <v>307928</v>
      </c>
      <c r="K97" s="40">
        <v>40030640</v>
      </c>
      <c r="L97" s="41" t="s">
        <v>54</v>
      </c>
      <c r="M97" s="41" t="s">
        <v>54</v>
      </c>
      <c r="N97" s="41" t="s">
        <v>54</v>
      </c>
      <c r="O97" s="39"/>
      <c r="P97" s="40"/>
      <c r="Q97" s="40">
        <v>0</v>
      </c>
      <c r="R97" s="40">
        <v>0</v>
      </c>
      <c r="S97" s="41"/>
      <c r="T97" s="41"/>
      <c r="U97" s="41" t="s">
        <v>54</v>
      </c>
    </row>
    <row r="98" spans="1:21" ht="31.5" x14ac:dyDescent="0.25">
      <c r="A98" s="24" t="s">
        <v>241</v>
      </c>
      <c r="B98" s="25" t="s">
        <v>177</v>
      </c>
      <c r="C98" s="26" t="s">
        <v>5</v>
      </c>
      <c r="D98" s="76">
        <v>424</v>
      </c>
      <c r="E98" s="71">
        <v>123763</v>
      </c>
      <c r="F98" s="42">
        <v>160892</v>
      </c>
      <c r="G98" s="43">
        <v>68218208</v>
      </c>
      <c r="H98" s="39"/>
      <c r="I98" s="40">
        <v>118812</v>
      </c>
      <c r="J98" s="40">
        <v>154456</v>
      </c>
      <c r="K98" s="40">
        <v>65489344</v>
      </c>
      <c r="L98" s="41" t="s">
        <v>54</v>
      </c>
      <c r="M98" s="41" t="s">
        <v>54</v>
      </c>
      <c r="N98" s="41" t="s">
        <v>54</v>
      </c>
      <c r="O98" s="39"/>
      <c r="P98" s="40"/>
      <c r="Q98" s="40">
        <v>0</v>
      </c>
      <c r="R98" s="40">
        <v>0</v>
      </c>
      <c r="S98" s="41"/>
      <c r="T98" s="41"/>
      <c r="U98" s="41" t="s">
        <v>54</v>
      </c>
    </row>
    <row r="99" spans="1:21" ht="15.75" x14ac:dyDescent="0.25">
      <c r="A99" s="24" t="s">
        <v>242</v>
      </c>
      <c r="B99" s="25" t="s">
        <v>243</v>
      </c>
      <c r="C99" s="26" t="s">
        <v>6</v>
      </c>
      <c r="D99" s="76">
        <v>112</v>
      </c>
      <c r="E99" s="71">
        <v>50312</v>
      </c>
      <c r="F99" s="42">
        <v>65406</v>
      </c>
      <c r="G99" s="43">
        <v>7325472</v>
      </c>
      <c r="H99" s="39"/>
      <c r="I99" s="40">
        <v>48300</v>
      </c>
      <c r="J99" s="40">
        <v>62790</v>
      </c>
      <c r="K99" s="40">
        <v>7032480</v>
      </c>
      <c r="L99" s="41" t="s">
        <v>54</v>
      </c>
      <c r="M99" s="41" t="s">
        <v>54</v>
      </c>
      <c r="N99" s="41" t="s">
        <v>54</v>
      </c>
      <c r="O99" s="39"/>
      <c r="P99" s="40"/>
      <c r="Q99" s="40">
        <v>0</v>
      </c>
      <c r="R99" s="40">
        <v>0</v>
      </c>
      <c r="S99" s="41"/>
      <c r="T99" s="41"/>
      <c r="U99" s="41" t="s">
        <v>54</v>
      </c>
    </row>
    <row r="100" spans="1:21" ht="47.25" x14ac:dyDescent="0.25">
      <c r="A100" s="24" t="s">
        <v>244</v>
      </c>
      <c r="B100" s="25" t="s">
        <v>195</v>
      </c>
      <c r="C100" s="26" t="s">
        <v>8</v>
      </c>
      <c r="D100" s="76">
        <v>14</v>
      </c>
      <c r="E100" s="71">
        <v>4342349</v>
      </c>
      <c r="F100" s="42">
        <v>5645054</v>
      </c>
      <c r="G100" s="43">
        <v>79030756</v>
      </c>
      <c r="H100" s="39"/>
      <c r="I100" s="40">
        <v>4168655</v>
      </c>
      <c r="J100" s="40">
        <v>5419252</v>
      </c>
      <c r="K100" s="40">
        <v>75869528</v>
      </c>
      <c r="L100" s="41" t="s">
        <v>54</v>
      </c>
      <c r="M100" s="41" t="s">
        <v>54</v>
      </c>
      <c r="N100" s="41" t="s">
        <v>54</v>
      </c>
      <c r="O100" s="39"/>
      <c r="P100" s="40"/>
      <c r="Q100" s="40">
        <v>0</v>
      </c>
      <c r="R100" s="40">
        <v>0</v>
      </c>
      <c r="S100" s="41"/>
      <c r="T100" s="41"/>
      <c r="U100" s="41" t="s">
        <v>54</v>
      </c>
    </row>
    <row r="101" spans="1:21" ht="31.5" x14ac:dyDescent="0.25">
      <c r="A101" s="24" t="s">
        <v>245</v>
      </c>
      <c r="B101" s="25" t="s">
        <v>246</v>
      </c>
      <c r="C101" s="26" t="s">
        <v>7</v>
      </c>
      <c r="D101" s="76">
        <v>455.04</v>
      </c>
      <c r="E101" s="71">
        <v>239515</v>
      </c>
      <c r="F101" s="42">
        <v>311370</v>
      </c>
      <c r="G101" s="43">
        <v>141685805</v>
      </c>
      <c r="H101" s="39"/>
      <c r="I101" s="40">
        <v>229934</v>
      </c>
      <c r="J101" s="40">
        <v>298914</v>
      </c>
      <c r="K101" s="40">
        <v>136017827</v>
      </c>
      <c r="L101" s="41" t="s">
        <v>54</v>
      </c>
      <c r="M101" s="41" t="s">
        <v>54</v>
      </c>
      <c r="N101" s="41" t="s">
        <v>54</v>
      </c>
      <c r="O101" s="39"/>
      <c r="P101" s="40"/>
      <c r="Q101" s="40">
        <v>0</v>
      </c>
      <c r="R101" s="40">
        <v>0</v>
      </c>
      <c r="S101" s="41"/>
      <c r="T101" s="41"/>
      <c r="U101" s="41" t="s">
        <v>54</v>
      </c>
    </row>
    <row r="102" spans="1:21" ht="15.75" x14ac:dyDescent="0.25">
      <c r="A102" s="24" t="s">
        <v>247</v>
      </c>
      <c r="B102" s="25" t="s">
        <v>248</v>
      </c>
      <c r="C102" s="26" t="s">
        <v>5</v>
      </c>
      <c r="D102" s="76">
        <v>474</v>
      </c>
      <c r="E102" s="71">
        <v>10228</v>
      </c>
      <c r="F102" s="42">
        <v>13296</v>
      </c>
      <c r="G102" s="43">
        <v>6302304</v>
      </c>
      <c r="H102" s="39"/>
      <c r="I102" s="40">
        <v>9819</v>
      </c>
      <c r="J102" s="40">
        <v>12765</v>
      </c>
      <c r="K102" s="40">
        <v>6050610</v>
      </c>
      <c r="L102" s="41" t="s">
        <v>54</v>
      </c>
      <c r="M102" s="41" t="s">
        <v>54</v>
      </c>
      <c r="N102" s="41" t="s">
        <v>54</v>
      </c>
      <c r="O102" s="39"/>
      <c r="P102" s="40"/>
      <c r="Q102" s="40"/>
      <c r="R102" s="40"/>
      <c r="S102" s="41"/>
      <c r="T102" s="41"/>
      <c r="U102" s="41" t="s">
        <v>611</v>
      </c>
    </row>
    <row r="103" spans="1:21" ht="31.5" x14ac:dyDescent="0.25">
      <c r="A103" s="24" t="s">
        <v>249</v>
      </c>
      <c r="B103" s="25" t="s">
        <v>250</v>
      </c>
      <c r="C103" s="26" t="s">
        <v>8</v>
      </c>
      <c r="D103" s="76">
        <v>14</v>
      </c>
      <c r="E103" s="71">
        <v>947755</v>
      </c>
      <c r="F103" s="42">
        <v>1232082</v>
      </c>
      <c r="G103" s="43">
        <v>17249148</v>
      </c>
      <c r="H103" s="39"/>
      <c r="I103" s="40">
        <v>909845</v>
      </c>
      <c r="J103" s="40">
        <v>1182799</v>
      </c>
      <c r="K103" s="40">
        <v>16559186</v>
      </c>
      <c r="L103" s="41" t="s">
        <v>54</v>
      </c>
      <c r="M103" s="41" t="s">
        <v>54</v>
      </c>
      <c r="N103" s="41" t="s">
        <v>54</v>
      </c>
      <c r="O103" s="39"/>
      <c r="P103" s="40"/>
      <c r="Q103" s="40">
        <v>0</v>
      </c>
      <c r="R103" s="40">
        <v>0</v>
      </c>
      <c r="S103" s="41"/>
      <c r="T103" s="41"/>
      <c r="U103" s="41" t="s">
        <v>54</v>
      </c>
    </row>
    <row r="104" spans="1:21" ht="31.5" x14ac:dyDescent="0.25">
      <c r="A104" s="24" t="s">
        <v>251</v>
      </c>
      <c r="B104" s="25" t="s">
        <v>252</v>
      </c>
      <c r="C104" s="26" t="s">
        <v>8</v>
      </c>
      <c r="D104" s="76">
        <v>15</v>
      </c>
      <c r="E104" s="71">
        <v>592876</v>
      </c>
      <c r="F104" s="42">
        <v>770739</v>
      </c>
      <c r="G104" s="43">
        <v>11561085</v>
      </c>
      <c r="H104" s="39"/>
      <c r="I104" s="40">
        <v>569161</v>
      </c>
      <c r="J104" s="40">
        <v>739909</v>
      </c>
      <c r="K104" s="40">
        <v>11098635</v>
      </c>
      <c r="L104" s="41" t="s">
        <v>54</v>
      </c>
      <c r="M104" s="41" t="s">
        <v>54</v>
      </c>
      <c r="N104" s="41" t="s">
        <v>54</v>
      </c>
      <c r="O104" s="39"/>
      <c r="P104" s="40"/>
      <c r="Q104" s="40">
        <v>0</v>
      </c>
      <c r="R104" s="40">
        <v>0</v>
      </c>
      <c r="S104" s="41"/>
      <c r="T104" s="41"/>
      <c r="U104" s="41" t="s">
        <v>54</v>
      </c>
    </row>
    <row r="105" spans="1:21" ht="31.5" x14ac:dyDescent="0.25">
      <c r="A105" s="24" t="s">
        <v>253</v>
      </c>
      <c r="B105" s="25" t="s">
        <v>254</v>
      </c>
      <c r="C105" s="26" t="s">
        <v>8</v>
      </c>
      <c r="D105" s="76">
        <v>130</v>
      </c>
      <c r="E105" s="71">
        <v>782556</v>
      </c>
      <c r="F105" s="42">
        <v>1017323</v>
      </c>
      <c r="G105" s="43">
        <v>132251990</v>
      </c>
      <c r="H105" s="39"/>
      <c r="I105" s="40">
        <v>751254</v>
      </c>
      <c r="J105" s="40">
        <v>976630</v>
      </c>
      <c r="K105" s="40">
        <v>126961900</v>
      </c>
      <c r="L105" s="41" t="s">
        <v>54</v>
      </c>
      <c r="M105" s="41" t="s">
        <v>54</v>
      </c>
      <c r="N105" s="41" t="s">
        <v>54</v>
      </c>
      <c r="O105" s="39"/>
      <c r="P105" s="40"/>
      <c r="Q105" s="40">
        <v>0</v>
      </c>
      <c r="R105" s="40">
        <v>0</v>
      </c>
      <c r="S105" s="41"/>
      <c r="T105" s="41"/>
      <c r="U105" s="41" t="s">
        <v>54</v>
      </c>
    </row>
    <row r="106" spans="1:21" ht="15.75" x14ac:dyDescent="0.25">
      <c r="A106" s="24" t="s">
        <v>255</v>
      </c>
      <c r="B106" s="25" t="s">
        <v>256</v>
      </c>
      <c r="C106" s="26" t="s">
        <v>5</v>
      </c>
      <c r="D106" s="76">
        <v>474</v>
      </c>
      <c r="E106" s="71">
        <v>2088387</v>
      </c>
      <c r="F106" s="42">
        <v>2714903</v>
      </c>
      <c r="G106" s="43">
        <v>1286864022</v>
      </c>
      <c r="H106" s="39"/>
      <c r="I106" s="40">
        <v>2004852</v>
      </c>
      <c r="J106" s="40">
        <v>2606308</v>
      </c>
      <c r="K106" s="40">
        <v>1235389992</v>
      </c>
      <c r="L106" s="41" t="s">
        <v>54</v>
      </c>
      <c r="M106" s="41" t="s">
        <v>54</v>
      </c>
      <c r="N106" s="41" t="s">
        <v>54</v>
      </c>
      <c r="O106" s="39"/>
      <c r="P106" s="40"/>
      <c r="Q106" s="40">
        <v>0</v>
      </c>
      <c r="R106" s="40">
        <v>0</v>
      </c>
      <c r="S106" s="41"/>
      <c r="T106" s="41"/>
      <c r="U106" s="41" t="s">
        <v>54</v>
      </c>
    </row>
    <row r="107" spans="1:21" ht="15.75" x14ac:dyDescent="0.25">
      <c r="A107" s="23" t="s">
        <v>257</v>
      </c>
      <c r="B107" s="31" t="s">
        <v>258</v>
      </c>
      <c r="C107" s="23"/>
      <c r="D107" s="79"/>
      <c r="E107" s="66"/>
      <c r="F107" s="66"/>
      <c r="G107" s="66"/>
      <c r="H107" s="39"/>
      <c r="I107" s="40"/>
      <c r="J107" s="40"/>
      <c r="K107" s="40"/>
      <c r="L107" s="41"/>
      <c r="M107" s="41"/>
      <c r="N107" s="41"/>
      <c r="O107" s="39"/>
      <c r="P107" s="40"/>
      <c r="Q107" s="40"/>
      <c r="R107" s="40"/>
      <c r="S107" s="41"/>
      <c r="T107" s="41"/>
      <c r="U107" s="41"/>
    </row>
    <row r="108" spans="1:21" ht="47.25" x14ac:dyDescent="0.25">
      <c r="A108" s="24" t="s">
        <v>259</v>
      </c>
      <c r="B108" s="25" t="s">
        <v>260</v>
      </c>
      <c r="C108" s="26" t="s">
        <v>8</v>
      </c>
      <c r="D108" s="76">
        <v>2</v>
      </c>
      <c r="E108" s="71">
        <v>4967449</v>
      </c>
      <c r="F108" s="42">
        <v>6457684</v>
      </c>
      <c r="G108" s="43">
        <v>12915368</v>
      </c>
      <c r="H108" s="39"/>
      <c r="I108" s="40">
        <v>4768751</v>
      </c>
      <c r="J108" s="40">
        <v>6199376</v>
      </c>
      <c r="K108" s="40">
        <v>12398752</v>
      </c>
      <c r="L108" s="41" t="s">
        <v>54</v>
      </c>
      <c r="M108" s="41" t="s">
        <v>54</v>
      </c>
      <c r="N108" s="41" t="s">
        <v>54</v>
      </c>
      <c r="O108" s="39"/>
      <c r="P108" s="40"/>
      <c r="Q108" s="40"/>
      <c r="R108" s="40"/>
      <c r="S108" s="41"/>
      <c r="T108" s="41"/>
      <c r="U108" s="41" t="s">
        <v>611</v>
      </c>
    </row>
    <row r="109" spans="1:21" ht="31.5" x14ac:dyDescent="0.25">
      <c r="A109" s="24" t="s">
        <v>261</v>
      </c>
      <c r="B109" s="25" t="s">
        <v>262</v>
      </c>
      <c r="C109" s="26" t="s">
        <v>8</v>
      </c>
      <c r="D109" s="76">
        <v>1</v>
      </c>
      <c r="E109" s="71">
        <v>108211287</v>
      </c>
      <c r="F109" s="42">
        <v>140674673</v>
      </c>
      <c r="G109" s="43">
        <v>140674673</v>
      </c>
      <c r="H109" s="39"/>
      <c r="I109" s="40">
        <v>103882836</v>
      </c>
      <c r="J109" s="40">
        <v>135047687</v>
      </c>
      <c r="K109" s="40">
        <v>135047687</v>
      </c>
      <c r="L109" s="41" t="s">
        <v>54</v>
      </c>
      <c r="M109" s="41" t="s">
        <v>54</v>
      </c>
      <c r="N109" s="41" t="s">
        <v>54</v>
      </c>
      <c r="O109" s="39"/>
      <c r="P109" s="40"/>
      <c r="Q109" s="40">
        <v>0</v>
      </c>
      <c r="R109" s="40">
        <v>0</v>
      </c>
      <c r="S109" s="41"/>
      <c r="T109" s="41"/>
      <c r="U109" s="41" t="s">
        <v>54</v>
      </c>
    </row>
    <row r="110" spans="1:21" ht="31.5" x14ac:dyDescent="0.25">
      <c r="A110" s="24" t="s">
        <v>263</v>
      </c>
      <c r="B110" s="25" t="s">
        <v>264</v>
      </c>
      <c r="C110" s="26" t="s">
        <v>8</v>
      </c>
      <c r="D110" s="76">
        <v>4</v>
      </c>
      <c r="E110" s="71">
        <v>430164</v>
      </c>
      <c r="F110" s="42">
        <v>559213</v>
      </c>
      <c r="G110" s="43">
        <v>2236852</v>
      </c>
      <c r="H110" s="39"/>
      <c r="I110" s="40">
        <v>412957</v>
      </c>
      <c r="J110" s="40">
        <v>536844</v>
      </c>
      <c r="K110" s="40">
        <v>2147376</v>
      </c>
      <c r="L110" s="41" t="s">
        <v>54</v>
      </c>
      <c r="M110" s="41" t="s">
        <v>54</v>
      </c>
      <c r="N110" s="41" t="s">
        <v>54</v>
      </c>
      <c r="O110" s="39"/>
      <c r="P110" s="40"/>
      <c r="Q110" s="40">
        <v>0</v>
      </c>
      <c r="R110" s="40">
        <v>0</v>
      </c>
      <c r="S110" s="41"/>
      <c r="T110" s="41"/>
      <c r="U110" s="41" t="s">
        <v>54</v>
      </c>
    </row>
    <row r="111" spans="1:21" ht="31.5" x14ac:dyDescent="0.25">
      <c r="A111" s="24" t="s">
        <v>265</v>
      </c>
      <c r="B111" s="25" t="s">
        <v>266</v>
      </c>
      <c r="C111" s="26" t="s">
        <v>6</v>
      </c>
      <c r="D111" s="76">
        <v>544</v>
      </c>
      <c r="E111" s="71">
        <v>3901090</v>
      </c>
      <c r="F111" s="42">
        <v>5071417</v>
      </c>
      <c r="G111" s="43">
        <v>2758850848</v>
      </c>
      <c r="H111" s="39"/>
      <c r="I111" s="40">
        <v>3745046</v>
      </c>
      <c r="J111" s="40">
        <v>4868560</v>
      </c>
      <c r="K111" s="40">
        <v>2648496640</v>
      </c>
      <c r="L111" s="41" t="s">
        <v>54</v>
      </c>
      <c r="M111" s="41" t="s">
        <v>54</v>
      </c>
      <c r="N111" s="41" t="s">
        <v>54</v>
      </c>
      <c r="O111" s="39"/>
      <c r="P111" s="40"/>
      <c r="Q111" s="40">
        <v>0</v>
      </c>
      <c r="R111" s="40">
        <v>0</v>
      </c>
      <c r="S111" s="41"/>
      <c r="T111" s="41"/>
      <c r="U111" s="41" t="s">
        <v>54</v>
      </c>
    </row>
    <row r="112" spans="1:21" ht="15.75" x14ac:dyDescent="0.25">
      <c r="A112" s="23" t="s">
        <v>267</v>
      </c>
      <c r="B112" s="31" t="s">
        <v>268</v>
      </c>
      <c r="C112" s="23"/>
      <c r="D112" s="79"/>
      <c r="E112" s="66"/>
      <c r="F112" s="66"/>
      <c r="G112" s="66"/>
      <c r="H112" s="39"/>
      <c r="I112" s="40"/>
      <c r="J112" s="40"/>
      <c r="K112" s="40"/>
      <c r="L112" s="41"/>
      <c r="M112" s="41"/>
      <c r="N112" s="41"/>
      <c r="O112" s="39"/>
      <c r="P112" s="40"/>
      <c r="Q112" s="40"/>
      <c r="R112" s="40"/>
      <c r="S112" s="41"/>
      <c r="T112" s="41"/>
      <c r="U112" s="41"/>
    </row>
    <row r="113" spans="1:21" ht="15.75" x14ac:dyDescent="0.25">
      <c r="A113" s="23" t="s">
        <v>269</v>
      </c>
      <c r="B113" s="31" t="s">
        <v>73</v>
      </c>
      <c r="C113" s="23"/>
      <c r="D113" s="79"/>
      <c r="E113" s="66"/>
      <c r="F113" s="66"/>
      <c r="G113" s="66"/>
      <c r="H113" s="39"/>
      <c r="I113" s="40"/>
      <c r="J113" s="40"/>
      <c r="K113" s="40"/>
      <c r="L113" s="41"/>
      <c r="M113" s="41"/>
      <c r="N113" s="41"/>
      <c r="O113" s="39"/>
      <c r="P113" s="40"/>
      <c r="Q113" s="40"/>
      <c r="R113" s="40"/>
      <c r="S113" s="41"/>
      <c r="T113" s="41"/>
      <c r="U113" s="41"/>
    </row>
    <row r="114" spans="1:21" ht="15.75" x14ac:dyDescent="0.25">
      <c r="A114" s="24" t="s">
        <v>270</v>
      </c>
      <c r="B114" s="25" t="s">
        <v>78</v>
      </c>
      <c r="C114" s="26" t="s">
        <v>6</v>
      </c>
      <c r="D114" s="76">
        <v>9761</v>
      </c>
      <c r="E114" s="71">
        <v>3768</v>
      </c>
      <c r="F114" s="42">
        <v>4898</v>
      </c>
      <c r="G114" s="43">
        <v>47809378</v>
      </c>
      <c r="H114" s="39"/>
      <c r="I114" s="40">
        <v>3617</v>
      </c>
      <c r="J114" s="40">
        <v>4702</v>
      </c>
      <c r="K114" s="40">
        <v>45896222</v>
      </c>
      <c r="L114" s="41" t="s">
        <v>54</v>
      </c>
      <c r="M114" s="41" t="s">
        <v>54</v>
      </c>
      <c r="N114" s="41" t="s">
        <v>54</v>
      </c>
      <c r="O114" s="39"/>
      <c r="P114" s="40"/>
      <c r="Q114" s="40">
        <v>0</v>
      </c>
      <c r="R114" s="40">
        <v>0</v>
      </c>
      <c r="S114" s="41"/>
      <c r="T114" s="41"/>
      <c r="U114" s="41" t="s">
        <v>54</v>
      </c>
    </row>
    <row r="115" spans="1:21" ht="15.75" x14ac:dyDescent="0.25">
      <c r="A115" s="24" t="s">
        <v>271</v>
      </c>
      <c r="B115" s="25" t="s">
        <v>272</v>
      </c>
      <c r="C115" s="26" t="s">
        <v>6</v>
      </c>
      <c r="D115" s="76">
        <v>1525</v>
      </c>
      <c r="E115" s="71">
        <v>24613</v>
      </c>
      <c r="F115" s="42">
        <v>31997</v>
      </c>
      <c r="G115" s="43">
        <v>48795425</v>
      </c>
      <c r="H115" s="39"/>
      <c r="I115" s="40">
        <v>23628</v>
      </c>
      <c r="J115" s="40">
        <v>30716</v>
      </c>
      <c r="K115" s="40">
        <v>46841900</v>
      </c>
      <c r="L115" s="41" t="s">
        <v>54</v>
      </c>
      <c r="M115" s="41" t="s">
        <v>54</v>
      </c>
      <c r="N115" s="41" t="s">
        <v>54</v>
      </c>
      <c r="O115" s="39"/>
      <c r="P115" s="40"/>
      <c r="Q115" s="40">
        <v>0</v>
      </c>
      <c r="R115" s="40">
        <v>0</v>
      </c>
      <c r="S115" s="41"/>
      <c r="T115" s="41"/>
      <c r="U115" s="41" t="s">
        <v>54</v>
      </c>
    </row>
    <row r="116" spans="1:21" ht="31.5" x14ac:dyDescent="0.25">
      <c r="A116" s="24" t="s">
        <v>273</v>
      </c>
      <c r="B116" s="25" t="s">
        <v>274</v>
      </c>
      <c r="C116" s="26" t="s">
        <v>5</v>
      </c>
      <c r="D116" s="76">
        <v>500</v>
      </c>
      <c r="E116" s="71">
        <v>46724</v>
      </c>
      <c r="F116" s="42">
        <v>60741</v>
      </c>
      <c r="G116" s="43">
        <v>30370500</v>
      </c>
      <c r="H116" s="39"/>
      <c r="I116" s="40">
        <v>44855</v>
      </c>
      <c r="J116" s="40">
        <v>58312</v>
      </c>
      <c r="K116" s="40">
        <v>29156000</v>
      </c>
      <c r="L116" s="41" t="s">
        <v>54</v>
      </c>
      <c r="M116" s="41" t="s">
        <v>54</v>
      </c>
      <c r="N116" s="41" t="s">
        <v>54</v>
      </c>
      <c r="O116" s="39"/>
      <c r="P116" s="40"/>
      <c r="Q116" s="40">
        <v>0</v>
      </c>
      <c r="R116" s="40">
        <v>0</v>
      </c>
      <c r="S116" s="41"/>
      <c r="T116" s="41"/>
      <c r="U116" s="41" t="s">
        <v>54</v>
      </c>
    </row>
    <row r="117" spans="1:21" ht="15.75" x14ac:dyDescent="0.25">
      <c r="A117" s="24" t="s">
        <v>275</v>
      </c>
      <c r="B117" s="25" t="s">
        <v>92</v>
      </c>
      <c r="C117" s="26" t="s">
        <v>7</v>
      </c>
      <c r="D117" s="76">
        <v>5330</v>
      </c>
      <c r="E117" s="71">
        <v>296234</v>
      </c>
      <c r="F117" s="42">
        <v>385104</v>
      </c>
      <c r="G117" s="43">
        <v>2052604320</v>
      </c>
      <c r="H117" s="39"/>
      <c r="I117" s="40">
        <v>284385</v>
      </c>
      <c r="J117" s="40">
        <v>369701</v>
      </c>
      <c r="K117" s="40">
        <v>1970506330</v>
      </c>
      <c r="L117" s="41" t="s">
        <v>54</v>
      </c>
      <c r="M117" s="41" t="s">
        <v>54</v>
      </c>
      <c r="N117" s="41" t="s">
        <v>54</v>
      </c>
      <c r="O117" s="39"/>
      <c r="P117" s="40"/>
      <c r="Q117" s="40"/>
      <c r="R117" s="40"/>
      <c r="S117" s="41"/>
      <c r="T117" s="41"/>
      <c r="U117" s="41" t="s">
        <v>611</v>
      </c>
    </row>
    <row r="118" spans="1:21" ht="15.75" x14ac:dyDescent="0.25">
      <c r="A118" s="24" t="s">
        <v>276</v>
      </c>
      <c r="B118" s="25" t="s">
        <v>58</v>
      </c>
      <c r="C118" s="26" t="s">
        <v>6</v>
      </c>
      <c r="D118" s="76">
        <v>1517.87</v>
      </c>
      <c r="E118" s="71">
        <v>27164</v>
      </c>
      <c r="F118" s="42">
        <v>35313</v>
      </c>
      <c r="G118" s="43">
        <v>53600543</v>
      </c>
      <c r="H118" s="39"/>
      <c r="I118" s="40">
        <v>26077</v>
      </c>
      <c r="J118" s="40">
        <v>33900</v>
      </c>
      <c r="K118" s="40">
        <v>51455793</v>
      </c>
      <c r="L118" s="41" t="s">
        <v>54</v>
      </c>
      <c r="M118" s="41" t="s">
        <v>54</v>
      </c>
      <c r="N118" s="41" t="s">
        <v>54</v>
      </c>
      <c r="O118" s="39"/>
      <c r="P118" s="40"/>
      <c r="Q118" s="40"/>
      <c r="R118" s="40"/>
      <c r="S118" s="41"/>
      <c r="T118" s="41"/>
      <c r="U118" s="41" t="s">
        <v>611</v>
      </c>
    </row>
    <row r="119" spans="1:21" ht="31.5" x14ac:dyDescent="0.25">
      <c r="A119" s="24" t="s">
        <v>277</v>
      </c>
      <c r="B119" s="25" t="s">
        <v>278</v>
      </c>
      <c r="C119" s="26" t="s">
        <v>5</v>
      </c>
      <c r="D119" s="76">
        <v>2827</v>
      </c>
      <c r="E119" s="71">
        <v>49900</v>
      </c>
      <c r="F119" s="42">
        <v>64870</v>
      </c>
      <c r="G119" s="43">
        <v>183387490</v>
      </c>
      <c r="H119" s="39"/>
      <c r="I119" s="40">
        <v>47904</v>
      </c>
      <c r="J119" s="40">
        <v>62275</v>
      </c>
      <c r="K119" s="40">
        <v>176051425</v>
      </c>
      <c r="L119" s="41" t="s">
        <v>54</v>
      </c>
      <c r="M119" s="41" t="s">
        <v>54</v>
      </c>
      <c r="N119" s="41" t="s">
        <v>54</v>
      </c>
      <c r="O119" s="39"/>
      <c r="P119" s="40"/>
      <c r="Q119" s="40"/>
      <c r="R119" s="40"/>
      <c r="S119" s="41"/>
      <c r="T119" s="41"/>
      <c r="U119" s="41" t="s">
        <v>611</v>
      </c>
    </row>
    <row r="120" spans="1:21" ht="15.75" x14ac:dyDescent="0.25">
      <c r="A120" s="24" t="s">
        <v>279</v>
      </c>
      <c r="B120" s="25" t="s">
        <v>118</v>
      </c>
      <c r="C120" s="26" t="s">
        <v>119</v>
      </c>
      <c r="D120" s="76">
        <v>117260</v>
      </c>
      <c r="E120" s="71">
        <v>1842</v>
      </c>
      <c r="F120" s="42">
        <v>2395</v>
      </c>
      <c r="G120" s="43">
        <v>280837700</v>
      </c>
      <c r="H120" s="39"/>
      <c r="I120" s="40">
        <v>1768</v>
      </c>
      <c r="J120" s="40">
        <v>2298</v>
      </c>
      <c r="K120" s="40">
        <v>269463480</v>
      </c>
      <c r="L120" s="41" t="s">
        <v>54</v>
      </c>
      <c r="M120" s="41" t="s">
        <v>54</v>
      </c>
      <c r="N120" s="41" t="s">
        <v>54</v>
      </c>
      <c r="O120" s="39"/>
      <c r="P120" s="40"/>
      <c r="Q120" s="40">
        <v>0</v>
      </c>
      <c r="R120" s="40">
        <v>0</v>
      </c>
      <c r="S120" s="41"/>
      <c r="T120" s="41"/>
      <c r="U120" s="41" t="s">
        <v>54</v>
      </c>
    </row>
    <row r="121" spans="1:21" ht="15.75" x14ac:dyDescent="0.25">
      <c r="A121" s="23" t="s">
        <v>280</v>
      </c>
      <c r="B121" s="31" t="s">
        <v>96</v>
      </c>
      <c r="C121" s="23"/>
      <c r="D121" s="79"/>
      <c r="E121" s="66"/>
      <c r="F121" s="66"/>
      <c r="G121" s="66"/>
      <c r="H121" s="39"/>
      <c r="I121" s="40"/>
      <c r="J121" s="40"/>
      <c r="K121" s="40"/>
      <c r="L121" s="41"/>
      <c r="M121" s="41"/>
      <c r="N121" s="41"/>
      <c r="O121" s="39"/>
      <c r="P121" s="40"/>
      <c r="Q121" s="40"/>
      <c r="R121" s="40"/>
      <c r="S121" s="41"/>
      <c r="T121" s="41"/>
      <c r="U121" s="41"/>
    </row>
    <row r="122" spans="1:21" ht="15.75" x14ac:dyDescent="0.25">
      <c r="A122" s="24" t="s">
        <v>281</v>
      </c>
      <c r="B122" s="25" t="s">
        <v>98</v>
      </c>
      <c r="C122" s="26" t="s">
        <v>7</v>
      </c>
      <c r="D122" s="76">
        <v>35972.300000000003</v>
      </c>
      <c r="E122" s="71">
        <v>18403</v>
      </c>
      <c r="F122" s="42">
        <v>23924</v>
      </c>
      <c r="G122" s="43">
        <v>860601305</v>
      </c>
      <c r="H122" s="39"/>
      <c r="I122" s="40">
        <v>17667</v>
      </c>
      <c r="J122" s="40">
        <v>22967</v>
      </c>
      <c r="K122" s="40">
        <v>826175814</v>
      </c>
      <c r="L122" s="41" t="s">
        <v>54</v>
      </c>
      <c r="M122" s="41" t="s">
        <v>54</v>
      </c>
      <c r="N122" s="41" t="s">
        <v>54</v>
      </c>
      <c r="O122" s="39"/>
      <c r="P122" s="40"/>
      <c r="Q122" s="40">
        <v>0</v>
      </c>
      <c r="R122" s="40">
        <v>0</v>
      </c>
      <c r="S122" s="41"/>
      <c r="T122" s="41"/>
      <c r="U122" s="41" t="s">
        <v>54</v>
      </c>
    </row>
    <row r="123" spans="1:21" ht="15.75" x14ac:dyDescent="0.25">
      <c r="A123" s="24" t="s">
        <v>282</v>
      </c>
      <c r="B123" s="25" t="s">
        <v>104</v>
      </c>
      <c r="C123" s="26" t="s">
        <v>6</v>
      </c>
      <c r="D123" s="76">
        <v>9761</v>
      </c>
      <c r="E123" s="71">
        <v>3646</v>
      </c>
      <c r="F123" s="42">
        <v>4740</v>
      </c>
      <c r="G123" s="43">
        <v>46267140</v>
      </c>
      <c r="H123" s="39"/>
      <c r="I123" s="40">
        <v>3500</v>
      </c>
      <c r="J123" s="40">
        <v>4550</v>
      </c>
      <c r="K123" s="40">
        <v>44412550</v>
      </c>
      <c r="L123" s="41" t="s">
        <v>54</v>
      </c>
      <c r="M123" s="41" t="s">
        <v>54</v>
      </c>
      <c r="N123" s="41" t="s">
        <v>54</v>
      </c>
      <c r="O123" s="39"/>
      <c r="P123" s="40"/>
      <c r="Q123" s="40">
        <v>0</v>
      </c>
      <c r="R123" s="40">
        <v>0</v>
      </c>
      <c r="S123" s="41"/>
      <c r="T123" s="41"/>
      <c r="U123" s="41" t="s">
        <v>54</v>
      </c>
    </row>
    <row r="124" spans="1:21" ht="15.75" x14ac:dyDescent="0.25">
      <c r="A124" s="24" t="s">
        <v>283</v>
      </c>
      <c r="B124" s="25" t="s">
        <v>59</v>
      </c>
      <c r="C124" s="26" t="s">
        <v>7</v>
      </c>
      <c r="D124" s="76">
        <v>2928.3</v>
      </c>
      <c r="E124" s="71">
        <v>119550</v>
      </c>
      <c r="F124" s="42">
        <v>155415</v>
      </c>
      <c r="G124" s="43">
        <v>455101745</v>
      </c>
      <c r="H124" s="39"/>
      <c r="I124" s="40">
        <v>114768</v>
      </c>
      <c r="J124" s="40">
        <v>149198</v>
      </c>
      <c r="K124" s="40">
        <v>436896503</v>
      </c>
      <c r="L124" s="41" t="s">
        <v>54</v>
      </c>
      <c r="M124" s="41" t="s">
        <v>54</v>
      </c>
      <c r="N124" s="41" t="s">
        <v>54</v>
      </c>
      <c r="O124" s="39"/>
      <c r="P124" s="40"/>
      <c r="Q124" s="40">
        <v>0</v>
      </c>
      <c r="R124" s="40">
        <v>0</v>
      </c>
      <c r="S124" s="41"/>
      <c r="T124" s="41"/>
      <c r="U124" s="41" t="s">
        <v>54</v>
      </c>
    </row>
    <row r="125" spans="1:21" ht="15.75" x14ac:dyDescent="0.25">
      <c r="A125" s="24" t="s">
        <v>284</v>
      </c>
      <c r="B125" s="25" t="s">
        <v>118</v>
      </c>
      <c r="C125" s="26" t="s">
        <v>119</v>
      </c>
      <c r="D125" s="76">
        <v>791390.6</v>
      </c>
      <c r="E125" s="71">
        <v>1842</v>
      </c>
      <c r="F125" s="42">
        <v>2395</v>
      </c>
      <c r="G125" s="43">
        <v>1895380487</v>
      </c>
      <c r="H125" s="39"/>
      <c r="I125" s="40">
        <v>1768</v>
      </c>
      <c r="J125" s="40">
        <v>2298</v>
      </c>
      <c r="K125" s="40">
        <v>1818615599</v>
      </c>
      <c r="L125" s="41" t="s">
        <v>54</v>
      </c>
      <c r="M125" s="41" t="s">
        <v>54</v>
      </c>
      <c r="N125" s="41" t="s">
        <v>54</v>
      </c>
      <c r="O125" s="39"/>
      <c r="P125" s="40"/>
      <c r="Q125" s="40"/>
      <c r="R125" s="40"/>
      <c r="S125" s="41"/>
      <c r="T125" s="41"/>
      <c r="U125" s="41" t="s">
        <v>611</v>
      </c>
    </row>
    <row r="126" spans="1:21" ht="15.75" x14ac:dyDescent="0.25">
      <c r="A126" s="23" t="s">
        <v>285</v>
      </c>
      <c r="B126" s="31" t="s">
        <v>286</v>
      </c>
      <c r="C126" s="23"/>
      <c r="D126" s="79"/>
      <c r="E126" s="66"/>
      <c r="F126" s="66"/>
      <c r="G126" s="66"/>
      <c r="H126" s="39"/>
      <c r="I126" s="40"/>
      <c r="J126" s="40"/>
      <c r="K126" s="40"/>
      <c r="L126" s="41"/>
      <c r="M126" s="41"/>
      <c r="N126" s="41"/>
      <c r="O126" s="39"/>
      <c r="P126" s="40"/>
      <c r="Q126" s="40"/>
      <c r="R126" s="40"/>
      <c r="S126" s="41"/>
      <c r="T126" s="41"/>
      <c r="U126" s="41"/>
    </row>
    <row r="127" spans="1:21" ht="15.75" x14ac:dyDescent="0.25">
      <c r="A127" s="24" t="s">
        <v>287</v>
      </c>
      <c r="B127" s="25" t="s">
        <v>288</v>
      </c>
      <c r="C127" s="26" t="s">
        <v>6</v>
      </c>
      <c r="D127" s="76">
        <v>5890</v>
      </c>
      <c r="E127" s="71">
        <v>153303</v>
      </c>
      <c r="F127" s="42">
        <v>199294</v>
      </c>
      <c r="G127" s="43">
        <v>1173841660</v>
      </c>
      <c r="H127" s="39"/>
      <c r="I127" s="40">
        <v>147171</v>
      </c>
      <c r="J127" s="40">
        <v>191322</v>
      </c>
      <c r="K127" s="40">
        <v>1126886580</v>
      </c>
      <c r="L127" s="41" t="s">
        <v>54</v>
      </c>
      <c r="M127" s="41" t="s">
        <v>54</v>
      </c>
      <c r="N127" s="41" t="s">
        <v>54</v>
      </c>
      <c r="O127" s="39"/>
      <c r="P127" s="40"/>
      <c r="Q127" s="40">
        <v>0</v>
      </c>
      <c r="R127" s="40">
        <v>0</v>
      </c>
      <c r="S127" s="41"/>
      <c r="T127" s="41"/>
      <c r="U127" s="41" t="s">
        <v>54</v>
      </c>
    </row>
    <row r="128" spans="1:21" ht="31.5" x14ac:dyDescent="0.25">
      <c r="A128" s="24" t="s">
        <v>289</v>
      </c>
      <c r="B128" s="25" t="s">
        <v>290</v>
      </c>
      <c r="C128" s="26" t="s">
        <v>6</v>
      </c>
      <c r="D128" s="76">
        <v>12425</v>
      </c>
      <c r="E128" s="71">
        <v>26498</v>
      </c>
      <c r="F128" s="42">
        <v>34447</v>
      </c>
      <c r="G128" s="43">
        <v>428003975</v>
      </c>
      <c r="H128" s="39"/>
      <c r="I128" s="40">
        <v>25438</v>
      </c>
      <c r="J128" s="40">
        <v>33069</v>
      </c>
      <c r="K128" s="40">
        <v>410882325</v>
      </c>
      <c r="L128" s="41" t="s">
        <v>54</v>
      </c>
      <c r="M128" s="41" t="s">
        <v>54</v>
      </c>
      <c r="N128" s="41" t="s">
        <v>54</v>
      </c>
      <c r="O128" s="39"/>
      <c r="P128" s="40"/>
      <c r="Q128" s="40">
        <v>0</v>
      </c>
      <c r="R128" s="40">
        <v>0</v>
      </c>
      <c r="S128" s="41"/>
      <c r="T128" s="41"/>
      <c r="U128" s="41" t="s">
        <v>54</v>
      </c>
    </row>
    <row r="129" spans="1:21" ht="15.75" x14ac:dyDescent="0.25">
      <c r="A129" s="24" t="s">
        <v>291</v>
      </c>
      <c r="B129" s="25" t="s">
        <v>292</v>
      </c>
      <c r="C129" s="26" t="s">
        <v>8</v>
      </c>
      <c r="D129" s="76">
        <v>17420</v>
      </c>
      <c r="E129" s="71">
        <v>39965</v>
      </c>
      <c r="F129" s="42">
        <v>51955</v>
      </c>
      <c r="G129" s="43">
        <v>905056100</v>
      </c>
      <c r="H129" s="39"/>
      <c r="I129" s="40">
        <v>38366</v>
      </c>
      <c r="J129" s="40">
        <v>49876</v>
      </c>
      <c r="K129" s="40">
        <v>868839920</v>
      </c>
      <c r="L129" s="41" t="s">
        <v>54</v>
      </c>
      <c r="M129" s="41" t="s">
        <v>54</v>
      </c>
      <c r="N129" s="41" t="s">
        <v>54</v>
      </c>
      <c r="O129" s="39"/>
      <c r="P129" s="40"/>
      <c r="Q129" s="40">
        <v>0</v>
      </c>
      <c r="R129" s="40">
        <v>0</v>
      </c>
      <c r="S129" s="41"/>
      <c r="T129" s="41"/>
      <c r="U129" s="41" t="s">
        <v>54</v>
      </c>
    </row>
    <row r="130" spans="1:21" ht="15.75" x14ac:dyDescent="0.25">
      <c r="A130" s="24" t="s">
        <v>293</v>
      </c>
      <c r="B130" s="25" t="s">
        <v>40</v>
      </c>
      <c r="C130" s="26" t="s">
        <v>9</v>
      </c>
      <c r="D130" s="76">
        <v>189000</v>
      </c>
      <c r="E130" s="71">
        <v>7894</v>
      </c>
      <c r="F130" s="42">
        <v>10262</v>
      </c>
      <c r="G130" s="43">
        <v>1939518000</v>
      </c>
      <c r="H130" s="39"/>
      <c r="I130" s="40">
        <v>7578</v>
      </c>
      <c r="J130" s="40">
        <v>9851</v>
      </c>
      <c r="K130" s="40">
        <v>1861839000</v>
      </c>
      <c r="L130" s="41" t="s">
        <v>54</v>
      </c>
      <c r="M130" s="41" t="s">
        <v>54</v>
      </c>
      <c r="N130" s="41" t="s">
        <v>54</v>
      </c>
      <c r="O130" s="39"/>
      <c r="P130" s="40"/>
      <c r="Q130" s="40">
        <v>0</v>
      </c>
      <c r="R130" s="40">
        <v>0</v>
      </c>
      <c r="S130" s="41"/>
      <c r="T130" s="41"/>
      <c r="U130" s="41" t="s">
        <v>54</v>
      </c>
    </row>
    <row r="131" spans="1:21" ht="15.75" x14ac:dyDescent="0.25">
      <c r="A131" s="24" t="s">
        <v>294</v>
      </c>
      <c r="B131" s="25" t="s">
        <v>295</v>
      </c>
      <c r="C131" s="26" t="s">
        <v>9</v>
      </c>
      <c r="D131" s="76">
        <v>14638</v>
      </c>
      <c r="E131" s="71">
        <v>9804</v>
      </c>
      <c r="F131" s="42">
        <v>12745</v>
      </c>
      <c r="G131" s="43">
        <v>186561310</v>
      </c>
      <c r="H131" s="39"/>
      <c r="I131" s="40">
        <v>9412</v>
      </c>
      <c r="J131" s="40">
        <v>12236</v>
      </c>
      <c r="K131" s="40">
        <v>179110568</v>
      </c>
      <c r="L131" s="41" t="s">
        <v>54</v>
      </c>
      <c r="M131" s="41" t="s">
        <v>54</v>
      </c>
      <c r="N131" s="41" t="s">
        <v>54</v>
      </c>
      <c r="O131" s="39"/>
      <c r="P131" s="40"/>
      <c r="Q131" s="40">
        <v>0</v>
      </c>
      <c r="R131" s="40">
        <v>0</v>
      </c>
      <c r="S131" s="41"/>
      <c r="T131" s="41"/>
      <c r="U131" s="41" t="s">
        <v>54</v>
      </c>
    </row>
    <row r="132" spans="1:21" ht="63" x14ac:dyDescent="0.25">
      <c r="A132" s="24" t="s">
        <v>296</v>
      </c>
      <c r="B132" s="25" t="s">
        <v>297</v>
      </c>
      <c r="C132" s="26" t="s">
        <v>9</v>
      </c>
      <c r="D132" s="76">
        <v>56890</v>
      </c>
      <c r="E132" s="71">
        <v>26655</v>
      </c>
      <c r="F132" s="42">
        <v>34652</v>
      </c>
      <c r="G132" s="43">
        <v>1971352280</v>
      </c>
      <c r="H132" s="39"/>
      <c r="I132" s="40">
        <v>25589</v>
      </c>
      <c r="J132" s="40">
        <v>33266</v>
      </c>
      <c r="K132" s="40">
        <v>1892502740</v>
      </c>
      <c r="L132" s="41" t="s">
        <v>54</v>
      </c>
      <c r="M132" s="41" t="s">
        <v>54</v>
      </c>
      <c r="N132" s="41" t="s">
        <v>54</v>
      </c>
      <c r="O132" s="39"/>
      <c r="P132" s="40"/>
      <c r="Q132" s="40"/>
      <c r="R132" s="40"/>
      <c r="S132" s="41"/>
      <c r="T132" s="41"/>
      <c r="U132" s="41" t="s">
        <v>611</v>
      </c>
    </row>
    <row r="133" spans="1:21" ht="47.25" x14ac:dyDescent="0.25">
      <c r="A133" s="24" t="s">
        <v>298</v>
      </c>
      <c r="B133" s="25" t="s">
        <v>299</v>
      </c>
      <c r="C133" s="26" t="s">
        <v>5</v>
      </c>
      <c r="D133" s="76">
        <v>1550</v>
      </c>
      <c r="E133" s="71">
        <v>426520</v>
      </c>
      <c r="F133" s="42">
        <v>554476</v>
      </c>
      <c r="G133" s="43">
        <v>859437800</v>
      </c>
      <c r="H133" s="39"/>
      <c r="I133" s="40">
        <v>409459</v>
      </c>
      <c r="J133" s="40">
        <v>532297</v>
      </c>
      <c r="K133" s="40">
        <v>825060350</v>
      </c>
      <c r="L133" s="41" t="s">
        <v>54</v>
      </c>
      <c r="M133" s="41" t="s">
        <v>54</v>
      </c>
      <c r="N133" s="41" t="s">
        <v>54</v>
      </c>
      <c r="O133" s="39"/>
      <c r="P133" s="40"/>
      <c r="Q133" s="40">
        <v>0</v>
      </c>
      <c r="R133" s="40">
        <v>0</v>
      </c>
      <c r="S133" s="41"/>
      <c r="T133" s="41"/>
      <c r="U133" s="41" t="s">
        <v>54</v>
      </c>
    </row>
    <row r="134" spans="1:21" ht="31.5" x14ac:dyDescent="0.25">
      <c r="A134" s="24" t="s">
        <v>300</v>
      </c>
      <c r="B134" s="25" t="s">
        <v>301</v>
      </c>
      <c r="C134" s="26" t="s">
        <v>8</v>
      </c>
      <c r="D134" s="76">
        <v>692</v>
      </c>
      <c r="E134" s="71">
        <v>29478</v>
      </c>
      <c r="F134" s="42">
        <v>38321</v>
      </c>
      <c r="G134" s="43">
        <v>26518132</v>
      </c>
      <c r="H134" s="39"/>
      <c r="I134" s="40">
        <v>28299</v>
      </c>
      <c r="J134" s="40">
        <v>36789</v>
      </c>
      <c r="K134" s="40">
        <v>25457988</v>
      </c>
      <c r="L134" s="41" t="s">
        <v>54</v>
      </c>
      <c r="M134" s="41" t="s">
        <v>54</v>
      </c>
      <c r="N134" s="41" t="s">
        <v>54</v>
      </c>
      <c r="O134" s="39"/>
      <c r="P134" s="40"/>
      <c r="Q134" s="40">
        <v>0</v>
      </c>
      <c r="R134" s="40">
        <v>0</v>
      </c>
      <c r="S134" s="41"/>
      <c r="T134" s="41"/>
      <c r="U134" s="41" t="s">
        <v>54</v>
      </c>
    </row>
    <row r="135" spans="1:21" ht="15.75" x14ac:dyDescent="0.25">
      <c r="A135" s="24" t="s">
        <v>302</v>
      </c>
      <c r="B135" s="25" t="s">
        <v>303</v>
      </c>
      <c r="C135" s="26" t="s">
        <v>5</v>
      </c>
      <c r="D135" s="76">
        <v>1759</v>
      </c>
      <c r="E135" s="71">
        <v>345371</v>
      </c>
      <c r="F135" s="42">
        <v>448982</v>
      </c>
      <c r="G135" s="43">
        <v>789759338</v>
      </c>
      <c r="H135" s="39"/>
      <c r="I135" s="40">
        <v>331556</v>
      </c>
      <c r="J135" s="40">
        <v>431023</v>
      </c>
      <c r="K135" s="40">
        <v>758169457</v>
      </c>
      <c r="L135" s="41" t="s">
        <v>54</v>
      </c>
      <c r="M135" s="41" t="s">
        <v>54</v>
      </c>
      <c r="N135" s="41" t="s">
        <v>54</v>
      </c>
      <c r="O135" s="39"/>
      <c r="P135" s="40"/>
      <c r="Q135" s="40">
        <v>0</v>
      </c>
      <c r="R135" s="40">
        <v>0</v>
      </c>
      <c r="S135" s="41"/>
      <c r="T135" s="41"/>
      <c r="U135" s="41" t="s">
        <v>54</v>
      </c>
    </row>
    <row r="136" spans="1:21" ht="78.75" x14ac:dyDescent="0.25">
      <c r="A136" s="24" t="s">
        <v>304</v>
      </c>
      <c r="B136" s="25" t="s">
        <v>305</v>
      </c>
      <c r="C136" s="26" t="s">
        <v>7</v>
      </c>
      <c r="D136" s="76">
        <v>150</v>
      </c>
      <c r="E136" s="71">
        <v>3541766</v>
      </c>
      <c r="F136" s="42">
        <v>4604296</v>
      </c>
      <c r="G136" s="43">
        <v>690644400</v>
      </c>
      <c r="H136" s="39"/>
      <c r="I136" s="40">
        <v>3400095</v>
      </c>
      <c r="J136" s="40">
        <v>4420124</v>
      </c>
      <c r="K136" s="40">
        <v>663018600</v>
      </c>
      <c r="L136" s="41" t="s">
        <v>54</v>
      </c>
      <c r="M136" s="41" t="s">
        <v>54</v>
      </c>
      <c r="N136" s="41" t="s">
        <v>54</v>
      </c>
      <c r="O136" s="39"/>
      <c r="P136" s="40"/>
      <c r="Q136" s="40">
        <v>0</v>
      </c>
      <c r="R136" s="40">
        <v>0</v>
      </c>
      <c r="S136" s="41"/>
      <c r="T136" s="41"/>
      <c r="U136" s="41" t="s">
        <v>54</v>
      </c>
    </row>
    <row r="137" spans="1:21" ht="31.5" x14ac:dyDescent="0.25">
      <c r="A137" s="24" t="s">
        <v>306</v>
      </c>
      <c r="B137" s="25" t="s">
        <v>307</v>
      </c>
      <c r="C137" s="26" t="s">
        <v>6</v>
      </c>
      <c r="D137" s="76">
        <v>1320</v>
      </c>
      <c r="E137" s="71">
        <v>374578</v>
      </c>
      <c r="F137" s="42">
        <v>486951</v>
      </c>
      <c r="G137" s="43">
        <v>642775320</v>
      </c>
      <c r="H137" s="39"/>
      <c r="I137" s="40">
        <v>359595</v>
      </c>
      <c r="J137" s="40">
        <v>467474</v>
      </c>
      <c r="K137" s="40">
        <v>617065680</v>
      </c>
      <c r="L137" s="41" t="s">
        <v>54</v>
      </c>
      <c r="M137" s="41" t="s">
        <v>54</v>
      </c>
      <c r="N137" s="41" t="s">
        <v>54</v>
      </c>
      <c r="O137" s="39"/>
      <c r="P137" s="40"/>
      <c r="Q137" s="40">
        <v>0</v>
      </c>
      <c r="R137" s="40">
        <v>0</v>
      </c>
      <c r="S137" s="41"/>
      <c r="T137" s="41"/>
      <c r="U137" s="41" t="s">
        <v>54</v>
      </c>
    </row>
    <row r="138" spans="1:21" ht="78.75" x14ac:dyDescent="0.25">
      <c r="A138" s="24" t="s">
        <v>308</v>
      </c>
      <c r="B138" s="25" t="s">
        <v>309</v>
      </c>
      <c r="C138" s="26" t="s">
        <v>5</v>
      </c>
      <c r="D138" s="76">
        <v>1256</v>
      </c>
      <c r="E138" s="71">
        <v>503748</v>
      </c>
      <c r="F138" s="42">
        <v>654872</v>
      </c>
      <c r="G138" s="43">
        <v>822519232</v>
      </c>
      <c r="H138" s="39"/>
      <c r="I138" s="40">
        <v>483598</v>
      </c>
      <c r="J138" s="40">
        <v>628677</v>
      </c>
      <c r="K138" s="40">
        <v>789618312</v>
      </c>
      <c r="L138" s="41" t="s">
        <v>54</v>
      </c>
      <c r="M138" s="41" t="s">
        <v>54</v>
      </c>
      <c r="N138" s="41" t="s">
        <v>54</v>
      </c>
      <c r="O138" s="39"/>
      <c r="P138" s="40"/>
      <c r="Q138" s="40">
        <v>0</v>
      </c>
      <c r="R138" s="40">
        <v>0</v>
      </c>
      <c r="S138" s="41"/>
      <c r="T138" s="41"/>
      <c r="U138" s="41" t="s">
        <v>54</v>
      </c>
    </row>
    <row r="139" spans="1:21" ht="15.75" x14ac:dyDescent="0.25">
      <c r="A139" s="23" t="s">
        <v>310</v>
      </c>
      <c r="B139" s="31" t="s">
        <v>311</v>
      </c>
      <c r="C139" s="23"/>
      <c r="D139" s="79"/>
      <c r="E139" s="66"/>
      <c r="F139" s="66"/>
      <c r="G139" s="66"/>
      <c r="H139" s="39"/>
      <c r="I139" s="40"/>
      <c r="J139" s="40"/>
      <c r="K139" s="40"/>
      <c r="L139" s="41"/>
      <c r="M139" s="41"/>
      <c r="N139" s="41"/>
      <c r="O139" s="39"/>
      <c r="P139" s="40"/>
      <c r="Q139" s="40"/>
      <c r="R139" s="40"/>
      <c r="S139" s="41"/>
      <c r="T139" s="41"/>
      <c r="U139" s="41"/>
    </row>
    <row r="140" spans="1:21" ht="31.5" x14ac:dyDescent="0.25">
      <c r="A140" s="24" t="s">
        <v>312</v>
      </c>
      <c r="B140" s="25" t="s">
        <v>313</v>
      </c>
      <c r="C140" s="26" t="s">
        <v>6</v>
      </c>
      <c r="D140" s="76">
        <v>5772</v>
      </c>
      <c r="E140" s="71">
        <v>11370</v>
      </c>
      <c r="F140" s="42">
        <v>14781</v>
      </c>
      <c r="G140" s="43">
        <v>85315932</v>
      </c>
      <c r="H140" s="39"/>
      <c r="I140" s="40">
        <v>10915</v>
      </c>
      <c r="J140" s="40">
        <v>14190</v>
      </c>
      <c r="K140" s="40">
        <v>81904680</v>
      </c>
      <c r="L140" s="41" t="s">
        <v>54</v>
      </c>
      <c r="M140" s="41" t="s">
        <v>54</v>
      </c>
      <c r="N140" s="41" t="s">
        <v>54</v>
      </c>
      <c r="O140" s="39"/>
      <c r="P140" s="40"/>
      <c r="Q140" s="40">
        <v>0</v>
      </c>
      <c r="R140" s="40">
        <v>0</v>
      </c>
      <c r="S140" s="41"/>
      <c r="T140" s="41"/>
      <c r="U140" s="41" t="s">
        <v>54</v>
      </c>
    </row>
    <row r="141" spans="1:21" ht="31.5" x14ac:dyDescent="0.25">
      <c r="A141" s="24" t="s">
        <v>314</v>
      </c>
      <c r="B141" s="25" t="s">
        <v>315</v>
      </c>
      <c r="C141" s="26" t="s">
        <v>6</v>
      </c>
      <c r="D141" s="76">
        <v>5772</v>
      </c>
      <c r="E141" s="71">
        <v>5844</v>
      </c>
      <c r="F141" s="42">
        <v>7597</v>
      </c>
      <c r="G141" s="43">
        <v>43849884</v>
      </c>
      <c r="H141" s="39"/>
      <c r="I141" s="40">
        <v>5610</v>
      </c>
      <c r="J141" s="40">
        <v>7293</v>
      </c>
      <c r="K141" s="40">
        <v>42095196</v>
      </c>
      <c r="L141" s="41" t="s">
        <v>54</v>
      </c>
      <c r="M141" s="41" t="s">
        <v>54</v>
      </c>
      <c r="N141" s="41" t="s">
        <v>54</v>
      </c>
      <c r="O141" s="39"/>
      <c r="P141" s="40"/>
      <c r="Q141" s="40"/>
      <c r="R141" s="40"/>
      <c r="S141" s="41"/>
      <c r="T141" s="41"/>
      <c r="U141" s="41" t="s">
        <v>611</v>
      </c>
    </row>
    <row r="142" spans="1:21" ht="17.25" customHeight="1" x14ac:dyDescent="0.25">
      <c r="A142" s="24" t="s">
        <v>316</v>
      </c>
      <c r="B142" s="25" t="s">
        <v>317</v>
      </c>
      <c r="C142" s="26" t="s">
        <v>6</v>
      </c>
      <c r="D142" s="76">
        <v>1332</v>
      </c>
      <c r="E142" s="71">
        <v>43154</v>
      </c>
      <c r="F142" s="42">
        <v>56100</v>
      </c>
      <c r="G142" s="43">
        <v>74725200</v>
      </c>
      <c r="H142" s="39"/>
      <c r="I142" s="40">
        <v>41428</v>
      </c>
      <c r="J142" s="40">
        <v>53856</v>
      </c>
      <c r="K142" s="40">
        <v>71736192</v>
      </c>
      <c r="L142" s="41" t="s">
        <v>54</v>
      </c>
      <c r="M142" s="41" t="s">
        <v>54</v>
      </c>
      <c r="N142" s="41" t="s">
        <v>54</v>
      </c>
      <c r="O142" s="39"/>
      <c r="P142" s="40"/>
      <c r="Q142" s="40">
        <v>0</v>
      </c>
      <c r="R142" s="40">
        <v>0</v>
      </c>
      <c r="S142" s="41"/>
      <c r="T142" s="41"/>
      <c r="U142" s="41" t="s">
        <v>54</v>
      </c>
    </row>
    <row r="143" spans="1:21" ht="31.5" x14ac:dyDescent="0.25">
      <c r="A143" s="24" t="s">
        <v>318</v>
      </c>
      <c r="B143" s="25" t="s">
        <v>319</v>
      </c>
      <c r="C143" s="26" t="s">
        <v>6</v>
      </c>
      <c r="D143" s="76">
        <v>1243.2</v>
      </c>
      <c r="E143" s="71">
        <v>94986</v>
      </c>
      <c r="F143" s="42">
        <v>123482</v>
      </c>
      <c r="G143" s="43">
        <v>153512822</v>
      </c>
      <c r="H143" s="39"/>
      <c r="I143" s="40">
        <v>91187</v>
      </c>
      <c r="J143" s="40">
        <v>118543</v>
      </c>
      <c r="K143" s="40">
        <v>147372658</v>
      </c>
      <c r="L143" s="41" t="s">
        <v>54</v>
      </c>
      <c r="M143" s="41" t="s">
        <v>54</v>
      </c>
      <c r="N143" s="41" t="s">
        <v>54</v>
      </c>
      <c r="O143" s="39"/>
      <c r="P143" s="40"/>
      <c r="Q143" s="40">
        <v>0</v>
      </c>
      <c r="R143" s="40">
        <v>0</v>
      </c>
      <c r="S143" s="41"/>
      <c r="T143" s="41"/>
      <c r="U143" s="41" t="s">
        <v>54</v>
      </c>
    </row>
    <row r="144" spans="1:21" ht="31.5" x14ac:dyDescent="0.25">
      <c r="A144" s="24" t="s">
        <v>320</v>
      </c>
      <c r="B144" s="25" t="s">
        <v>321</v>
      </c>
      <c r="C144" s="26" t="s">
        <v>8</v>
      </c>
      <c r="D144" s="76">
        <v>250</v>
      </c>
      <c r="E144" s="71">
        <v>56734</v>
      </c>
      <c r="F144" s="42">
        <v>73754</v>
      </c>
      <c r="G144" s="43">
        <v>18438500</v>
      </c>
      <c r="H144" s="39"/>
      <c r="I144" s="40">
        <v>54465</v>
      </c>
      <c r="J144" s="40">
        <v>70805</v>
      </c>
      <c r="K144" s="40">
        <v>17701250</v>
      </c>
      <c r="L144" s="41" t="s">
        <v>54</v>
      </c>
      <c r="M144" s="41" t="s">
        <v>54</v>
      </c>
      <c r="N144" s="41" t="s">
        <v>54</v>
      </c>
      <c r="O144" s="39"/>
      <c r="P144" s="40"/>
      <c r="Q144" s="40"/>
      <c r="R144" s="40"/>
      <c r="S144" s="41"/>
      <c r="T144" s="41"/>
      <c r="U144" s="41" t="s">
        <v>611</v>
      </c>
    </row>
    <row r="145" spans="1:21" ht="31.5" x14ac:dyDescent="0.25">
      <c r="A145" s="24" t="s">
        <v>322</v>
      </c>
      <c r="B145" s="25" t="s">
        <v>323</v>
      </c>
      <c r="C145" s="26" t="s">
        <v>8</v>
      </c>
      <c r="D145" s="76">
        <v>55</v>
      </c>
      <c r="E145" s="71">
        <v>83537</v>
      </c>
      <c r="F145" s="42">
        <v>108598</v>
      </c>
      <c r="G145" s="43">
        <v>5972890</v>
      </c>
      <c r="H145" s="39"/>
      <c r="I145" s="40">
        <v>80196</v>
      </c>
      <c r="J145" s="40">
        <v>104255</v>
      </c>
      <c r="K145" s="40">
        <v>5734025</v>
      </c>
      <c r="L145" s="41" t="s">
        <v>54</v>
      </c>
      <c r="M145" s="41" t="s">
        <v>54</v>
      </c>
      <c r="N145" s="41" t="s">
        <v>54</v>
      </c>
      <c r="O145" s="39"/>
      <c r="P145" s="40"/>
      <c r="Q145" s="40">
        <v>0</v>
      </c>
      <c r="R145" s="40">
        <v>0</v>
      </c>
      <c r="S145" s="41"/>
      <c r="T145" s="41"/>
      <c r="U145" s="41" t="s">
        <v>54</v>
      </c>
    </row>
    <row r="146" spans="1:21" ht="15.75" x14ac:dyDescent="0.25">
      <c r="A146" s="23" t="s">
        <v>324</v>
      </c>
      <c r="B146" s="31" t="s">
        <v>325</v>
      </c>
      <c r="C146" s="23"/>
      <c r="D146" s="79"/>
      <c r="E146" s="66"/>
      <c r="F146" s="66"/>
      <c r="G146" s="66"/>
      <c r="H146" s="39"/>
      <c r="I146" s="40"/>
      <c r="J146" s="40"/>
      <c r="K146" s="40"/>
      <c r="L146" s="41"/>
      <c r="M146" s="41"/>
      <c r="N146" s="41"/>
      <c r="O146" s="39"/>
      <c r="P146" s="40"/>
      <c r="Q146" s="40"/>
      <c r="R146" s="40"/>
      <c r="S146" s="41"/>
      <c r="T146" s="41"/>
      <c r="U146" s="41"/>
    </row>
    <row r="147" spans="1:21" ht="78.75" x14ac:dyDescent="0.25">
      <c r="A147" s="24" t="s">
        <v>326</v>
      </c>
      <c r="B147" s="25" t="s">
        <v>327</v>
      </c>
      <c r="C147" s="26" t="s">
        <v>8</v>
      </c>
      <c r="D147" s="76">
        <v>1771</v>
      </c>
      <c r="E147" s="71">
        <v>350841</v>
      </c>
      <c r="F147" s="42">
        <v>456093</v>
      </c>
      <c r="G147" s="43">
        <v>807740703</v>
      </c>
      <c r="H147" s="39"/>
      <c r="I147" s="40">
        <v>336807</v>
      </c>
      <c r="J147" s="40">
        <v>437849</v>
      </c>
      <c r="K147" s="40">
        <v>775430579</v>
      </c>
      <c r="L147" s="41" t="s">
        <v>54</v>
      </c>
      <c r="M147" s="41" t="s">
        <v>54</v>
      </c>
      <c r="N147" s="41" t="s">
        <v>54</v>
      </c>
      <c r="O147" s="39"/>
      <c r="P147" s="40"/>
      <c r="Q147" s="40">
        <v>0</v>
      </c>
      <c r="R147" s="40">
        <v>0</v>
      </c>
      <c r="S147" s="41"/>
      <c r="T147" s="41"/>
      <c r="U147" s="41" t="s">
        <v>54</v>
      </c>
    </row>
    <row r="148" spans="1:21" ht="15.75" x14ac:dyDescent="0.25">
      <c r="A148" s="23" t="s">
        <v>328</v>
      </c>
      <c r="B148" s="31" t="s">
        <v>329</v>
      </c>
      <c r="C148" s="23"/>
      <c r="D148" s="79"/>
      <c r="E148" s="66"/>
      <c r="F148" s="66"/>
      <c r="G148" s="66"/>
      <c r="H148" s="39"/>
      <c r="I148" s="40"/>
      <c r="J148" s="40"/>
      <c r="K148" s="40"/>
      <c r="L148" s="41"/>
      <c r="M148" s="41"/>
      <c r="N148" s="41"/>
      <c r="O148" s="39"/>
      <c r="P148" s="40"/>
      <c r="Q148" s="40"/>
      <c r="R148" s="40"/>
      <c r="S148" s="41"/>
      <c r="T148" s="41"/>
      <c r="U148" s="41"/>
    </row>
    <row r="149" spans="1:21" ht="15.75" x14ac:dyDescent="0.25">
      <c r="A149" s="24" t="s">
        <v>330</v>
      </c>
      <c r="B149" s="25" t="s">
        <v>40</v>
      </c>
      <c r="C149" s="26" t="s">
        <v>9</v>
      </c>
      <c r="D149" s="76">
        <v>20988</v>
      </c>
      <c r="E149" s="71">
        <v>7894</v>
      </c>
      <c r="F149" s="42">
        <v>10262</v>
      </c>
      <c r="G149" s="43">
        <v>215378856</v>
      </c>
      <c r="H149" s="39"/>
      <c r="I149" s="40">
        <v>7578</v>
      </c>
      <c r="J149" s="40">
        <v>9851</v>
      </c>
      <c r="K149" s="40">
        <v>206752788</v>
      </c>
      <c r="L149" s="41" t="s">
        <v>54</v>
      </c>
      <c r="M149" s="41" t="s">
        <v>54</v>
      </c>
      <c r="N149" s="41" t="s">
        <v>54</v>
      </c>
      <c r="O149" s="39"/>
      <c r="P149" s="40"/>
      <c r="Q149" s="40">
        <v>0</v>
      </c>
      <c r="R149" s="40">
        <v>0</v>
      </c>
      <c r="S149" s="41"/>
      <c r="T149" s="41"/>
      <c r="U149" s="41" t="s">
        <v>54</v>
      </c>
    </row>
    <row r="150" spans="1:21" ht="31.5" x14ac:dyDescent="0.25">
      <c r="A150" s="24" t="s">
        <v>331</v>
      </c>
      <c r="B150" s="25" t="s">
        <v>332</v>
      </c>
      <c r="C150" s="26" t="s">
        <v>7</v>
      </c>
      <c r="D150" s="76">
        <v>104.94</v>
      </c>
      <c r="E150" s="71">
        <v>2495608</v>
      </c>
      <c r="F150" s="42">
        <v>3244290</v>
      </c>
      <c r="G150" s="43">
        <v>340455793</v>
      </c>
      <c r="H150" s="39"/>
      <c r="I150" s="40">
        <v>2395784</v>
      </c>
      <c r="J150" s="40">
        <v>3114519</v>
      </c>
      <c r="K150" s="40">
        <v>326837624</v>
      </c>
      <c r="L150" s="41" t="s">
        <v>54</v>
      </c>
      <c r="M150" s="41" t="s">
        <v>54</v>
      </c>
      <c r="N150" s="41" t="s">
        <v>54</v>
      </c>
      <c r="O150" s="39"/>
      <c r="P150" s="40"/>
      <c r="Q150" s="40">
        <v>0</v>
      </c>
      <c r="R150" s="40">
        <v>0</v>
      </c>
      <c r="S150" s="41"/>
      <c r="T150" s="41"/>
      <c r="U150" s="41" t="s">
        <v>54</v>
      </c>
    </row>
    <row r="151" spans="1:21" ht="15.75" x14ac:dyDescent="0.25">
      <c r="A151" s="23" t="s">
        <v>333</v>
      </c>
      <c r="B151" s="31" t="s">
        <v>334</v>
      </c>
      <c r="C151" s="23"/>
      <c r="D151" s="79"/>
      <c r="E151" s="66"/>
      <c r="F151" s="66"/>
      <c r="G151" s="66"/>
      <c r="H151" s="39"/>
      <c r="I151" s="40"/>
      <c r="J151" s="40"/>
      <c r="K151" s="40"/>
      <c r="L151" s="41"/>
      <c r="M151" s="41"/>
      <c r="N151" s="41"/>
      <c r="O151" s="39"/>
      <c r="P151" s="40"/>
      <c r="Q151" s="40"/>
      <c r="R151" s="40"/>
      <c r="S151" s="41"/>
      <c r="T151" s="41"/>
      <c r="U151" s="41"/>
    </row>
    <row r="152" spans="1:21" ht="47.25" x14ac:dyDescent="0.25">
      <c r="A152" s="24" t="s">
        <v>335</v>
      </c>
      <c r="B152" s="25" t="s">
        <v>336</v>
      </c>
      <c r="C152" s="26" t="s">
        <v>5</v>
      </c>
      <c r="D152" s="76">
        <v>520</v>
      </c>
      <c r="E152" s="71">
        <v>206811</v>
      </c>
      <c r="F152" s="42">
        <v>268854</v>
      </c>
      <c r="G152" s="43">
        <v>139804080</v>
      </c>
      <c r="H152" s="39"/>
      <c r="I152" s="40">
        <v>198539</v>
      </c>
      <c r="J152" s="40">
        <v>258101</v>
      </c>
      <c r="K152" s="40">
        <v>134212520</v>
      </c>
      <c r="L152" s="41" t="s">
        <v>54</v>
      </c>
      <c r="M152" s="41" t="s">
        <v>54</v>
      </c>
      <c r="N152" s="41" t="s">
        <v>54</v>
      </c>
      <c r="O152" s="39"/>
      <c r="P152" s="40"/>
      <c r="Q152" s="40">
        <v>0</v>
      </c>
      <c r="R152" s="40">
        <v>0</v>
      </c>
      <c r="S152" s="41"/>
      <c r="T152" s="41"/>
      <c r="U152" s="41" t="s">
        <v>54</v>
      </c>
    </row>
    <row r="153" spans="1:21" ht="15.75" x14ac:dyDescent="0.25">
      <c r="A153" s="23" t="s">
        <v>337</v>
      </c>
      <c r="B153" s="31" t="s">
        <v>338</v>
      </c>
      <c r="C153" s="23"/>
      <c r="D153" s="79"/>
      <c r="E153" s="66"/>
      <c r="F153" s="66"/>
      <c r="G153" s="66"/>
      <c r="H153" s="39"/>
      <c r="I153" s="40"/>
      <c r="J153" s="40"/>
      <c r="K153" s="40"/>
      <c r="L153" s="41"/>
      <c r="M153" s="41"/>
      <c r="N153" s="41"/>
      <c r="O153" s="39"/>
      <c r="P153" s="40"/>
      <c r="Q153" s="40"/>
      <c r="R153" s="40"/>
      <c r="S153" s="41"/>
      <c r="T153" s="41"/>
      <c r="U153" s="41"/>
    </row>
    <row r="154" spans="1:21" ht="94.5" x14ac:dyDescent="0.25">
      <c r="A154" s="24" t="s">
        <v>339</v>
      </c>
      <c r="B154" s="25" t="s">
        <v>340</v>
      </c>
      <c r="C154" s="26" t="s">
        <v>7</v>
      </c>
      <c r="D154" s="76">
        <v>1168.4000000000001</v>
      </c>
      <c r="E154" s="71">
        <v>7010507</v>
      </c>
      <c r="F154" s="42">
        <v>9113659</v>
      </c>
      <c r="G154" s="43">
        <v>10648399176</v>
      </c>
      <c r="H154" s="39"/>
      <c r="I154" s="40">
        <v>6730087</v>
      </c>
      <c r="J154" s="40">
        <v>8749113</v>
      </c>
      <c r="K154" s="40">
        <v>10222463629</v>
      </c>
      <c r="L154" s="41" t="s">
        <v>54</v>
      </c>
      <c r="M154" s="41" t="s">
        <v>54</v>
      </c>
      <c r="N154" s="41" t="s">
        <v>54</v>
      </c>
      <c r="O154" s="39"/>
      <c r="P154" s="40"/>
      <c r="Q154" s="40">
        <v>0</v>
      </c>
      <c r="R154" s="40">
        <v>0</v>
      </c>
      <c r="S154" s="41"/>
      <c r="T154" s="41"/>
      <c r="U154" s="41" t="s">
        <v>54</v>
      </c>
    </row>
    <row r="155" spans="1:21" ht="15.75" x14ac:dyDescent="0.25">
      <c r="A155" s="23" t="s">
        <v>341</v>
      </c>
      <c r="B155" s="31" t="s">
        <v>342</v>
      </c>
      <c r="C155" s="23"/>
      <c r="D155" s="79"/>
      <c r="E155" s="66"/>
      <c r="F155" s="66"/>
      <c r="G155" s="66"/>
      <c r="H155" s="39"/>
      <c r="I155" s="40"/>
      <c r="J155" s="40"/>
      <c r="K155" s="40"/>
      <c r="L155" s="41"/>
      <c r="M155" s="41"/>
      <c r="N155" s="41"/>
      <c r="O155" s="39"/>
      <c r="P155" s="40"/>
      <c r="Q155" s="40"/>
      <c r="R155" s="40"/>
      <c r="S155" s="41"/>
      <c r="T155" s="41"/>
      <c r="U155" s="41"/>
    </row>
    <row r="156" spans="1:21" ht="94.5" x14ac:dyDescent="0.25">
      <c r="A156" s="24" t="s">
        <v>343</v>
      </c>
      <c r="B156" s="25" t="s">
        <v>344</v>
      </c>
      <c r="C156" s="26" t="s">
        <v>7</v>
      </c>
      <c r="D156" s="76">
        <v>473.46</v>
      </c>
      <c r="E156" s="71">
        <v>7132262</v>
      </c>
      <c r="F156" s="42">
        <v>9271941</v>
      </c>
      <c r="G156" s="43">
        <v>4389893186</v>
      </c>
      <c r="H156" s="39"/>
      <c r="I156" s="40">
        <v>6846972</v>
      </c>
      <c r="J156" s="40">
        <v>8901064</v>
      </c>
      <c r="K156" s="40">
        <v>4214297761</v>
      </c>
      <c r="L156" s="41" t="s">
        <v>54</v>
      </c>
      <c r="M156" s="41" t="s">
        <v>54</v>
      </c>
      <c r="N156" s="41" t="s">
        <v>54</v>
      </c>
      <c r="O156" s="39"/>
      <c r="P156" s="40"/>
      <c r="Q156" s="40">
        <v>0</v>
      </c>
      <c r="R156" s="40">
        <v>0</v>
      </c>
      <c r="S156" s="41"/>
      <c r="T156" s="41"/>
      <c r="U156" s="41" t="s">
        <v>54</v>
      </c>
    </row>
    <row r="157" spans="1:21" ht="15.75" x14ac:dyDescent="0.25">
      <c r="A157" s="23" t="s">
        <v>345</v>
      </c>
      <c r="B157" s="31" t="s">
        <v>346</v>
      </c>
      <c r="C157" s="23"/>
      <c r="D157" s="79"/>
      <c r="E157" s="66"/>
      <c r="F157" s="66"/>
      <c r="G157" s="66"/>
      <c r="H157" s="39"/>
      <c r="I157" s="40"/>
      <c r="J157" s="40"/>
      <c r="K157" s="40"/>
      <c r="L157" s="41"/>
      <c r="M157" s="41"/>
      <c r="N157" s="41"/>
      <c r="O157" s="39"/>
      <c r="P157" s="40"/>
      <c r="Q157" s="40"/>
      <c r="R157" s="40"/>
      <c r="S157" s="41"/>
      <c r="T157" s="41"/>
      <c r="U157" s="41"/>
    </row>
    <row r="158" spans="1:21" ht="94.5" x14ac:dyDescent="0.25">
      <c r="A158" s="24" t="s">
        <v>347</v>
      </c>
      <c r="B158" s="25" t="s">
        <v>348</v>
      </c>
      <c r="C158" s="26" t="s">
        <v>7</v>
      </c>
      <c r="D158" s="76">
        <v>924.49</v>
      </c>
      <c r="E158" s="71">
        <v>7416111</v>
      </c>
      <c r="F158" s="42">
        <v>9640944</v>
      </c>
      <c r="G158" s="43">
        <v>8912956319</v>
      </c>
      <c r="H158" s="39"/>
      <c r="I158" s="40">
        <v>7119467</v>
      </c>
      <c r="J158" s="40">
        <v>9255307</v>
      </c>
      <c r="K158" s="40">
        <v>8556438768</v>
      </c>
      <c r="L158" s="41" t="s">
        <v>54</v>
      </c>
      <c r="M158" s="41" t="s">
        <v>54</v>
      </c>
      <c r="N158" s="41" t="s">
        <v>54</v>
      </c>
      <c r="O158" s="39"/>
      <c r="P158" s="40"/>
      <c r="Q158" s="40">
        <v>0</v>
      </c>
      <c r="R158" s="40">
        <v>0</v>
      </c>
      <c r="S158" s="41"/>
      <c r="T158" s="41"/>
      <c r="U158" s="41" t="s">
        <v>54</v>
      </c>
    </row>
    <row r="159" spans="1:21" ht="15.75" x14ac:dyDescent="0.25">
      <c r="A159" s="23" t="s">
        <v>349</v>
      </c>
      <c r="B159" s="31" t="s">
        <v>350</v>
      </c>
      <c r="C159" s="23"/>
      <c r="D159" s="79"/>
      <c r="E159" s="66"/>
      <c r="F159" s="66"/>
      <c r="G159" s="66"/>
      <c r="H159" s="39"/>
      <c r="I159" s="40"/>
      <c r="J159" s="40"/>
      <c r="K159" s="40"/>
      <c r="L159" s="41"/>
      <c r="M159" s="41"/>
      <c r="N159" s="41"/>
      <c r="O159" s="39"/>
      <c r="P159" s="40"/>
      <c r="Q159" s="40"/>
      <c r="R159" s="40"/>
      <c r="S159" s="41"/>
      <c r="T159" s="41"/>
      <c r="U159" s="41"/>
    </row>
    <row r="160" spans="1:21" ht="126" x14ac:dyDescent="0.25">
      <c r="A160" s="24" t="s">
        <v>351</v>
      </c>
      <c r="B160" s="25" t="s">
        <v>352</v>
      </c>
      <c r="C160" s="26" t="s">
        <v>7</v>
      </c>
      <c r="D160" s="76">
        <v>1780.14</v>
      </c>
      <c r="E160" s="71">
        <v>7412857</v>
      </c>
      <c r="F160" s="42">
        <v>9636714</v>
      </c>
      <c r="G160" s="43">
        <v>17154700060</v>
      </c>
      <c r="H160" s="39"/>
      <c r="I160" s="40">
        <v>7116343</v>
      </c>
      <c r="J160" s="40">
        <v>9251246</v>
      </c>
      <c r="K160" s="40">
        <v>16468513054</v>
      </c>
      <c r="L160" s="41" t="s">
        <v>54</v>
      </c>
      <c r="M160" s="41" t="s">
        <v>54</v>
      </c>
      <c r="N160" s="41" t="s">
        <v>54</v>
      </c>
      <c r="O160" s="39"/>
      <c r="P160" s="40"/>
      <c r="Q160" s="40">
        <v>0</v>
      </c>
      <c r="R160" s="40">
        <v>0</v>
      </c>
      <c r="S160" s="41"/>
      <c r="T160" s="41"/>
      <c r="U160" s="41" t="s">
        <v>54</v>
      </c>
    </row>
    <row r="161" spans="1:21" ht="15.75" x14ac:dyDescent="0.25">
      <c r="A161" s="23" t="s">
        <v>353</v>
      </c>
      <c r="B161" s="31" t="s">
        <v>354</v>
      </c>
      <c r="C161" s="23"/>
      <c r="D161" s="79"/>
      <c r="E161" s="66"/>
      <c r="F161" s="66"/>
      <c r="G161" s="66"/>
      <c r="H161" s="39"/>
      <c r="I161" s="40"/>
      <c r="J161" s="40"/>
      <c r="K161" s="40"/>
      <c r="L161" s="41"/>
      <c r="M161" s="41"/>
      <c r="N161" s="41"/>
      <c r="O161" s="39"/>
      <c r="P161" s="40"/>
      <c r="Q161" s="40"/>
      <c r="R161" s="40"/>
      <c r="S161" s="41"/>
      <c r="T161" s="41"/>
      <c r="U161" s="41"/>
    </row>
    <row r="162" spans="1:21" ht="94.5" x14ac:dyDescent="0.25">
      <c r="A162" s="24" t="s">
        <v>355</v>
      </c>
      <c r="B162" s="25" t="s">
        <v>356</v>
      </c>
      <c r="C162" s="26" t="s">
        <v>7</v>
      </c>
      <c r="D162" s="76">
        <v>334.31</v>
      </c>
      <c r="E162" s="71">
        <v>7788239</v>
      </c>
      <c r="F162" s="42">
        <v>10124711</v>
      </c>
      <c r="G162" s="43">
        <v>3384792134</v>
      </c>
      <c r="H162" s="39"/>
      <c r="I162" s="40">
        <v>7476709</v>
      </c>
      <c r="J162" s="40">
        <v>9719722</v>
      </c>
      <c r="K162" s="40">
        <v>3249400262</v>
      </c>
      <c r="L162" s="41" t="s">
        <v>54</v>
      </c>
      <c r="M162" s="41" t="s">
        <v>54</v>
      </c>
      <c r="N162" s="41" t="s">
        <v>54</v>
      </c>
      <c r="O162" s="39"/>
      <c r="P162" s="40"/>
      <c r="Q162" s="40">
        <v>0</v>
      </c>
      <c r="R162" s="40">
        <v>0</v>
      </c>
      <c r="S162" s="41"/>
      <c r="T162" s="41"/>
      <c r="U162" s="41" t="s">
        <v>54</v>
      </c>
    </row>
    <row r="163" spans="1:21" ht="110.25" x14ac:dyDescent="0.25">
      <c r="A163" s="24" t="s">
        <v>357</v>
      </c>
      <c r="B163" s="25" t="s">
        <v>358</v>
      </c>
      <c r="C163" s="26" t="s">
        <v>7</v>
      </c>
      <c r="D163" s="76">
        <v>703.81</v>
      </c>
      <c r="E163" s="71">
        <v>8547712</v>
      </c>
      <c r="F163" s="42">
        <v>11112026</v>
      </c>
      <c r="G163" s="43">
        <v>7820755019</v>
      </c>
      <c r="H163" s="39"/>
      <c r="I163" s="40">
        <v>8205804</v>
      </c>
      <c r="J163" s="40">
        <v>10667545</v>
      </c>
      <c r="K163" s="40">
        <v>7507924846</v>
      </c>
      <c r="L163" s="41" t="s">
        <v>54</v>
      </c>
      <c r="M163" s="41" t="s">
        <v>54</v>
      </c>
      <c r="N163" s="41" t="s">
        <v>54</v>
      </c>
      <c r="O163" s="39"/>
      <c r="P163" s="40"/>
      <c r="Q163" s="40"/>
      <c r="R163" s="40"/>
      <c r="S163" s="41"/>
      <c r="T163" s="41"/>
      <c r="U163" s="41" t="s">
        <v>611</v>
      </c>
    </row>
    <row r="164" spans="1:21" ht="15.75" x14ac:dyDescent="0.25">
      <c r="A164" s="23" t="s">
        <v>359</v>
      </c>
      <c r="B164" s="31" t="s">
        <v>360</v>
      </c>
      <c r="C164" s="23"/>
      <c r="D164" s="79"/>
      <c r="E164" s="66"/>
      <c r="F164" s="66"/>
      <c r="G164" s="66"/>
      <c r="H164" s="39"/>
      <c r="I164" s="40"/>
      <c r="J164" s="40"/>
      <c r="K164" s="40"/>
      <c r="L164" s="41"/>
      <c r="M164" s="41"/>
      <c r="N164" s="41"/>
      <c r="O164" s="39"/>
      <c r="P164" s="40"/>
      <c r="Q164" s="40"/>
      <c r="R164" s="40"/>
      <c r="S164" s="41"/>
      <c r="T164" s="41"/>
      <c r="U164" s="41"/>
    </row>
    <row r="165" spans="1:21" ht="126" x14ac:dyDescent="0.25">
      <c r="A165" s="24" t="s">
        <v>361</v>
      </c>
      <c r="B165" s="25" t="s">
        <v>362</v>
      </c>
      <c r="C165" s="26" t="s">
        <v>7</v>
      </c>
      <c r="D165" s="76">
        <v>1519.44</v>
      </c>
      <c r="E165" s="71">
        <v>7328670</v>
      </c>
      <c r="F165" s="42">
        <v>9527271</v>
      </c>
      <c r="G165" s="43">
        <v>14476116648</v>
      </c>
      <c r="H165" s="39"/>
      <c r="I165" s="40">
        <v>7035523</v>
      </c>
      <c r="J165" s="40">
        <v>9146180</v>
      </c>
      <c r="K165" s="40">
        <v>13897071739</v>
      </c>
      <c r="L165" s="41" t="s">
        <v>54</v>
      </c>
      <c r="M165" s="41" t="s">
        <v>54</v>
      </c>
      <c r="N165" s="41" t="s">
        <v>54</v>
      </c>
      <c r="O165" s="39"/>
      <c r="P165" s="40"/>
      <c r="Q165" s="40">
        <v>0</v>
      </c>
      <c r="R165" s="40">
        <v>0</v>
      </c>
      <c r="S165" s="41"/>
      <c r="T165" s="41"/>
      <c r="U165" s="41" t="s">
        <v>54</v>
      </c>
    </row>
    <row r="166" spans="1:21" ht="47.25" x14ac:dyDescent="0.25">
      <c r="A166" s="24" t="s">
        <v>363</v>
      </c>
      <c r="B166" s="25" t="s">
        <v>364</v>
      </c>
      <c r="C166" s="26" t="s">
        <v>5</v>
      </c>
      <c r="D166" s="76">
        <v>3100</v>
      </c>
      <c r="E166" s="71">
        <v>85139</v>
      </c>
      <c r="F166" s="42">
        <v>110681</v>
      </c>
      <c r="G166" s="43">
        <v>343111100</v>
      </c>
      <c r="H166" s="39"/>
      <c r="I166" s="40">
        <v>81733</v>
      </c>
      <c r="J166" s="40">
        <v>106253</v>
      </c>
      <c r="K166" s="40">
        <v>329384300</v>
      </c>
      <c r="L166" s="41" t="s">
        <v>54</v>
      </c>
      <c r="M166" s="41" t="s">
        <v>54</v>
      </c>
      <c r="N166" s="41" t="s">
        <v>54</v>
      </c>
      <c r="O166" s="39"/>
      <c r="P166" s="40"/>
      <c r="Q166" s="40">
        <v>0</v>
      </c>
      <c r="R166" s="40">
        <v>0</v>
      </c>
      <c r="S166" s="41"/>
      <c r="T166" s="41"/>
      <c r="U166" s="41" t="s">
        <v>54</v>
      </c>
    </row>
    <row r="167" spans="1:21" ht="15.75" x14ac:dyDescent="0.25">
      <c r="A167" s="23" t="s">
        <v>365</v>
      </c>
      <c r="B167" s="31" t="s">
        <v>366</v>
      </c>
      <c r="C167" s="23"/>
      <c r="D167" s="79"/>
      <c r="E167" s="66"/>
      <c r="F167" s="66"/>
      <c r="G167" s="66"/>
      <c r="H167" s="39"/>
      <c r="I167" s="40"/>
      <c r="J167" s="40"/>
      <c r="K167" s="40"/>
      <c r="L167" s="41"/>
      <c r="M167" s="41"/>
      <c r="N167" s="41"/>
      <c r="O167" s="39"/>
      <c r="P167" s="40"/>
      <c r="Q167" s="40"/>
      <c r="R167" s="40"/>
      <c r="S167" s="41"/>
      <c r="T167" s="41"/>
      <c r="U167" s="41"/>
    </row>
    <row r="168" spans="1:21" ht="94.5" x14ac:dyDescent="0.25">
      <c r="A168" s="24" t="s">
        <v>367</v>
      </c>
      <c r="B168" s="25" t="s">
        <v>368</v>
      </c>
      <c r="C168" s="26" t="s">
        <v>6</v>
      </c>
      <c r="D168" s="76">
        <v>1606.5</v>
      </c>
      <c r="E168" s="71">
        <v>192362</v>
      </c>
      <c r="F168" s="42">
        <v>250071</v>
      </c>
      <c r="G168" s="43">
        <v>401739062</v>
      </c>
      <c r="H168" s="39"/>
      <c r="I168" s="40">
        <v>184668</v>
      </c>
      <c r="J168" s="40">
        <v>240068</v>
      </c>
      <c r="K168" s="40">
        <v>385669242</v>
      </c>
      <c r="L168" s="41" t="s">
        <v>54</v>
      </c>
      <c r="M168" s="41" t="s">
        <v>54</v>
      </c>
      <c r="N168" s="41" t="s">
        <v>54</v>
      </c>
      <c r="O168" s="39"/>
      <c r="P168" s="40"/>
      <c r="Q168" s="40"/>
      <c r="R168" s="40"/>
      <c r="S168" s="41"/>
      <c r="T168" s="41"/>
      <c r="U168" s="41" t="s">
        <v>611</v>
      </c>
    </row>
    <row r="169" spans="1:21" ht="31.5" x14ac:dyDescent="0.25">
      <c r="A169" s="24" t="s">
        <v>369</v>
      </c>
      <c r="B169" s="25" t="s">
        <v>370</v>
      </c>
      <c r="C169" s="26" t="s">
        <v>6</v>
      </c>
      <c r="D169" s="76">
        <v>3213</v>
      </c>
      <c r="E169" s="71">
        <v>23617</v>
      </c>
      <c r="F169" s="42">
        <v>30702</v>
      </c>
      <c r="G169" s="43">
        <v>98645526</v>
      </c>
      <c r="H169" s="39"/>
      <c r="I169" s="40">
        <v>22672</v>
      </c>
      <c r="J169" s="40">
        <v>29474</v>
      </c>
      <c r="K169" s="40">
        <v>94699962</v>
      </c>
      <c r="L169" s="41" t="s">
        <v>54</v>
      </c>
      <c r="M169" s="41" t="s">
        <v>54</v>
      </c>
      <c r="N169" s="41" t="s">
        <v>54</v>
      </c>
      <c r="O169" s="39"/>
      <c r="P169" s="40"/>
      <c r="Q169" s="40">
        <v>0</v>
      </c>
      <c r="R169" s="40">
        <v>0</v>
      </c>
      <c r="S169" s="41"/>
      <c r="T169" s="41"/>
      <c r="U169" s="41" t="s">
        <v>54</v>
      </c>
    </row>
    <row r="170" spans="1:21" ht="15.75" x14ac:dyDescent="0.25">
      <c r="A170" s="24" t="s">
        <v>371</v>
      </c>
      <c r="B170" s="25" t="s">
        <v>372</v>
      </c>
      <c r="C170" s="26" t="s">
        <v>6</v>
      </c>
      <c r="D170" s="76">
        <v>6190.98</v>
      </c>
      <c r="E170" s="71">
        <v>22635</v>
      </c>
      <c r="F170" s="42">
        <v>29426</v>
      </c>
      <c r="G170" s="43">
        <v>182175777</v>
      </c>
      <c r="H170" s="39"/>
      <c r="I170" s="40">
        <v>21730</v>
      </c>
      <c r="J170" s="40">
        <v>28249</v>
      </c>
      <c r="K170" s="40">
        <v>174888994</v>
      </c>
      <c r="L170" s="41" t="s">
        <v>54</v>
      </c>
      <c r="M170" s="41" t="s">
        <v>54</v>
      </c>
      <c r="N170" s="41" t="s">
        <v>54</v>
      </c>
      <c r="O170" s="39"/>
      <c r="P170" s="40"/>
      <c r="Q170" s="40">
        <v>0</v>
      </c>
      <c r="R170" s="40">
        <v>0</v>
      </c>
      <c r="S170" s="41"/>
      <c r="T170" s="41"/>
      <c r="U170" s="41" t="s">
        <v>54</v>
      </c>
    </row>
    <row r="171" spans="1:21" ht="15.75" x14ac:dyDescent="0.25">
      <c r="A171" s="24" t="s">
        <v>373</v>
      </c>
      <c r="B171" s="25" t="s">
        <v>374</v>
      </c>
      <c r="C171" s="26" t="s">
        <v>8</v>
      </c>
      <c r="D171" s="76">
        <v>17000</v>
      </c>
      <c r="E171" s="71">
        <v>198601</v>
      </c>
      <c r="F171" s="42">
        <v>258181</v>
      </c>
      <c r="G171" s="43">
        <v>4389077000</v>
      </c>
      <c r="H171" s="39"/>
      <c r="I171" s="40">
        <v>190657</v>
      </c>
      <c r="J171" s="40">
        <v>247854</v>
      </c>
      <c r="K171" s="40">
        <v>4213518000</v>
      </c>
      <c r="L171" s="41" t="s">
        <v>54</v>
      </c>
      <c r="M171" s="41" t="s">
        <v>54</v>
      </c>
      <c r="N171" s="41" t="s">
        <v>54</v>
      </c>
      <c r="O171" s="39"/>
      <c r="P171" s="40"/>
      <c r="Q171" s="40">
        <v>0</v>
      </c>
      <c r="R171" s="40">
        <v>0</v>
      </c>
      <c r="S171" s="41"/>
      <c r="T171" s="41"/>
      <c r="U171" s="41" t="s">
        <v>54</v>
      </c>
    </row>
    <row r="172" spans="1:21" ht="63" x14ac:dyDescent="0.25">
      <c r="A172" s="24" t="s">
        <v>375</v>
      </c>
      <c r="B172" s="25" t="s">
        <v>376</v>
      </c>
      <c r="C172" s="26" t="s">
        <v>6</v>
      </c>
      <c r="D172" s="76">
        <v>346</v>
      </c>
      <c r="E172" s="71">
        <v>372086</v>
      </c>
      <c r="F172" s="42">
        <v>483712</v>
      </c>
      <c r="G172" s="43">
        <v>167364352</v>
      </c>
      <c r="H172" s="39"/>
      <c r="I172" s="40">
        <v>357203</v>
      </c>
      <c r="J172" s="40">
        <v>464364</v>
      </c>
      <c r="K172" s="40">
        <v>160669944</v>
      </c>
      <c r="L172" s="41" t="s">
        <v>54</v>
      </c>
      <c r="M172" s="41" t="s">
        <v>54</v>
      </c>
      <c r="N172" s="41" t="s">
        <v>54</v>
      </c>
      <c r="O172" s="39"/>
      <c r="P172" s="40"/>
      <c r="Q172" s="40">
        <v>0</v>
      </c>
      <c r="R172" s="40">
        <v>0</v>
      </c>
      <c r="S172" s="41"/>
      <c r="T172" s="41"/>
      <c r="U172" s="41" t="s">
        <v>54</v>
      </c>
    </row>
    <row r="173" spans="1:21" ht="31.5" x14ac:dyDescent="0.25">
      <c r="A173" s="24" t="s">
        <v>377</v>
      </c>
      <c r="B173" s="25" t="s">
        <v>378</v>
      </c>
      <c r="C173" s="26" t="s">
        <v>5</v>
      </c>
      <c r="D173" s="76">
        <v>781</v>
      </c>
      <c r="E173" s="71">
        <v>152620</v>
      </c>
      <c r="F173" s="42">
        <v>198406</v>
      </c>
      <c r="G173" s="43">
        <v>154955086</v>
      </c>
      <c r="H173" s="39"/>
      <c r="I173" s="40">
        <v>146515</v>
      </c>
      <c r="J173" s="40">
        <v>190470</v>
      </c>
      <c r="K173" s="40">
        <v>148757070</v>
      </c>
      <c r="L173" s="41" t="s">
        <v>54</v>
      </c>
      <c r="M173" s="41" t="s">
        <v>54</v>
      </c>
      <c r="N173" s="41" t="s">
        <v>54</v>
      </c>
      <c r="O173" s="39"/>
      <c r="P173" s="40"/>
      <c r="Q173" s="40">
        <v>0</v>
      </c>
      <c r="R173" s="40">
        <v>0</v>
      </c>
      <c r="S173" s="41"/>
      <c r="T173" s="41"/>
      <c r="U173" s="41" t="s">
        <v>54</v>
      </c>
    </row>
    <row r="174" spans="1:21" ht="31.5" x14ac:dyDescent="0.25">
      <c r="A174" s="24" t="s">
        <v>379</v>
      </c>
      <c r="B174" s="25" t="s">
        <v>380</v>
      </c>
      <c r="C174" s="26" t="s">
        <v>5</v>
      </c>
      <c r="D174" s="76">
        <v>308.74</v>
      </c>
      <c r="E174" s="71">
        <v>790538</v>
      </c>
      <c r="F174" s="42">
        <v>1027699</v>
      </c>
      <c r="G174" s="43">
        <v>317291789</v>
      </c>
      <c r="H174" s="39"/>
      <c r="I174" s="40">
        <v>758916</v>
      </c>
      <c r="J174" s="40">
        <v>986591</v>
      </c>
      <c r="K174" s="40">
        <v>304600105</v>
      </c>
      <c r="L174" s="41" t="s">
        <v>54</v>
      </c>
      <c r="M174" s="41" t="s">
        <v>54</v>
      </c>
      <c r="N174" s="41" t="s">
        <v>54</v>
      </c>
      <c r="O174" s="39"/>
      <c r="P174" s="40"/>
      <c r="Q174" s="40">
        <v>0</v>
      </c>
      <c r="R174" s="40">
        <v>0</v>
      </c>
      <c r="S174" s="41"/>
      <c r="T174" s="41"/>
      <c r="U174" s="41" t="s">
        <v>54</v>
      </c>
    </row>
    <row r="175" spans="1:21" ht="15.75" x14ac:dyDescent="0.25">
      <c r="A175" s="23" t="s">
        <v>381</v>
      </c>
      <c r="B175" s="31" t="s">
        <v>382</v>
      </c>
      <c r="C175" s="23"/>
      <c r="D175" s="79"/>
      <c r="E175" s="66"/>
      <c r="F175" s="66"/>
      <c r="G175" s="66"/>
      <c r="H175" s="39"/>
      <c r="I175" s="40"/>
      <c r="J175" s="40"/>
      <c r="K175" s="40"/>
      <c r="L175" s="41"/>
      <c r="M175" s="41"/>
      <c r="N175" s="41"/>
      <c r="O175" s="39"/>
      <c r="P175" s="40"/>
      <c r="Q175" s="40"/>
      <c r="R175" s="40"/>
      <c r="S175" s="41"/>
      <c r="T175" s="41"/>
      <c r="U175" s="41"/>
    </row>
    <row r="176" spans="1:21" ht="15.75" x14ac:dyDescent="0.25">
      <c r="A176" s="23" t="s">
        <v>383</v>
      </c>
      <c r="B176" s="31" t="s">
        <v>73</v>
      </c>
      <c r="C176" s="23"/>
      <c r="D176" s="79"/>
      <c r="E176" s="66"/>
      <c r="F176" s="66"/>
      <c r="G176" s="66"/>
      <c r="H176" s="39"/>
      <c r="I176" s="40"/>
      <c r="J176" s="40"/>
      <c r="K176" s="40"/>
      <c r="L176" s="41"/>
      <c r="M176" s="41"/>
      <c r="N176" s="41"/>
      <c r="O176" s="39"/>
      <c r="P176" s="40"/>
      <c r="Q176" s="40"/>
      <c r="R176" s="40"/>
      <c r="S176" s="41"/>
      <c r="T176" s="41"/>
      <c r="U176" s="41"/>
    </row>
    <row r="177" spans="1:21" ht="15.75" x14ac:dyDescent="0.25">
      <c r="A177" s="24" t="s">
        <v>384</v>
      </c>
      <c r="B177" s="25" t="s">
        <v>78</v>
      </c>
      <c r="C177" s="26" t="s">
        <v>6</v>
      </c>
      <c r="D177" s="76">
        <v>1906.88</v>
      </c>
      <c r="E177" s="71">
        <v>3768</v>
      </c>
      <c r="F177" s="42">
        <v>4898</v>
      </c>
      <c r="G177" s="43">
        <v>9339898</v>
      </c>
      <c r="H177" s="39"/>
      <c r="I177" s="40">
        <v>3617</v>
      </c>
      <c r="J177" s="40">
        <v>4702</v>
      </c>
      <c r="K177" s="40">
        <v>8966150</v>
      </c>
      <c r="L177" s="41" t="s">
        <v>54</v>
      </c>
      <c r="M177" s="41" t="s">
        <v>54</v>
      </c>
      <c r="N177" s="41" t="s">
        <v>54</v>
      </c>
      <c r="O177" s="39"/>
      <c r="P177" s="40"/>
      <c r="Q177" s="40">
        <v>0</v>
      </c>
      <c r="R177" s="40">
        <v>0</v>
      </c>
      <c r="S177" s="41"/>
      <c r="T177" s="41"/>
      <c r="U177" s="41" t="s">
        <v>54</v>
      </c>
    </row>
    <row r="178" spans="1:21" ht="15.75" x14ac:dyDescent="0.25">
      <c r="A178" s="24" t="s">
        <v>385</v>
      </c>
      <c r="B178" s="25" t="s">
        <v>92</v>
      </c>
      <c r="C178" s="26" t="s">
        <v>7</v>
      </c>
      <c r="D178" s="76">
        <v>500</v>
      </c>
      <c r="E178" s="71">
        <v>296234</v>
      </c>
      <c r="F178" s="42">
        <v>385104</v>
      </c>
      <c r="G178" s="43">
        <v>192552000</v>
      </c>
      <c r="H178" s="39"/>
      <c r="I178" s="40">
        <v>284385</v>
      </c>
      <c r="J178" s="40">
        <v>369701</v>
      </c>
      <c r="K178" s="40">
        <v>184850500</v>
      </c>
      <c r="L178" s="41" t="s">
        <v>54</v>
      </c>
      <c r="M178" s="41" t="s">
        <v>54</v>
      </c>
      <c r="N178" s="41" t="s">
        <v>54</v>
      </c>
      <c r="O178" s="39"/>
      <c r="P178" s="40"/>
      <c r="Q178" s="40">
        <v>0</v>
      </c>
      <c r="R178" s="40">
        <v>0</v>
      </c>
      <c r="S178" s="41"/>
      <c r="T178" s="41"/>
      <c r="U178" s="41" t="s">
        <v>54</v>
      </c>
    </row>
    <row r="179" spans="1:21" ht="15.75" x14ac:dyDescent="0.25">
      <c r="A179" s="23" t="s">
        <v>386</v>
      </c>
      <c r="B179" s="31" t="s">
        <v>96</v>
      </c>
      <c r="C179" s="23"/>
      <c r="D179" s="79"/>
      <c r="E179" s="66"/>
      <c r="F179" s="66"/>
      <c r="G179" s="66"/>
      <c r="H179" s="39"/>
      <c r="I179" s="40"/>
      <c r="J179" s="40"/>
      <c r="K179" s="40"/>
      <c r="L179" s="41"/>
      <c r="M179" s="41"/>
      <c r="N179" s="41"/>
      <c r="O179" s="39"/>
      <c r="P179" s="40"/>
      <c r="Q179" s="40"/>
      <c r="R179" s="40"/>
      <c r="S179" s="41"/>
      <c r="T179" s="41"/>
      <c r="U179" s="41"/>
    </row>
    <row r="180" spans="1:21" ht="15.75" x14ac:dyDescent="0.25">
      <c r="A180" s="24" t="s">
        <v>387</v>
      </c>
      <c r="B180" s="25" t="s">
        <v>163</v>
      </c>
      <c r="C180" s="26" t="s">
        <v>7</v>
      </c>
      <c r="D180" s="76">
        <v>5456</v>
      </c>
      <c r="E180" s="71">
        <v>18403</v>
      </c>
      <c r="F180" s="42">
        <v>23924</v>
      </c>
      <c r="G180" s="43">
        <v>130529344</v>
      </c>
      <c r="H180" s="39"/>
      <c r="I180" s="40">
        <v>17667</v>
      </c>
      <c r="J180" s="40">
        <v>22967</v>
      </c>
      <c r="K180" s="40">
        <v>125307952</v>
      </c>
      <c r="L180" s="41" t="s">
        <v>54</v>
      </c>
      <c r="M180" s="41" t="s">
        <v>54</v>
      </c>
      <c r="N180" s="41" t="s">
        <v>54</v>
      </c>
      <c r="O180" s="39"/>
      <c r="P180" s="40"/>
      <c r="Q180" s="40">
        <v>0</v>
      </c>
      <c r="R180" s="40">
        <v>0</v>
      </c>
      <c r="S180" s="41"/>
      <c r="T180" s="41"/>
      <c r="U180" s="41" t="s">
        <v>54</v>
      </c>
    </row>
    <row r="181" spans="1:21" ht="15.75" x14ac:dyDescent="0.25">
      <c r="A181" s="24" t="s">
        <v>388</v>
      </c>
      <c r="B181" s="25" t="s">
        <v>389</v>
      </c>
      <c r="C181" s="26" t="s">
        <v>6</v>
      </c>
      <c r="D181" s="76">
        <v>4160</v>
      </c>
      <c r="E181" s="71">
        <v>60562</v>
      </c>
      <c r="F181" s="42">
        <v>78731</v>
      </c>
      <c r="G181" s="43">
        <v>327520960</v>
      </c>
      <c r="H181" s="39"/>
      <c r="I181" s="40">
        <v>58140</v>
      </c>
      <c r="J181" s="40">
        <v>75582</v>
      </c>
      <c r="K181" s="40">
        <v>314421120</v>
      </c>
      <c r="L181" s="41" t="s">
        <v>54</v>
      </c>
      <c r="M181" s="41" t="s">
        <v>54</v>
      </c>
      <c r="N181" s="41" t="s">
        <v>54</v>
      </c>
      <c r="O181" s="39"/>
      <c r="P181" s="40"/>
      <c r="Q181" s="40"/>
      <c r="R181" s="40"/>
      <c r="S181" s="41"/>
      <c r="T181" s="41"/>
      <c r="U181" s="41" t="s">
        <v>611</v>
      </c>
    </row>
    <row r="182" spans="1:21" ht="15.75" x14ac:dyDescent="0.25">
      <c r="A182" s="24" t="s">
        <v>390</v>
      </c>
      <c r="B182" s="25" t="s">
        <v>165</v>
      </c>
      <c r="C182" s="26" t="s">
        <v>7</v>
      </c>
      <c r="D182" s="76">
        <v>1091.2</v>
      </c>
      <c r="E182" s="71">
        <v>28760</v>
      </c>
      <c r="F182" s="42">
        <v>37388</v>
      </c>
      <c r="G182" s="43">
        <v>40797786</v>
      </c>
      <c r="H182" s="39"/>
      <c r="I182" s="40">
        <v>27610</v>
      </c>
      <c r="J182" s="40">
        <v>35893</v>
      </c>
      <c r="K182" s="40">
        <v>39166442</v>
      </c>
      <c r="L182" s="41" t="s">
        <v>54</v>
      </c>
      <c r="M182" s="41" t="s">
        <v>54</v>
      </c>
      <c r="N182" s="41" t="s">
        <v>54</v>
      </c>
      <c r="O182" s="39"/>
      <c r="P182" s="40"/>
      <c r="Q182" s="40">
        <v>0</v>
      </c>
      <c r="R182" s="40">
        <v>0</v>
      </c>
      <c r="S182" s="41"/>
      <c r="T182" s="41"/>
      <c r="U182" s="41" t="s">
        <v>54</v>
      </c>
    </row>
    <row r="183" spans="1:21" ht="15.75" x14ac:dyDescent="0.25">
      <c r="A183" s="24" t="s">
        <v>391</v>
      </c>
      <c r="B183" s="25" t="s">
        <v>59</v>
      </c>
      <c r="C183" s="26" t="s">
        <v>7</v>
      </c>
      <c r="D183" s="76">
        <v>572.05999999999995</v>
      </c>
      <c r="E183" s="71">
        <v>119550</v>
      </c>
      <c r="F183" s="42">
        <v>155415</v>
      </c>
      <c r="G183" s="43">
        <v>88906705</v>
      </c>
      <c r="H183" s="39"/>
      <c r="I183" s="40">
        <v>114768</v>
      </c>
      <c r="J183" s="40">
        <v>149198</v>
      </c>
      <c r="K183" s="40">
        <v>85350208</v>
      </c>
      <c r="L183" s="41" t="s">
        <v>54</v>
      </c>
      <c r="M183" s="41" t="s">
        <v>54</v>
      </c>
      <c r="N183" s="41" t="s">
        <v>54</v>
      </c>
      <c r="O183" s="39"/>
      <c r="P183" s="40"/>
      <c r="Q183" s="40">
        <v>0</v>
      </c>
      <c r="R183" s="40">
        <v>0</v>
      </c>
      <c r="S183" s="41"/>
      <c r="T183" s="41"/>
      <c r="U183" s="41" t="s">
        <v>54</v>
      </c>
    </row>
    <row r="184" spans="1:21" ht="31.5" x14ac:dyDescent="0.25">
      <c r="A184" s="24" t="s">
        <v>392</v>
      </c>
      <c r="B184" s="25" t="s">
        <v>206</v>
      </c>
      <c r="C184" s="26" t="s">
        <v>7</v>
      </c>
      <c r="D184" s="76">
        <v>171.62</v>
      </c>
      <c r="E184" s="71">
        <v>162216</v>
      </c>
      <c r="F184" s="42">
        <v>210881</v>
      </c>
      <c r="G184" s="43">
        <v>36191397</v>
      </c>
      <c r="H184" s="39"/>
      <c r="I184" s="40">
        <v>155727</v>
      </c>
      <c r="J184" s="40">
        <v>202445</v>
      </c>
      <c r="K184" s="40">
        <v>34743611</v>
      </c>
      <c r="L184" s="41" t="s">
        <v>54</v>
      </c>
      <c r="M184" s="41" t="s">
        <v>54</v>
      </c>
      <c r="N184" s="41" t="s">
        <v>54</v>
      </c>
      <c r="O184" s="39"/>
      <c r="P184" s="40"/>
      <c r="Q184" s="40">
        <v>0</v>
      </c>
      <c r="R184" s="40">
        <v>0</v>
      </c>
      <c r="S184" s="41"/>
      <c r="T184" s="41"/>
      <c r="U184" s="41" t="s">
        <v>54</v>
      </c>
    </row>
    <row r="185" spans="1:21" ht="15.75" x14ac:dyDescent="0.25">
      <c r="A185" s="24" t="s">
        <v>393</v>
      </c>
      <c r="B185" s="25" t="s">
        <v>118</v>
      </c>
      <c r="C185" s="26" t="s">
        <v>119</v>
      </c>
      <c r="D185" s="76">
        <v>144038.39999999999</v>
      </c>
      <c r="E185" s="71">
        <v>1842</v>
      </c>
      <c r="F185" s="42">
        <v>2395</v>
      </c>
      <c r="G185" s="43">
        <v>344971968</v>
      </c>
      <c r="H185" s="39"/>
      <c r="I185" s="40">
        <v>1768</v>
      </c>
      <c r="J185" s="40">
        <v>2298</v>
      </c>
      <c r="K185" s="40">
        <v>331000243</v>
      </c>
      <c r="L185" s="41" t="s">
        <v>54</v>
      </c>
      <c r="M185" s="41" t="s">
        <v>54</v>
      </c>
      <c r="N185" s="41" t="s">
        <v>54</v>
      </c>
      <c r="O185" s="39"/>
      <c r="P185" s="40"/>
      <c r="Q185" s="40">
        <v>0</v>
      </c>
      <c r="R185" s="40">
        <v>0</v>
      </c>
      <c r="S185" s="41"/>
      <c r="T185" s="41"/>
      <c r="U185" s="41" t="s">
        <v>54</v>
      </c>
    </row>
    <row r="186" spans="1:21" ht="15.75" x14ac:dyDescent="0.25">
      <c r="A186" s="24" t="s">
        <v>394</v>
      </c>
      <c r="B186" s="25" t="s">
        <v>395</v>
      </c>
      <c r="C186" s="26" t="s">
        <v>396</v>
      </c>
      <c r="D186" s="76">
        <v>100</v>
      </c>
      <c r="E186" s="71">
        <v>198901</v>
      </c>
      <c r="F186" s="42">
        <v>258571</v>
      </c>
      <c r="G186" s="43">
        <v>25857100</v>
      </c>
      <c r="H186" s="39"/>
      <c r="I186" s="40">
        <v>190945</v>
      </c>
      <c r="J186" s="40">
        <v>248229</v>
      </c>
      <c r="K186" s="40">
        <v>24822900</v>
      </c>
      <c r="L186" s="41" t="s">
        <v>54</v>
      </c>
      <c r="M186" s="41" t="s">
        <v>54</v>
      </c>
      <c r="N186" s="41" t="s">
        <v>54</v>
      </c>
      <c r="O186" s="39"/>
      <c r="P186" s="40"/>
      <c r="Q186" s="40">
        <v>0</v>
      </c>
      <c r="R186" s="40">
        <v>0</v>
      </c>
      <c r="S186" s="41"/>
      <c r="T186" s="41"/>
      <c r="U186" s="41" t="s">
        <v>54</v>
      </c>
    </row>
    <row r="187" spans="1:21" ht="15.75" x14ac:dyDescent="0.25">
      <c r="A187" s="23" t="s">
        <v>397</v>
      </c>
      <c r="B187" s="31" t="s">
        <v>286</v>
      </c>
      <c r="C187" s="23"/>
      <c r="D187" s="79"/>
      <c r="E187" s="66"/>
      <c r="F187" s="66"/>
      <c r="G187" s="66"/>
      <c r="H187" s="39"/>
      <c r="I187" s="40"/>
      <c r="J187" s="40"/>
      <c r="K187" s="40"/>
      <c r="L187" s="41"/>
      <c r="M187" s="41"/>
      <c r="N187" s="41"/>
      <c r="O187" s="39"/>
      <c r="P187" s="40"/>
      <c r="Q187" s="40"/>
      <c r="R187" s="40"/>
      <c r="S187" s="41"/>
      <c r="T187" s="41"/>
      <c r="U187" s="41"/>
    </row>
    <row r="188" spans="1:21" ht="15.75" x14ac:dyDescent="0.25">
      <c r="A188" s="24" t="s">
        <v>398</v>
      </c>
      <c r="B188" s="25" t="s">
        <v>399</v>
      </c>
      <c r="C188" s="26" t="s">
        <v>7</v>
      </c>
      <c r="D188" s="76">
        <v>190.69</v>
      </c>
      <c r="E188" s="71">
        <v>639696</v>
      </c>
      <c r="F188" s="42">
        <v>831605</v>
      </c>
      <c r="G188" s="43">
        <v>158578757</v>
      </c>
      <c r="H188" s="39"/>
      <c r="I188" s="40">
        <v>614108</v>
      </c>
      <c r="J188" s="40">
        <v>798340</v>
      </c>
      <c r="K188" s="40">
        <v>152235455</v>
      </c>
      <c r="L188" s="41" t="s">
        <v>54</v>
      </c>
      <c r="M188" s="41" t="s">
        <v>54</v>
      </c>
      <c r="N188" s="41" t="s">
        <v>54</v>
      </c>
      <c r="O188" s="39"/>
      <c r="P188" s="40"/>
      <c r="Q188" s="40">
        <v>0</v>
      </c>
      <c r="R188" s="40">
        <v>0</v>
      </c>
      <c r="S188" s="41"/>
      <c r="T188" s="41"/>
      <c r="U188" s="41" t="s">
        <v>54</v>
      </c>
    </row>
    <row r="189" spans="1:21" ht="31.5" x14ac:dyDescent="0.25">
      <c r="A189" s="24" t="s">
        <v>400</v>
      </c>
      <c r="B189" s="25" t="s">
        <v>401</v>
      </c>
      <c r="C189" s="26" t="s">
        <v>7</v>
      </c>
      <c r="D189" s="76">
        <v>1890</v>
      </c>
      <c r="E189" s="71">
        <v>1657700</v>
      </c>
      <c r="F189" s="42">
        <v>2155010</v>
      </c>
      <c r="G189" s="43">
        <v>4072968900</v>
      </c>
      <c r="H189" s="39"/>
      <c r="I189" s="40">
        <v>1591392</v>
      </c>
      <c r="J189" s="40">
        <v>2068810</v>
      </c>
      <c r="K189" s="40">
        <v>3910050900</v>
      </c>
      <c r="L189" s="41" t="s">
        <v>54</v>
      </c>
      <c r="M189" s="41" t="s">
        <v>54</v>
      </c>
      <c r="N189" s="41" t="s">
        <v>54</v>
      </c>
      <c r="O189" s="39"/>
      <c r="P189" s="40"/>
      <c r="Q189" s="40">
        <v>0</v>
      </c>
      <c r="R189" s="40">
        <v>0</v>
      </c>
      <c r="S189" s="41"/>
      <c r="T189" s="41"/>
      <c r="U189" s="41" t="s">
        <v>54</v>
      </c>
    </row>
    <row r="190" spans="1:21" ht="15.75" x14ac:dyDescent="0.25">
      <c r="A190" s="24" t="s">
        <v>402</v>
      </c>
      <c r="B190" s="25" t="s">
        <v>40</v>
      </c>
      <c r="C190" s="26" t="s">
        <v>9</v>
      </c>
      <c r="D190" s="76">
        <v>93600</v>
      </c>
      <c r="E190" s="71">
        <v>7894</v>
      </c>
      <c r="F190" s="42">
        <v>10262</v>
      </c>
      <c r="G190" s="43">
        <v>960523200</v>
      </c>
      <c r="H190" s="39"/>
      <c r="I190" s="40">
        <v>7578</v>
      </c>
      <c r="J190" s="40">
        <v>9851</v>
      </c>
      <c r="K190" s="40">
        <v>922053600</v>
      </c>
      <c r="L190" s="41" t="s">
        <v>54</v>
      </c>
      <c r="M190" s="41" t="s">
        <v>54</v>
      </c>
      <c r="N190" s="41" t="s">
        <v>54</v>
      </c>
      <c r="O190" s="39"/>
      <c r="P190" s="40"/>
      <c r="Q190" s="40">
        <v>0</v>
      </c>
      <c r="R190" s="40">
        <v>0</v>
      </c>
      <c r="S190" s="41"/>
      <c r="T190" s="41"/>
      <c r="U190" s="41" t="s">
        <v>54</v>
      </c>
    </row>
    <row r="191" spans="1:21" ht="63" x14ac:dyDescent="0.25">
      <c r="A191" s="24" t="s">
        <v>403</v>
      </c>
      <c r="B191" s="25" t="s">
        <v>404</v>
      </c>
      <c r="C191" s="26" t="s">
        <v>9</v>
      </c>
      <c r="D191" s="76">
        <v>4330</v>
      </c>
      <c r="E191" s="71">
        <v>26655</v>
      </c>
      <c r="F191" s="42">
        <v>34652</v>
      </c>
      <c r="G191" s="43">
        <v>150043160</v>
      </c>
      <c r="H191" s="39"/>
      <c r="I191" s="40">
        <v>25589</v>
      </c>
      <c r="J191" s="40">
        <v>33266</v>
      </c>
      <c r="K191" s="40">
        <v>144041780</v>
      </c>
      <c r="L191" s="41" t="s">
        <v>54</v>
      </c>
      <c r="M191" s="41" t="s">
        <v>54</v>
      </c>
      <c r="N191" s="41" t="s">
        <v>54</v>
      </c>
      <c r="O191" s="39"/>
      <c r="P191" s="40"/>
      <c r="Q191" s="40">
        <v>0</v>
      </c>
      <c r="R191" s="40">
        <v>0</v>
      </c>
      <c r="S191" s="41"/>
      <c r="T191" s="41"/>
      <c r="U191" s="41" t="s">
        <v>54</v>
      </c>
    </row>
    <row r="192" spans="1:21" ht="15.75" x14ac:dyDescent="0.25">
      <c r="A192" s="23" t="s">
        <v>405</v>
      </c>
      <c r="B192" s="31" t="s">
        <v>122</v>
      </c>
      <c r="C192" s="23"/>
      <c r="D192" s="79"/>
      <c r="E192" s="66"/>
      <c r="F192" s="66"/>
      <c r="G192" s="66"/>
      <c r="H192" s="39"/>
      <c r="I192" s="40"/>
      <c r="J192" s="40"/>
      <c r="K192" s="40"/>
      <c r="L192" s="41"/>
      <c r="M192" s="41"/>
      <c r="N192" s="41"/>
      <c r="O192" s="39"/>
      <c r="P192" s="40"/>
      <c r="Q192" s="40"/>
      <c r="R192" s="40"/>
      <c r="S192" s="41"/>
      <c r="T192" s="41"/>
      <c r="U192" s="41"/>
    </row>
    <row r="193" spans="1:21" ht="31.5" x14ac:dyDescent="0.25">
      <c r="A193" s="24" t="s">
        <v>406</v>
      </c>
      <c r="B193" s="25" t="s">
        <v>407</v>
      </c>
      <c r="C193" s="26" t="s">
        <v>5</v>
      </c>
      <c r="D193" s="76">
        <v>832</v>
      </c>
      <c r="E193" s="71">
        <v>156612</v>
      </c>
      <c r="F193" s="42">
        <v>203596</v>
      </c>
      <c r="G193" s="43">
        <v>169391872</v>
      </c>
      <c r="H193" s="39"/>
      <c r="I193" s="40">
        <v>150348</v>
      </c>
      <c r="J193" s="40">
        <v>195452</v>
      </c>
      <c r="K193" s="40">
        <v>162616064</v>
      </c>
      <c r="L193" s="41" t="s">
        <v>54</v>
      </c>
      <c r="M193" s="41" t="s">
        <v>54</v>
      </c>
      <c r="N193" s="41" t="s">
        <v>54</v>
      </c>
      <c r="O193" s="39"/>
      <c r="P193" s="40"/>
      <c r="Q193" s="40">
        <v>0</v>
      </c>
      <c r="R193" s="40">
        <v>0</v>
      </c>
      <c r="S193" s="41"/>
      <c r="T193" s="41"/>
      <c r="U193" s="41" t="s">
        <v>54</v>
      </c>
    </row>
    <row r="194" spans="1:21" ht="15.75" x14ac:dyDescent="0.25">
      <c r="A194" s="23" t="s">
        <v>408</v>
      </c>
      <c r="B194" s="31" t="s">
        <v>409</v>
      </c>
      <c r="C194" s="23"/>
      <c r="D194" s="79"/>
      <c r="E194" s="66"/>
      <c r="F194" s="66"/>
      <c r="G194" s="66"/>
      <c r="H194" s="39"/>
      <c r="I194" s="40"/>
      <c r="J194" s="40"/>
      <c r="K194" s="40"/>
      <c r="L194" s="41"/>
      <c r="M194" s="41"/>
      <c r="N194" s="41"/>
      <c r="O194" s="39"/>
      <c r="P194" s="40"/>
      <c r="Q194" s="40"/>
      <c r="R194" s="40"/>
      <c r="S194" s="41"/>
      <c r="T194" s="41"/>
      <c r="U194" s="41"/>
    </row>
    <row r="195" spans="1:21" ht="31.5" x14ac:dyDescent="0.25">
      <c r="A195" s="24" t="s">
        <v>410</v>
      </c>
      <c r="B195" s="25" t="s">
        <v>411</v>
      </c>
      <c r="C195" s="26" t="s">
        <v>6</v>
      </c>
      <c r="D195" s="76">
        <v>4160</v>
      </c>
      <c r="E195" s="71">
        <v>32061</v>
      </c>
      <c r="F195" s="42">
        <v>41679</v>
      </c>
      <c r="G195" s="43">
        <v>173384640</v>
      </c>
      <c r="H195" s="39"/>
      <c r="I195" s="40">
        <v>30779</v>
      </c>
      <c r="J195" s="40">
        <v>40013</v>
      </c>
      <c r="K195" s="40">
        <v>166454080</v>
      </c>
      <c r="L195" s="41" t="s">
        <v>54</v>
      </c>
      <c r="M195" s="41" t="s">
        <v>54</v>
      </c>
      <c r="N195" s="41" t="s">
        <v>54</v>
      </c>
      <c r="O195" s="39"/>
      <c r="P195" s="40"/>
      <c r="Q195" s="40">
        <v>0</v>
      </c>
      <c r="R195" s="40">
        <v>0</v>
      </c>
      <c r="S195" s="41"/>
      <c r="T195" s="41"/>
      <c r="U195" s="41" t="s">
        <v>54</v>
      </c>
    </row>
    <row r="196" spans="1:21" ht="15.75" x14ac:dyDescent="0.25">
      <c r="A196" s="24" t="s">
        <v>412</v>
      </c>
      <c r="B196" s="25" t="s">
        <v>413</v>
      </c>
      <c r="C196" s="26" t="s">
        <v>6</v>
      </c>
      <c r="D196" s="76">
        <v>4160</v>
      </c>
      <c r="E196" s="71">
        <v>25912</v>
      </c>
      <c r="F196" s="42">
        <v>33686</v>
      </c>
      <c r="G196" s="43">
        <v>140133760</v>
      </c>
      <c r="H196" s="39"/>
      <c r="I196" s="40">
        <v>24876</v>
      </c>
      <c r="J196" s="40">
        <v>32339</v>
      </c>
      <c r="K196" s="40">
        <v>134530240</v>
      </c>
      <c r="L196" s="41" t="s">
        <v>54</v>
      </c>
      <c r="M196" s="41" t="s">
        <v>54</v>
      </c>
      <c r="N196" s="41" t="s">
        <v>54</v>
      </c>
      <c r="O196" s="39"/>
      <c r="P196" s="40"/>
      <c r="Q196" s="40"/>
      <c r="R196" s="40"/>
      <c r="S196" s="41"/>
      <c r="T196" s="41"/>
      <c r="U196" s="41" t="s">
        <v>611</v>
      </c>
    </row>
    <row r="197" spans="1:21" ht="31.5" x14ac:dyDescent="0.25">
      <c r="A197" s="24" t="s">
        <v>414</v>
      </c>
      <c r="B197" s="25" t="s">
        <v>370</v>
      </c>
      <c r="C197" s="26" t="s">
        <v>6</v>
      </c>
      <c r="D197" s="76">
        <v>4160</v>
      </c>
      <c r="E197" s="71">
        <v>23617</v>
      </c>
      <c r="F197" s="42">
        <v>30702</v>
      </c>
      <c r="G197" s="43">
        <v>127720320</v>
      </c>
      <c r="H197" s="39"/>
      <c r="I197" s="40">
        <v>22672</v>
      </c>
      <c r="J197" s="40">
        <v>29474</v>
      </c>
      <c r="K197" s="40">
        <v>122611840</v>
      </c>
      <c r="L197" s="41" t="s">
        <v>54</v>
      </c>
      <c r="M197" s="41" t="s">
        <v>54</v>
      </c>
      <c r="N197" s="41" t="s">
        <v>54</v>
      </c>
      <c r="O197" s="39"/>
      <c r="P197" s="40"/>
      <c r="Q197" s="40"/>
      <c r="R197" s="40"/>
      <c r="S197" s="41"/>
      <c r="T197" s="41"/>
      <c r="U197" s="41" t="s">
        <v>611</v>
      </c>
    </row>
    <row r="198" spans="1:21" ht="15.75" x14ac:dyDescent="0.25">
      <c r="A198" s="24" t="s">
        <v>415</v>
      </c>
      <c r="B198" s="25" t="s">
        <v>416</v>
      </c>
      <c r="C198" s="26" t="s">
        <v>6</v>
      </c>
      <c r="D198" s="76">
        <v>1906.88</v>
      </c>
      <c r="E198" s="71">
        <v>25682</v>
      </c>
      <c r="F198" s="42">
        <v>33387</v>
      </c>
      <c r="G198" s="43">
        <v>63665003</v>
      </c>
      <c r="H198" s="39"/>
      <c r="I198" s="40">
        <v>24655</v>
      </c>
      <c r="J198" s="40">
        <v>32052</v>
      </c>
      <c r="K198" s="40">
        <v>61119318</v>
      </c>
      <c r="L198" s="41" t="s">
        <v>54</v>
      </c>
      <c r="M198" s="41" t="s">
        <v>54</v>
      </c>
      <c r="N198" s="41" t="s">
        <v>54</v>
      </c>
      <c r="O198" s="39"/>
      <c r="P198" s="40"/>
      <c r="Q198" s="40"/>
      <c r="R198" s="40"/>
      <c r="S198" s="41"/>
      <c r="T198" s="41"/>
      <c r="U198" s="41" t="s">
        <v>611</v>
      </c>
    </row>
    <row r="199" spans="1:21" ht="31.5" x14ac:dyDescent="0.25">
      <c r="A199" s="24" t="s">
        <v>417</v>
      </c>
      <c r="B199" s="25" t="s">
        <v>418</v>
      </c>
      <c r="C199" s="26" t="s">
        <v>6</v>
      </c>
      <c r="D199" s="76">
        <v>1906.88</v>
      </c>
      <c r="E199" s="71">
        <v>87100</v>
      </c>
      <c r="F199" s="42">
        <v>113230</v>
      </c>
      <c r="G199" s="43">
        <v>215916022</v>
      </c>
      <c r="H199" s="39"/>
      <c r="I199" s="40">
        <v>83616</v>
      </c>
      <c r="J199" s="40">
        <v>108701</v>
      </c>
      <c r="K199" s="40">
        <v>207279763</v>
      </c>
      <c r="L199" s="41" t="s">
        <v>54</v>
      </c>
      <c r="M199" s="41" t="s">
        <v>54</v>
      </c>
      <c r="N199" s="41" t="s">
        <v>54</v>
      </c>
      <c r="O199" s="39"/>
      <c r="P199" s="40"/>
      <c r="Q199" s="40">
        <v>0</v>
      </c>
      <c r="R199" s="40">
        <v>0</v>
      </c>
      <c r="S199" s="41"/>
      <c r="T199" s="41"/>
      <c r="U199" s="41" t="s">
        <v>54</v>
      </c>
    </row>
    <row r="200" spans="1:21" ht="15.75" x14ac:dyDescent="0.25">
      <c r="A200" s="24" t="s">
        <v>419</v>
      </c>
      <c r="B200" s="25" t="s">
        <v>420</v>
      </c>
      <c r="C200" s="26" t="s">
        <v>6</v>
      </c>
      <c r="D200" s="76">
        <v>15178.88</v>
      </c>
      <c r="E200" s="71">
        <v>49857</v>
      </c>
      <c r="F200" s="42">
        <v>64814</v>
      </c>
      <c r="G200" s="43">
        <v>983803928</v>
      </c>
      <c r="H200" s="39"/>
      <c r="I200" s="40">
        <v>47863</v>
      </c>
      <c r="J200" s="40">
        <v>62222</v>
      </c>
      <c r="K200" s="40">
        <v>944460271</v>
      </c>
      <c r="L200" s="41" t="s">
        <v>54</v>
      </c>
      <c r="M200" s="41" t="s">
        <v>54</v>
      </c>
      <c r="N200" s="41" t="s">
        <v>54</v>
      </c>
      <c r="O200" s="39"/>
      <c r="P200" s="40"/>
      <c r="Q200" s="40">
        <v>0</v>
      </c>
      <c r="R200" s="40">
        <v>0</v>
      </c>
      <c r="S200" s="41"/>
      <c r="T200" s="41"/>
      <c r="U200" s="41" t="s">
        <v>54</v>
      </c>
    </row>
    <row r="201" spans="1:21" ht="15.75" x14ac:dyDescent="0.25">
      <c r="A201" s="23" t="s">
        <v>421</v>
      </c>
      <c r="B201" s="31" t="s">
        <v>422</v>
      </c>
      <c r="C201" s="23"/>
      <c r="D201" s="79"/>
      <c r="E201" s="66"/>
      <c r="F201" s="66"/>
      <c r="G201" s="66"/>
      <c r="H201" s="39"/>
      <c r="I201" s="40"/>
      <c r="J201" s="40"/>
      <c r="K201" s="40"/>
      <c r="L201" s="41"/>
      <c r="M201" s="41"/>
      <c r="N201" s="41"/>
      <c r="O201" s="39"/>
      <c r="P201" s="40"/>
      <c r="Q201" s="40"/>
      <c r="R201" s="40"/>
      <c r="S201" s="41"/>
      <c r="T201" s="41"/>
      <c r="U201" s="41"/>
    </row>
    <row r="202" spans="1:21" ht="15.75" x14ac:dyDescent="0.25">
      <c r="A202" s="23" t="s">
        <v>423</v>
      </c>
      <c r="B202" s="31" t="s">
        <v>73</v>
      </c>
      <c r="C202" s="23"/>
      <c r="D202" s="79"/>
      <c r="E202" s="66"/>
      <c r="F202" s="66"/>
      <c r="G202" s="66"/>
      <c r="H202" s="39"/>
      <c r="I202" s="40"/>
      <c r="J202" s="40"/>
      <c r="K202" s="40"/>
      <c r="L202" s="41"/>
      <c r="M202" s="41"/>
      <c r="N202" s="41"/>
      <c r="O202" s="39"/>
      <c r="P202" s="40"/>
      <c r="Q202" s="40"/>
      <c r="R202" s="40"/>
      <c r="S202" s="41"/>
      <c r="T202" s="41"/>
      <c r="U202" s="41"/>
    </row>
    <row r="203" spans="1:21" ht="15.75" x14ac:dyDescent="0.25">
      <c r="A203" s="24" t="s">
        <v>424</v>
      </c>
      <c r="B203" s="25" t="s">
        <v>78</v>
      </c>
      <c r="C203" s="26" t="s">
        <v>6</v>
      </c>
      <c r="D203" s="76">
        <v>43000</v>
      </c>
      <c r="E203" s="71">
        <v>3768</v>
      </c>
      <c r="F203" s="42">
        <v>4898</v>
      </c>
      <c r="G203" s="43">
        <v>210614000</v>
      </c>
      <c r="H203" s="39"/>
      <c r="I203" s="40">
        <v>3617</v>
      </c>
      <c r="J203" s="40">
        <v>4702</v>
      </c>
      <c r="K203" s="40">
        <v>202186000</v>
      </c>
      <c r="L203" s="41" t="s">
        <v>54</v>
      </c>
      <c r="M203" s="41" t="s">
        <v>54</v>
      </c>
      <c r="N203" s="41" t="s">
        <v>54</v>
      </c>
      <c r="O203" s="39"/>
      <c r="P203" s="40"/>
      <c r="Q203" s="40">
        <v>0</v>
      </c>
      <c r="R203" s="40">
        <v>0</v>
      </c>
      <c r="S203" s="41"/>
      <c r="T203" s="41"/>
      <c r="U203" s="41" t="s">
        <v>54</v>
      </c>
    </row>
    <row r="204" spans="1:21" ht="15.75" x14ac:dyDescent="0.25">
      <c r="A204" s="24" t="s">
        <v>425</v>
      </c>
      <c r="B204" s="25" t="s">
        <v>426</v>
      </c>
      <c r="C204" s="26" t="s">
        <v>6</v>
      </c>
      <c r="D204" s="76">
        <v>4000</v>
      </c>
      <c r="E204" s="71">
        <v>24940</v>
      </c>
      <c r="F204" s="42">
        <v>32422</v>
      </c>
      <c r="G204" s="43">
        <v>129688000</v>
      </c>
      <c r="H204" s="39"/>
      <c r="I204" s="40">
        <v>23942</v>
      </c>
      <c r="J204" s="40">
        <v>31125</v>
      </c>
      <c r="K204" s="40">
        <v>124500000</v>
      </c>
      <c r="L204" s="41" t="s">
        <v>54</v>
      </c>
      <c r="M204" s="41" t="s">
        <v>54</v>
      </c>
      <c r="N204" s="41" t="s">
        <v>54</v>
      </c>
      <c r="O204" s="39"/>
      <c r="P204" s="40"/>
      <c r="Q204" s="40"/>
      <c r="R204" s="40"/>
      <c r="S204" s="41"/>
      <c r="T204" s="41"/>
      <c r="U204" s="41" t="s">
        <v>611</v>
      </c>
    </row>
    <row r="205" spans="1:21" ht="15.75" x14ac:dyDescent="0.25">
      <c r="A205" s="24" t="s">
        <v>427</v>
      </c>
      <c r="B205" s="25" t="s">
        <v>428</v>
      </c>
      <c r="C205" s="26" t="s">
        <v>6</v>
      </c>
      <c r="D205" s="76">
        <v>15477.72</v>
      </c>
      <c r="E205" s="71">
        <v>20112</v>
      </c>
      <c r="F205" s="42">
        <v>26146</v>
      </c>
      <c r="G205" s="43">
        <v>404680467</v>
      </c>
      <c r="H205" s="39"/>
      <c r="I205" s="40">
        <v>19308</v>
      </c>
      <c r="J205" s="40">
        <v>25100</v>
      </c>
      <c r="K205" s="40">
        <v>388490772</v>
      </c>
      <c r="L205" s="41" t="s">
        <v>54</v>
      </c>
      <c r="M205" s="41" t="s">
        <v>54</v>
      </c>
      <c r="N205" s="41" t="s">
        <v>54</v>
      </c>
      <c r="O205" s="39"/>
      <c r="P205" s="40"/>
      <c r="Q205" s="40">
        <v>0</v>
      </c>
      <c r="R205" s="40">
        <v>0</v>
      </c>
      <c r="S205" s="41"/>
      <c r="T205" s="41"/>
      <c r="U205" s="41" t="s">
        <v>54</v>
      </c>
    </row>
    <row r="206" spans="1:21" ht="15.75" x14ac:dyDescent="0.25">
      <c r="A206" s="24" t="s">
        <v>429</v>
      </c>
      <c r="B206" s="25" t="s">
        <v>430</v>
      </c>
      <c r="C206" s="26" t="s">
        <v>8</v>
      </c>
      <c r="D206" s="76">
        <v>312</v>
      </c>
      <c r="E206" s="71">
        <v>50898</v>
      </c>
      <c r="F206" s="42">
        <v>66167</v>
      </c>
      <c r="G206" s="43">
        <v>20644104</v>
      </c>
      <c r="H206" s="39"/>
      <c r="I206" s="40">
        <v>48862</v>
      </c>
      <c r="J206" s="40">
        <v>63521</v>
      </c>
      <c r="K206" s="40">
        <v>19818552</v>
      </c>
      <c r="L206" s="41" t="s">
        <v>54</v>
      </c>
      <c r="M206" s="41" t="s">
        <v>54</v>
      </c>
      <c r="N206" s="41" t="s">
        <v>54</v>
      </c>
      <c r="O206" s="39"/>
      <c r="P206" s="40"/>
      <c r="Q206" s="40">
        <v>0</v>
      </c>
      <c r="R206" s="40">
        <v>0</v>
      </c>
      <c r="S206" s="41"/>
      <c r="T206" s="41"/>
      <c r="U206" s="41" t="s">
        <v>54</v>
      </c>
    </row>
    <row r="207" spans="1:21" ht="15.75" x14ac:dyDescent="0.25">
      <c r="A207" s="24" t="s">
        <v>431</v>
      </c>
      <c r="B207" s="25" t="s">
        <v>432</v>
      </c>
      <c r="C207" s="26" t="s">
        <v>8</v>
      </c>
      <c r="D207" s="76">
        <v>300</v>
      </c>
      <c r="E207" s="71">
        <v>37279</v>
      </c>
      <c r="F207" s="42">
        <v>48463</v>
      </c>
      <c r="G207" s="43">
        <v>14538900</v>
      </c>
      <c r="H207" s="39"/>
      <c r="I207" s="40">
        <v>35788</v>
      </c>
      <c r="J207" s="40">
        <v>46524</v>
      </c>
      <c r="K207" s="40">
        <v>13957200</v>
      </c>
      <c r="L207" s="41" t="s">
        <v>54</v>
      </c>
      <c r="M207" s="41" t="s">
        <v>54</v>
      </c>
      <c r="N207" s="41" t="s">
        <v>54</v>
      </c>
      <c r="O207" s="39"/>
      <c r="P207" s="40"/>
      <c r="Q207" s="40">
        <v>0</v>
      </c>
      <c r="R207" s="40">
        <v>0</v>
      </c>
      <c r="S207" s="41"/>
      <c r="T207" s="41"/>
      <c r="U207" s="41" t="s">
        <v>54</v>
      </c>
    </row>
    <row r="208" spans="1:21" ht="15.75" x14ac:dyDescent="0.25">
      <c r="A208" s="24" t="s">
        <v>433</v>
      </c>
      <c r="B208" s="25" t="s">
        <v>434</v>
      </c>
      <c r="C208" s="26" t="s">
        <v>6</v>
      </c>
      <c r="D208" s="76">
        <v>1200</v>
      </c>
      <c r="E208" s="71">
        <v>22686</v>
      </c>
      <c r="F208" s="42">
        <v>29492</v>
      </c>
      <c r="G208" s="43">
        <v>35390400</v>
      </c>
      <c r="H208" s="39"/>
      <c r="I208" s="40">
        <v>21779</v>
      </c>
      <c r="J208" s="40">
        <v>28313</v>
      </c>
      <c r="K208" s="40">
        <v>33975600</v>
      </c>
      <c r="L208" s="41" t="s">
        <v>54</v>
      </c>
      <c r="M208" s="41" t="s">
        <v>54</v>
      </c>
      <c r="N208" s="41" t="s">
        <v>54</v>
      </c>
      <c r="O208" s="39"/>
      <c r="P208" s="40"/>
      <c r="Q208" s="40">
        <v>0</v>
      </c>
      <c r="R208" s="40">
        <v>0</v>
      </c>
      <c r="S208" s="41"/>
      <c r="T208" s="41"/>
      <c r="U208" s="41" t="s">
        <v>54</v>
      </c>
    </row>
    <row r="209" spans="1:21" ht="15.75" x14ac:dyDescent="0.25">
      <c r="A209" s="24" t="s">
        <v>435</v>
      </c>
      <c r="B209" s="25" t="s">
        <v>436</v>
      </c>
      <c r="C209" s="26" t="s">
        <v>6</v>
      </c>
      <c r="D209" s="76">
        <v>1250</v>
      </c>
      <c r="E209" s="71">
        <v>16389</v>
      </c>
      <c r="F209" s="42">
        <v>21306</v>
      </c>
      <c r="G209" s="43">
        <v>26632500</v>
      </c>
      <c r="H209" s="39"/>
      <c r="I209" s="40">
        <v>15733</v>
      </c>
      <c r="J209" s="40">
        <v>20453</v>
      </c>
      <c r="K209" s="40">
        <v>25566250</v>
      </c>
      <c r="L209" s="41" t="s">
        <v>54</v>
      </c>
      <c r="M209" s="41" t="s">
        <v>54</v>
      </c>
      <c r="N209" s="41" t="s">
        <v>54</v>
      </c>
      <c r="O209" s="39"/>
      <c r="P209" s="40"/>
      <c r="Q209" s="40">
        <v>0</v>
      </c>
      <c r="R209" s="40">
        <v>0</v>
      </c>
      <c r="S209" s="41"/>
      <c r="T209" s="41"/>
      <c r="U209" s="41" t="s">
        <v>54</v>
      </c>
    </row>
    <row r="210" spans="1:21" ht="15.75" x14ac:dyDescent="0.25">
      <c r="A210" s="24" t="s">
        <v>437</v>
      </c>
      <c r="B210" s="25" t="s">
        <v>438</v>
      </c>
      <c r="C210" s="26" t="s">
        <v>8</v>
      </c>
      <c r="D210" s="76">
        <v>350</v>
      </c>
      <c r="E210" s="71">
        <v>41723</v>
      </c>
      <c r="F210" s="42">
        <v>54240</v>
      </c>
      <c r="G210" s="43">
        <v>18984000</v>
      </c>
      <c r="H210" s="39"/>
      <c r="I210" s="40">
        <v>40054</v>
      </c>
      <c r="J210" s="40">
        <v>52070</v>
      </c>
      <c r="K210" s="40">
        <v>18224500</v>
      </c>
      <c r="L210" s="41" t="s">
        <v>54</v>
      </c>
      <c r="M210" s="41" t="s">
        <v>54</v>
      </c>
      <c r="N210" s="41" t="s">
        <v>54</v>
      </c>
      <c r="O210" s="39"/>
      <c r="P210" s="40"/>
      <c r="Q210" s="40">
        <v>0</v>
      </c>
      <c r="R210" s="40">
        <v>0</v>
      </c>
      <c r="S210" s="41"/>
      <c r="T210" s="41"/>
      <c r="U210" s="41" t="s">
        <v>54</v>
      </c>
    </row>
    <row r="211" spans="1:21" ht="15.75" x14ac:dyDescent="0.25">
      <c r="A211" s="24" t="s">
        <v>439</v>
      </c>
      <c r="B211" s="25" t="s">
        <v>440</v>
      </c>
      <c r="C211" s="26" t="s">
        <v>6</v>
      </c>
      <c r="D211" s="76">
        <v>850</v>
      </c>
      <c r="E211" s="71">
        <v>15712</v>
      </c>
      <c r="F211" s="42">
        <v>20426</v>
      </c>
      <c r="G211" s="43">
        <v>17362100</v>
      </c>
      <c r="H211" s="39"/>
      <c r="I211" s="40">
        <v>15084</v>
      </c>
      <c r="J211" s="40">
        <v>19609</v>
      </c>
      <c r="K211" s="40">
        <v>16667650</v>
      </c>
      <c r="L211" s="41" t="s">
        <v>54</v>
      </c>
      <c r="M211" s="41" t="s">
        <v>54</v>
      </c>
      <c r="N211" s="41" t="s">
        <v>54</v>
      </c>
      <c r="O211" s="39"/>
      <c r="P211" s="40"/>
      <c r="Q211" s="40"/>
      <c r="R211" s="40"/>
      <c r="S211" s="41"/>
      <c r="T211" s="41"/>
      <c r="U211" s="41" t="s">
        <v>611</v>
      </c>
    </row>
    <row r="212" spans="1:21" ht="15.75" x14ac:dyDescent="0.25">
      <c r="A212" s="24" t="s">
        <v>441</v>
      </c>
      <c r="B212" s="25" t="s">
        <v>442</v>
      </c>
      <c r="C212" s="26" t="s">
        <v>6</v>
      </c>
      <c r="D212" s="76">
        <v>100</v>
      </c>
      <c r="E212" s="71">
        <v>62947</v>
      </c>
      <c r="F212" s="42">
        <v>81831</v>
      </c>
      <c r="G212" s="43">
        <v>8183100</v>
      </c>
      <c r="H212" s="39"/>
      <c r="I212" s="40">
        <v>60429</v>
      </c>
      <c r="J212" s="40">
        <v>78558</v>
      </c>
      <c r="K212" s="40">
        <v>7855800</v>
      </c>
      <c r="L212" s="41" t="s">
        <v>54</v>
      </c>
      <c r="M212" s="41" t="s">
        <v>54</v>
      </c>
      <c r="N212" s="41" t="s">
        <v>54</v>
      </c>
      <c r="O212" s="39"/>
      <c r="P212" s="40"/>
      <c r="Q212" s="40">
        <v>0</v>
      </c>
      <c r="R212" s="40">
        <v>0</v>
      </c>
      <c r="S212" s="41"/>
      <c r="T212" s="41"/>
      <c r="U212" s="41" t="s">
        <v>54</v>
      </c>
    </row>
    <row r="213" spans="1:21" ht="31.5" x14ac:dyDescent="0.25">
      <c r="A213" s="24" t="s">
        <v>443</v>
      </c>
      <c r="B213" s="25" t="s">
        <v>203</v>
      </c>
      <c r="C213" s="26" t="s">
        <v>6</v>
      </c>
      <c r="D213" s="76">
        <v>9500</v>
      </c>
      <c r="E213" s="71">
        <v>39557</v>
      </c>
      <c r="F213" s="42">
        <v>51424</v>
      </c>
      <c r="G213" s="43">
        <v>488528000</v>
      </c>
      <c r="H213" s="39"/>
      <c r="I213" s="40">
        <v>37975</v>
      </c>
      <c r="J213" s="40">
        <v>49368</v>
      </c>
      <c r="K213" s="40">
        <v>468996000</v>
      </c>
      <c r="L213" s="41" t="s">
        <v>54</v>
      </c>
      <c r="M213" s="41" t="s">
        <v>54</v>
      </c>
      <c r="N213" s="41" t="s">
        <v>54</v>
      </c>
      <c r="O213" s="39"/>
      <c r="P213" s="40"/>
      <c r="Q213" s="40">
        <v>0</v>
      </c>
      <c r="R213" s="40">
        <v>0</v>
      </c>
      <c r="S213" s="41"/>
      <c r="T213" s="41"/>
      <c r="U213" s="41" t="s">
        <v>54</v>
      </c>
    </row>
    <row r="214" spans="1:21" ht="15.75" x14ac:dyDescent="0.25">
      <c r="A214" s="24" t="s">
        <v>444</v>
      </c>
      <c r="B214" s="25" t="s">
        <v>445</v>
      </c>
      <c r="C214" s="26" t="s">
        <v>6</v>
      </c>
      <c r="D214" s="76">
        <v>42049.86</v>
      </c>
      <c r="E214" s="71">
        <v>19441</v>
      </c>
      <c r="F214" s="42">
        <v>25273</v>
      </c>
      <c r="G214" s="43">
        <v>1062726112</v>
      </c>
      <c r="H214" s="39"/>
      <c r="I214" s="40">
        <v>18663</v>
      </c>
      <c r="J214" s="40">
        <v>24262</v>
      </c>
      <c r="K214" s="40">
        <v>1020213703</v>
      </c>
      <c r="L214" s="41" t="s">
        <v>54</v>
      </c>
      <c r="M214" s="41" t="s">
        <v>54</v>
      </c>
      <c r="N214" s="41" t="s">
        <v>54</v>
      </c>
      <c r="O214" s="39"/>
      <c r="P214" s="40"/>
      <c r="Q214" s="40">
        <v>0</v>
      </c>
      <c r="R214" s="40">
        <v>0</v>
      </c>
      <c r="S214" s="41"/>
      <c r="T214" s="41"/>
      <c r="U214" s="41" t="s">
        <v>54</v>
      </c>
    </row>
    <row r="215" spans="1:21" ht="15.75" x14ac:dyDescent="0.25">
      <c r="A215" s="24" t="s">
        <v>446</v>
      </c>
      <c r="B215" s="25" t="s">
        <v>447</v>
      </c>
      <c r="C215" s="26" t="s">
        <v>6</v>
      </c>
      <c r="D215" s="76">
        <v>3930</v>
      </c>
      <c r="E215" s="71">
        <v>11887</v>
      </c>
      <c r="F215" s="42">
        <v>15453</v>
      </c>
      <c r="G215" s="43">
        <v>60730290</v>
      </c>
      <c r="H215" s="39"/>
      <c r="I215" s="40">
        <v>11412</v>
      </c>
      <c r="J215" s="40">
        <v>14836</v>
      </c>
      <c r="K215" s="40">
        <v>58305480</v>
      </c>
      <c r="L215" s="41" t="s">
        <v>54</v>
      </c>
      <c r="M215" s="41" t="s">
        <v>54</v>
      </c>
      <c r="N215" s="41" t="s">
        <v>54</v>
      </c>
      <c r="O215" s="39"/>
      <c r="P215" s="40"/>
      <c r="Q215" s="40">
        <v>0</v>
      </c>
      <c r="R215" s="40">
        <v>0</v>
      </c>
      <c r="S215" s="41"/>
      <c r="T215" s="41"/>
      <c r="U215" s="41" t="s">
        <v>54</v>
      </c>
    </row>
    <row r="216" spans="1:21" ht="31.5" x14ac:dyDescent="0.25">
      <c r="A216" s="24" t="s">
        <v>448</v>
      </c>
      <c r="B216" s="25" t="s">
        <v>449</v>
      </c>
      <c r="C216" s="26" t="s">
        <v>60</v>
      </c>
      <c r="D216" s="76">
        <v>1</v>
      </c>
      <c r="E216" s="71">
        <v>20000000</v>
      </c>
      <c r="F216" s="42">
        <v>26000000</v>
      </c>
      <c r="G216" s="43">
        <v>26000000</v>
      </c>
      <c r="H216" s="39"/>
      <c r="I216" s="40">
        <v>19200000</v>
      </c>
      <c r="J216" s="40">
        <v>24960000</v>
      </c>
      <c r="K216" s="40">
        <v>24960000</v>
      </c>
      <c r="L216" s="41" t="s">
        <v>54</v>
      </c>
      <c r="M216" s="41" t="s">
        <v>54</v>
      </c>
      <c r="N216" s="41" t="s">
        <v>54</v>
      </c>
      <c r="O216" s="39"/>
      <c r="P216" s="40"/>
      <c r="Q216" s="40">
        <v>0</v>
      </c>
      <c r="R216" s="40">
        <v>0</v>
      </c>
      <c r="S216" s="41"/>
      <c r="T216" s="41"/>
      <c r="U216" s="41" t="s">
        <v>54</v>
      </c>
    </row>
    <row r="217" spans="1:21" ht="15.75" x14ac:dyDescent="0.25">
      <c r="A217" s="24" t="s">
        <v>450</v>
      </c>
      <c r="B217" s="25" t="s">
        <v>118</v>
      </c>
      <c r="C217" s="26" t="s">
        <v>119</v>
      </c>
      <c r="D217" s="76">
        <v>183708.34</v>
      </c>
      <c r="E217" s="71">
        <v>1842</v>
      </c>
      <c r="F217" s="42">
        <v>2395</v>
      </c>
      <c r="G217" s="43">
        <v>439981474</v>
      </c>
      <c r="H217" s="39"/>
      <c r="I217" s="40">
        <v>1768</v>
      </c>
      <c r="J217" s="40">
        <v>2298</v>
      </c>
      <c r="K217" s="40">
        <v>422161765</v>
      </c>
      <c r="L217" s="41" t="s">
        <v>54</v>
      </c>
      <c r="M217" s="41" t="s">
        <v>54</v>
      </c>
      <c r="N217" s="41" t="s">
        <v>54</v>
      </c>
      <c r="O217" s="39"/>
      <c r="P217" s="40"/>
      <c r="Q217" s="40">
        <v>0</v>
      </c>
      <c r="R217" s="40">
        <v>0</v>
      </c>
      <c r="S217" s="41"/>
      <c r="T217" s="41"/>
      <c r="U217" s="41" t="s">
        <v>54</v>
      </c>
    </row>
    <row r="218" spans="1:21" ht="15.75" x14ac:dyDescent="0.25">
      <c r="A218" s="23" t="s">
        <v>451</v>
      </c>
      <c r="B218" s="31" t="s">
        <v>286</v>
      </c>
      <c r="C218" s="23"/>
      <c r="D218" s="79"/>
      <c r="E218" s="66"/>
      <c r="F218" s="66"/>
      <c r="G218" s="66"/>
      <c r="H218" s="39"/>
      <c r="I218" s="40"/>
      <c r="J218" s="40"/>
      <c r="K218" s="40"/>
      <c r="L218" s="41"/>
      <c r="M218" s="41"/>
      <c r="N218" s="41"/>
      <c r="O218" s="39"/>
      <c r="P218" s="40"/>
      <c r="Q218" s="40"/>
      <c r="R218" s="40"/>
      <c r="S218" s="41"/>
      <c r="T218" s="41"/>
      <c r="U218" s="41"/>
    </row>
    <row r="219" spans="1:21" ht="31.5" x14ac:dyDescent="0.25">
      <c r="A219" s="24" t="s">
        <v>452</v>
      </c>
      <c r="B219" s="25" t="s">
        <v>453</v>
      </c>
      <c r="C219" s="26" t="s">
        <v>7</v>
      </c>
      <c r="D219" s="76">
        <v>59.13</v>
      </c>
      <c r="E219" s="71">
        <v>2404207</v>
      </c>
      <c r="F219" s="42">
        <v>3125469</v>
      </c>
      <c r="G219" s="43">
        <v>184808982</v>
      </c>
      <c r="H219" s="39"/>
      <c r="I219" s="40">
        <v>2308039</v>
      </c>
      <c r="J219" s="40">
        <v>3000451</v>
      </c>
      <c r="K219" s="40">
        <v>177416668</v>
      </c>
      <c r="L219" s="41" t="s">
        <v>54</v>
      </c>
      <c r="M219" s="41" t="s">
        <v>54</v>
      </c>
      <c r="N219" s="41" t="s">
        <v>54</v>
      </c>
      <c r="O219" s="39"/>
      <c r="P219" s="40"/>
      <c r="Q219" s="40">
        <v>0</v>
      </c>
      <c r="R219" s="40">
        <v>0</v>
      </c>
      <c r="S219" s="41"/>
      <c r="T219" s="41"/>
      <c r="U219" s="41" t="s">
        <v>54</v>
      </c>
    </row>
    <row r="220" spans="1:21" ht="31.5" x14ac:dyDescent="0.25">
      <c r="A220" s="24" t="s">
        <v>454</v>
      </c>
      <c r="B220" s="25" t="s">
        <v>455</v>
      </c>
      <c r="C220" s="26" t="s">
        <v>6</v>
      </c>
      <c r="D220" s="76">
        <v>5213</v>
      </c>
      <c r="E220" s="71">
        <v>146260</v>
      </c>
      <c r="F220" s="42">
        <v>190138</v>
      </c>
      <c r="G220" s="43">
        <v>991189394</v>
      </c>
      <c r="H220" s="39"/>
      <c r="I220" s="40">
        <v>140410</v>
      </c>
      <c r="J220" s="40">
        <v>182533</v>
      </c>
      <c r="K220" s="40">
        <v>951544529</v>
      </c>
      <c r="L220" s="41" t="s">
        <v>54</v>
      </c>
      <c r="M220" s="41" t="s">
        <v>54</v>
      </c>
      <c r="N220" s="41" t="s">
        <v>54</v>
      </c>
      <c r="O220" s="39"/>
      <c r="P220" s="40"/>
      <c r="Q220" s="40"/>
      <c r="R220" s="40"/>
      <c r="S220" s="41"/>
      <c r="T220" s="41"/>
      <c r="U220" s="41" t="s">
        <v>611</v>
      </c>
    </row>
    <row r="221" spans="1:21" ht="17.25" customHeight="1" x14ac:dyDescent="0.25">
      <c r="A221" s="24" t="s">
        <v>456</v>
      </c>
      <c r="B221" s="25" t="s">
        <v>40</v>
      </c>
      <c r="C221" s="26" t="s">
        <v>9</v>
      </c>
      <c r="D221" s="76">
        <v>18256</v>
      </c>
      <c r="E221" s="71">
        <v>7894</v>
      </c>
      <c r="F221" s="42">
        <v>10262</v>
      </c>
      <c r="G221" s="43">
        <v>187343072</v>
      </c>
      <c r="H221" s="39"/>
      <c r="I221" s="40">
        <v>7578</v>
      </c>
      <c r="J221" s="40">
        <v>9851</v>
      </c>
      <c r="K221" s="40">
        <v>179839856</v>
      </c>
      <c r="L221" s="41" t="s">
        <v>54</v>
      </c>
      <c r="M221" s="41" t="s">
        <v>54</v>
      </c>
      <c r="N221" s="41" t="s">
        <v>54</v>
      </c>
      <c r="O221" s="39"/>
      <c r="P221" s="40"/>
      <c r="Q221" s="40">
        <v>0</v>
      </c>
      <c r="R221" s="40">
        <v>0</v>
      </c>
      <c r="S221" s="41"/>
      <c r="T221" s="41"/>
      <c r="U221" s="41" t="s">
        <v>54</v>
      </c>
    </row>
    <row r="222" spans="1:21" ht="15.75" x14ac:dyDescent="0.25">
      <c r="A222" s="23" t="s">
        <v>457</v>
      </c>
      <c r="B222" s="31" t="s">
        <v>366</v>
      </c>
      <c r="C222" s="23"/>
      <c r="D222" s="79"/>
      <c r="E222" s="66"/>
      <c r="F222" s="66"/>
      <c r="G222" s="66"/>
      <c r="H222" s="39"/>
      <c r="I222" s="40"/>
      <c r="J222" s="40"/>
      <c r="K222" s="40"/>
      <c r="L222" s="41"/>
      <c r="M222" s="41"/>
      <c r="N222" s="41"/>
      <c r="O222" s="39"/>
      <c r="P222" s="40"/>
      <c r="Q222" s="40"/>
      <c r="R222" s="40"/>
      <c r="S222" s="41"/>
      <c r="T222" s="41"/>
      <c r="U222" s="41"/>
    </row>
    <row r="223" spans="1:21" ht="94.5" x14ac:dyDescent="0.25">
      <c r="A223" s="24" t="s">
        <v>458</v>
      </c>
      <c r="B223" s="25" t="s">
        <v>368</v>
      </c>
      <c r="C223" s="26" t="s">
        <v>6</v>
      </c>
      <c r="D223" s="76">
        <v>5231</v>
      </c>
      <c r="E223" s="71">
        <v>192362</v>
      </c>
      <c r="F223" s="42">
        <v>250071</v>
      </c>
      <c r="G223" s="43">
        <v>1308121401</v>
      </c>
      <c r="H223" s="39"/>
      <c r="I223" s="40">
        <v>184668</v>
      </c>
      <c r="J223" s="40">
        <v>240068</v>
      </c>
      <c r="K223" s="40">
        <v>1255795708</v>
      </c>
      <c r="L223" s="41" t="s">
        <v>54</v>
      </c>
      <c r="M223" s="41" t="s">
        <v>54</v>
      </c>
      <c r="N223" s="41" t="s">
        <v>54</v>
      </c>
      <c r="O223" s="39"/>
      <c r="P223" s="40"/>
      <c r="Q223" s="40"/>
      <c r="R223" s="40"/>
      <c r="S223" s="41"/>
      <c r="T223" s="41"/>
      <c r="U223" s="41" t="s">
        <v>611</v>
      </c>
    </row>
    <row r="224" spans="1:21" ht="15.75" x14ac:dyDescent="0.25">
      <c r="A224" s="24" t="s">
        <v>459</v>
      </c>
      <c r="B224" s="25" t="s">
        <v>460</v>
      </c>
      <c r="C224" s="26" t="s">
        <v>6</v>
      </c>
      <c r="D224" s="76">
        <v>10462</v>
      </c>
      <c r="E224" s="71">
        <v>29659</v>
      </c>
      <c r="F224" s="42">
        <v>38557</v>
      </c>
      <c r="G224" s="43">
        <v>403383334</v>
      </c>
      <c r="H224" s="39"/>
      <c r="I224" s="40">
        <v>28473</v>
      </c>
      <c r="J224" s="40">
        <v>37015</v>
      </c>
      <c r="K224" s="40">
        <v>387250930</v>
      </c>
      <c r="L224" s="41" t="s">
        <v>54</v>
      </c>
      <c r="M224" s="41" t="s">
        <v>54</v>
      </c>
      <c r="N224" s="41" t="s">
        <v>54</v>
      </c>
      <c r="O224" s="39"/>
      <c r="P224" s="40"/>
      <c r="Q224" s="40">
        <v>0</v>
      </c>
      <c r="R224" s="40">
        <v>0</v>
      </c>
      <c r="S224" s="41"/>
      <c r="T224" s="41"/>
      <c r="U224" s="41" t="s">
        <v>54</v>
      </c>
    </row>
    <row r="225" spans="1:21" ht="31.5" x14ac:dyDescent="0.25">
      <c r="A225" s="24" t="s">
        <v>461</v>
      </c>
      <c r="B225" s="25" t="s">
        <v>462</v>
      </c>
      <c r="C225" s="26" t="s">
        <v>6</v>
      </c>
      <c r="D225" s="76">
        <v>3589</v>
      </c>
      <c r="E225" s="71">
        <v>53199</v>
      </c>
      <c r="F225" s="42">
        <v>69159</v>
      </c>
      <c r="G225" s="43">
        <v>248211651</v>
      </c>
      <c r="H225" s="39"/>
      <c r="I225" s="40">
        <v>51071</v>
      </c>
      <c r="J225" s="40">
        <v>66392</v>
      </c>
      <c r="K225" s="40">
        <v>238280888</v>
      </c>
      <c r="L225" s="41" t="s">
        <v>54</v>
      </c>
      <c r="M225" s="41" t="s">
        <v>54</v>
      </c>
      <c r="N225" s="41" t="s">
        <v>54</v>
      </c>
      <c r="O225" s="39"/>
      <c r="P225" s="40"/>
      <c r="Q225" s="40">
        <v>0</v>
      </c>
      <c r="R225" s="40">
        <v>0</v>
      </c>
      <c r="S225" s="41"/>
      <c r="T225" s="41"/>
      <c r="U225" s="41" t="s">
        <v>54</v>
      </c>
    </row>
    <row r="226" spans="1:21" ht="15.75" x14ac:dyDescent="0.25">
      <c r="A226" s="24" t="s">
        <v>463</v>
      </c>
      <c r="B226" s="25" t="s">
        <v>413</v>
      </c>
      <c r="C226" s="26" t="s">
        <v>6</v>
      </c>
      <c r="D226" s="76">
        <v>30012.62</v>
      </c>
      <c r="E226" s="71">
        <v>25912</v>
      </c>
      <c r="F226" s="42">
        <v>33686</v>
      </c>
      <c r="G226" s="43">
        <v>1011005117</v>
      </c>
      <c r="H226" s="39"/>
      <c r="I226" s="40">
        <v>24876</v>
      </c>
      <c r="J226" s="40">
        <v>32339</v>
      </c>
      <c r="K226" s="40">
        <v>970578118</v>
      </c>
      <c r="L226" s="41" t="s">
        <v>54</v>
      </c>
      <c r="M226" s="41" t="s">
        <v>54</v>
      </c>
      <c r="N226" s="41" t="s">
        <v>54</v>
      </c>
      <c r="O226" s="39"/>
      <c r="P226" s="40"/>
      <c r="Q226" s="40">
        <v>0</v>
      </c>
      <c r="R226" s="40">
        <v>0</v>
      </c>
      <c r="S226" s="41"/>
      <c r="T226" s="41"/>
      <c r="U226" s="41" t="s">
        <v>54</v>
      </c>
    </row>
    <row r="227" spans="1:21" ht="31.5" x14ac:dyDescent="0.25">
      <c r="A227" s="24" t="s">
        <v>464</v>
      </c>
      <c r="B227" s="25" t="s">
        <v>465</v>
      </c>
      <c r="C227" s="26" t="s">
        <v>6</v>
      </c>
      <c r="D227" s="76">
        <v>30012.62</v>
      </c>
      <c r="E227" s="71">
        <v>21385</v>
      </c>
      <c r="F227" s="42">
        <v>27801</v>
      </c>
      <c r="G227" s="43">
        <v>834380849</v>
      </c>
      <c r="H227" s="39"/>
      <c r="I227" s="40">
        <v>20530</v>
      </c>
      <c r="J227" s="40">
        <v>26689</v>
      </c>
      <c r="K227" s="40">
        <v>801006815</v>
      </c>
      <c r="L227" s="41" t="s">
        <v>54</v>
      </c>
      <c r="M227" s="41" t="s">
        <v>54</v>
      </c>
      <c r="N227" s="41" t="s">
        <v>54</v>
      </c>
      <c r="O227" s="39"/>
      <c r="P227" s="40"/>
      <c r="Q227" s="40"/>
      <c r="R227" s="40"/>
      <c r="S227" s="41"/>
      <c r="T227" s="41"/>
      <c r="U227" s="41" t="s">
        <v>611</v>
      </c>
    </row>
    <row r="228" spans="1:21" ht="15.75" x14ac:dyDescent="0.25">
      <c r="A228" s="24" t="s">
        <v>466</v>
      </c>
      <c r="B228" s="25" t="s">
        <v>467</v>
      </c>
      <c r="C228" s="26" t="s">
        <v>6</v>
      </c>
      <c r="D228" s="76">
        <v>8259.01</v>
      </c>
      <c r="E228" s="71">
        <v>78892</v>
      </c>
      <c r="F228" s="42">
        <v>102560</v>
      </c>
      <c r="G228" s="43">
        <v>847044066</v>
      </c>
      <c r="H228" s="39"/>
      <c r="I228" s="40">
        <v>75736</v>
      </c>
      <c r="J228" s="40">
        <v>98457</v>
      </c>
      <c r="K228" s="40">
        <v>813157348</v>
      </c>
      <c r="L228" s="41" t="s">
        <v>54</v>
      </c>
      <c r="M228" s="41" t="s">
        <v>54</v>
      </c>
      <c r="N228" s="41" t="s">
        <v>54</v>
      </c>
      <c r="O228" s="39"/>
      <c r="P228" s="40"/>
      <c r="Q228" s="40">
        <v>0</v>
      </c>
      <c r="R228" s="40">
        <v>0</v>
      </c>
      <c r="S228" s="41"/>
      <c r="T228" s="41"/>
      <c r="U228" s="41" t="s">
        <v>54</v>
      </c>
    </row>
    <row r="229" spans="1:21" ht="15.75" x14ac:dyDescent="0.25">
      <c r="A229" s="24" t="s">
        <v>468</v>
      </c>
      <c r="B229" s="25" t="s">
        <v>372</v>
      </c>
      <c r="C229" s="26" t="s">
        <v>6</v>
      </c>
      <c r="D229" s="76">
        <v>4376.54</v>
      </c>
      <c r="E229" s="71">
        <v>22635</v>
      </c>
      <c r="F229" s="42">
        <v>29426</v>
      </c>
      <c r="G229" s="43">
        <v>128784066</v>
      </c>
      <c r="H229" s="39"/>
      <c r="I229" s="40">
        <v>21730</v>
      </c>
      <c r="J229" s="40">
        <v>28249</v>
      </c>
      <c r="K229" s="40">
        <v>123632878</v>
      </c>
      <c r="L229" s="41" t="s">
        <v>54</v>
      </c>
      <c r="M229" s="41" t="s">
        <v>54</v>
      </c>
      <c r="N229" s="41" t="s">
        <v>54</v>
      </c>
      <c r="O229" s="39"/>
      <c r="P229" s="40"/>
      <c r="Q229" s="40">
        <v>0</v>
      </c>
      <c r="R229" s="40">
        <v>0</v>
      </c>
      <c r="S229" s="41"/>
      <c r="T229" s="41"/>
      <c r="U229" s="41" t="s">
        <v>54</v>
      </c>
    </row>
    <row r="230" spans="1:21" ht="31.5" x14ac:dyDescent="0.25">
      <c r="A230" s="24" t="s">
        <v>469</v>
      </c>
      <c r="B230" s="25" t="s">
        <v>470</v>
      </c>
      <c r="C230" s="26" t="s">
        <v>6</v>
      </c>
      <c r="D230" s="76">
        <v>1592.05</v>
      </c>
      <c r="E230" s="71">
        <v>275066</v>
      </c>
      <c r="F230" s="42">
        <v>357586</v>
      </c>
      <c r="G230" s="43">
        <v>569294791</v>
      </c>
      <c r="H230" s="39"/>
      <c r="I230" s="40">
        <v>264063</v>
      </c>
      <c r="J230" s="40">
        <v>343282</v>
      </c>
      <c r="K230" s="40">
        <v>546522108</v>
      </c>
      <c r="L230" s="41" t="s">
        <v>54</v>
      </c>
      <c r="M230" s="41" t="s">
        <v>54</v>
      </c>
      <c r="N230" s="41" t="s">
        <v>54</v>
      </c>
      <c r="O230" s="39"/>
      <c r="P230" s="40"/>
      <c r="Q230" s="40">
        <v>0</v>
      </c>
      <c r="R230" s="40">
        <v>0</v>
      </c>
      <c r="S230" s="41"/>
      <c r="T230" s="41"/>
      <c r="U230" s="41" t="s">
        <v>54</v>
      </c>
    </row>
    <row r="231" spans="1:21" ht="15.75" x14ac:dyDescent="0.25">
      <c r="A231" s="24" t="s">
        <v>471</v>
      </c>
      <c r="B231" s="25" t="s">
        <v>472</v>
      </c>
      <c r="C231" s="26" t="s">
        <v>6</v>
      </c>
      <c r="D231" s="76">
        <v>1329</v>
      </c>
      <c r="E231" s="71">
        <v>190067</v>
      </c>
      <c r="F231" s="42">
        <v>247087</v>
      </c>
      <c r="G231" s="43">
        <v>328378623</v>
      </c>
      <c r="H231" s="39"/>
      <c r="I231" s="40">
        <v>182464</v>
      </c>
      <c r="J231" s="40">
        <v>237203</v>
      </c>
      <c r="K231" s="40">
        <v>315242787</v>
      </c>
      <c r="L231" s="41" t="s">
        <v>54</v>
      </c>
      <c r="M231" s="41" t="s">
        <v>54</v>
      </c>
      <c r="N231" s="41" t="s">
        <v>54</v>
      </c>
      <c r="O231" s="39"/>
      <c r="P231" s="40"/>
      <c r="Q231" s="40">
        <v>0</v>
      </c>
      <c r="R231" s="40">
        <v>0</v>
      </c>
      <c r="S231" s="41"/>
      <c r="T231" s="41"/>
      <c r="U231" s="41" t="s">
        <v>54</v>
      </c>
    </row>
    <row r="232" spans="1:21" ht="31.5" x14ac:dyDescent="0.25">
      <c r="A232" s="24" t="s">
        <v>473</v>
      </c>
      <c r="B232" s="25" t="s">
        <v>474</v>
      </c>
      <c r="C232" s="26" t="s">
        <v>6</v>
      </c>
      <c r="D232" s="76">
        <v>1160</v>
      </c>
      <c r="E232" s="71">
        <v>102145</v>
      </c>
      <c r="F232" s="42">
        <v>132789</v>
      </c>
      <c r="G232" s="43">
        <v>154035240</v>
      </c>
      <c r="H232" s="39"/>
      <c r="I232" s="40">
        <v>98059</v>
      </c>
      <c r="J232" s="40">
        <v>127477</v>
      </c>
      <c r="K232" s="40">
        <v>147873320</v>
      </c>
      <c r="L232" s="41" t="s">
        <v>54</v>
      </c>
      <c r="M232" s="41" t="s">
        <v>54</v>
      </c>
      <c r="N232" s="41" t="s">
        <v>54</v>
      </c>
      <c r="O232" s="39"/>
      <c r="P232" s="40"/>
      <c r="Q232" s="40">
        <v>0</v>
      </c>
      <c r="R232" s="40">
        <v>0</v>
      </c>
      <c r="S232" s="41"/>
      <c r="T232" s="41"/>
      <c r="U232" s="41" t="s">
        <v>54</v>
      </c>
    </row>
    <row r="233" spans="1:21" ht="15.75" x14ac:dyDescent="0.25">
      <c r="A233" s="24" t="s">
        <v>475</v>
      </c>
      <c r="B233" s="25" t="s">
        <v>476</v>
      </c>
      <c r="C233" s="26" t="s">
        <v>5</v>
      </c>
      <c r="D233" s="76">
        <v>1256.1500000000001</v>
      </c>
      <c r="E233" s="71">
        <v>116284</v>
      </c>
      <c r="F233" s="42">
        <v>151169</v>
      </c>
      <c r="G233" s="43">
        <v>189890939</v>
      </c>
      <c r="H233" s="39"/>
      <c r="I233" s="40">
        <v>111633</v>
      </c>
      <c r="J233" s="40">
        <v>145123</v>
      </c>
      <c r="K233" s="40">
        <v>182296256</v>
      </c>
      <c r="L233" s="41" t="s">
        <v>54</v>
      </c>
      <c r="M233" s="41" t="s">
        <v>54</v>
      </c>
      <c r="N233" s="41" t="s">
        <v>54</v>
      </c>
      <c r="O233" s="39"/>
      <c r="P233" s="40"/>
      <c r="Q233" s="40">
        <v>0</v>
      </c>
      <c r="R233" s="40">
        <v>0</v>
      </c>
      <c r="S233" s="41"/>
      <c r="T233" s="41"/>
      <c r="U233" s="41" t="s">
        <v>54</v>
      </c>
    </row>
    <row r="234" spans="1:21" ht="15.75" x14ac:dyDescent="0.25">
      <c r="A234" s="24" t="s">
        <v>477</v>
      </c>
      <c r="B234" s="25" t="s">
        <v>478</v>
      </c>
      <c r="C234" s="26" t="s">
        <v>6</v>
      </c>
      <c r="D234" s="76">
        <v>2215.71</v>
      </c>
      <c r="E234" s="71">
        <v>84622</v>
      </c>
      <c r="F234" s="42">
        <v>110009</v>
      </c>
      <c r="G234" s="43">
        <v>243748041</v>
      </c>
      <c r="H234" s="39"/>
      <c r="I234" s="40">
        <v>81237</v>
      </c>
      <c r="J234" s="40">
        <v>105608</v>
      </c>
      <c r="K234" s="40">
        <v>233996702</v>
      </c>
      <c r="L234" s="41" t="s">
        <v>54</v>
      </c>
      <c r="M234" s="41" t="s">
        <v>54</v>
      </c>
      <c r="N234" s="41" t="s">
        <v>54</v>
      </c>
      <c r="O234" s="39"/>
      <c r="P234" s="40"/>
      <c r="Q234" s="40"/>
      <c r="R234" s="40"/>
      <c r="S234" s="41"/>
      <c r="T234" s="41"/>
      <c r="U234" s="41" t="s">
        <v>611</v>
      </c>
    </row>
    <row r="235" spans="1:21" ht="15.75" x14ac:dyDescent="0.25">
      <c r="A235" s="24" t="s">
        <v>479</v>
      </c>
      <c r="B235" s="25" t="s">
        <v>480</v>
      </c>
      <c r="C235" s="26" t="s">
        <v>6</v>
      </c>
      <c r="D235" s="76">
        <v>1263</v>
      </c>
      <c r="E235" s="71">
        <v>780347</v>
      </c>
      <c r="F235" s="42">
        <v>1014451</v>
      </c>
      <c r="G235" s="43">
        <v>1281251613</v>
      </c>
      <c r="H235" s="39"/>
      <c r="I235" s="40">
        <v>749133</v>
      </c>
      <c r="J235" s="40">
        <v>973873</v>
      </c>
      <c r="K235" s="40">
        <v>1230001599</v>
      </c>
      <c r="L235" s="41" t="s">
        <v>54</v>
      </c>
      <c r="M235" s="41" t="s">
        <v>54</v>
      </c>
      <c r="N235" s="41" t="s">
        <v>54</v>
      </c>
      <c r="O235" s="39"/>
      <c r="P235" s="40"/>
      <c r="Q235" s="40">
        <v>0</v>
      </c>
      <c r="R235" s="40">
        <v>0</v>
      </c>
      <c r="S235" s="41"/>
      <c r="T235" s="41"/>
      <c r="U235" s="41" t="s">
        <v>54</v>
      </c>
    </row>
    <row r="236" spans="1:21" ht="15.75" x14ac:dyDescent="0.25">
      <c r="A236" s="24" t="s">
        <v>481</v>
      </c>
      <c r="B236" s="25" t="s">
        <v>482</v>
      </c>
      <c r="C236" s="26" t="s">
        <v>6</v>
      </c>
      <c r="D236" s="76">
        <v>1025</v>
      </c>
      <c r="E236" s="71">
        <v>980523</v>
      </c>
      <c r="F236" s="42">
        <v>1274680</v>
      </c>
      <c r="G236" s="43">
        <v>1306547000</v>
      </c>
      <c r="H236" s="39"/>
      <c r="I236" s="40">
        <v>941302</v>
      </c>
      <c r="J236" s="40">
        <v>1223693</v>
      </c>
      <c r="K236" s="40">
        <v>1254285325</v>
      </c>
      <c r="L236" s="41" t="s">
        <v>54</v>
      </c>
      <c r="M236" s="41" t="s">
        <v>54</v>
      </c>
      <c r="N236" s="41" t="s">
        <v>54</v>
      </c>
      <c r="O236" s="39"/>
      <c r="P236" s="40"/>
      <c r="Q236" s="40">
        <v>0</v>
      </c>
      <c r="R236" s="40">
        <v>0</v>
      </c>
      <c r="S236" s="41"/>
      <c r="T236" s="41"/>
      <c r="U236" s="41" t="s">
        <v>54</v>
      </c>
    </row>
    <row r="237" spans="1:21" ht="15.75" x14ac:dyDescent="0.25">
      <c r="A237" s="24" t="s">
        <v>483</v>
      </c>
      <c r="B237" s="25" t="s">
        <v>484</v>
      </c>
      <c r="C237" s="26" t="s">
        <v>6</v>
      </c>
      <c r="D237" s="76">
        <v>900</v>
      </c>
      <c r="E237" s="71">
        <v>1675703</v>
      </c>
      <c r="F237" s="42">
        <v>2178414</v>
      </c>
      <c r="G237" s="43">
        <v>1960572600</v>
      </c>
      <c r="H237" s="39"/>
      <c r="I237" s="40">
        <v>1608675</v>
      </c>
      <c r="J237" s="40">
        <v>2091278</v>
      </c>
      <c r="K237" s="40">
        <v>1882150200</v>
      </c>
      <c r="L237" s="41" t="s">
        <v>54</v>
      </c>
      <c r="M237" s="41" t="s">
        <v>54</v>
      </c>
      <c r="N237" s="41" t="s">
        <v>54</v>
      </c>
      <c r="O237" s="39"/>
      <c r="P237" s="40"/>
      <c r="Q237" s="40">
        <v>0</v>
      </c>
      <c r="R237" s="40">
        <v>0</v>
      </c>
      <c r="S237" s="41"/>
      <c r="T237" s="41"/>
      <c r="U237" s="41" t="s">
        <v>54</v>
      </c>
    </row>
    <row r="238" spans="1:21" ht="15.75" x14ac:dyDescent="0.25">
      <c r="A238" s="23" t="s">
        <v>485</v>
      </c>
      <c r="B238" s="31" t="s">
        <v>486</v>
      </c>
      <c r="C238" s="23"/>
      <c r="D238" s="79"/>
      <c r="E238" s="66"/>
      <c r="F238" s="66"/>
      <c r="G238" s="66"/>
      <c r="H238" s="39"/>
      <c r="I238" s="40"/>
      <c r="J238" s="40"/>
      <c r="K238" s="40"/>
      <c r="L238" s="41"/>
      <c r="M238" s="41"/>
      <c r="N238" s="41"/>
      <c r="O238" s="39"/>
      <c r="P238" s="40"/>
      <c r="Q238" s="40"/>
      <c r="R238" s="40"/>
      <c r="S238" s="41"/>
      <c r="T238" s="41"/>
      <c r="U238" s="41"/>
    </row>
    <row r="239" spans="1:21" ht="15.75" x14ac:dyDescent="0.25">
      <c r="A239" s="23" t="s">
        <v>487</v>
      </c>
      <c r="B239" s="31" t="s">
        <v>73</v>
      </c>
      <c r="C239" s="23"/>
      <c r="D239" s="79"/>
      <c r="E239" s="66"/>
      <c r="F239" s="66"/>
      <c r="G239" s="66"/>
      <c r="H239" s="39"/>
      <c r="I239" s="40"/>
      <c r="J239" s="40"/>
      <c r="K239" s="40"/>
      <c r="L239" s="41"/>
      <c r="M239" s="41"/>
      <c r="N239" s="41"/>
      <c r="O239" s="39"/>
      <c r="P239" s="40"/>
      <c r="Q239" s="40"/>
      <c r="R239" s="40"/>
      <c r="S239" s="41"/>
      <c r="T239" s="41"/>
      <c r="U239" s="41"/>
    </row>
    <row r="240" spans="1:21" ht="15.75" x14ac:dyDescent="0.25">
      <c r="A240" s="24" t="s">
        <v>488</v>
      </c>
      <c r="B240" s="25" t="s">
        <v>78</v>
      </c>
      <c r="C240" s="26" t="s">
        <v>6</v>
      </c>
      <c r="D240" s="76">
        <v>12642.83</v>
      </c>
      <c r="E240" s="71">
        <v>3768</v>
      </c>
      <c r="F240" s="42">
        <v>4898</v>
      </c>
      <c r="G240" s="43">
        <v>61924581</v>
      </c>
      <c r="H240" s="39"/>
      <c r="I240" s="40">
        <v>3617</v>
      </c>
      <c r="J240" s="40">
        <v>4702</v>
      </c>
      <c r="K240" s="40">
        <v>59446587</v>
      </c>
      <c r="L240" s="41" t="s">
        <v>54</v>
      </c>
      <c r="M240" s="41" t="s">
        <v>54</v>
      </c>
      <c r="N240" s="41" t="s">
        <v>54</v>
      </c>
      <c r="O240" s="39"/>
      <c r="P240" s="40"/>
      <c r="Q240" s="40">
        <v>0</v>
      </c>
      <c r="R240" s="40">
        <v>0</v>
      </c>
      <c r="S240" s="41"/>
      <c r="T240" s="41"/>
      <c r="U240" s="41" t="s">
        <v>54</v>
      </c>
    </row>
    <row r="241" spans="1:21" ht="15.75" x14ac:dyDescent="0.25">
      <c r="A241" s="24" t="s">
        <v>489</v>
      </c>
      <c r="B241" s="25" t="s">
        <v>200</v>
      </c>
      <c r="C241" s="26" t="s">
        <v>6</v>
      </c>
      <c r="D241" s="76">
        <v>6550</v>
      </c>
      <c r="E241" s="71">
        <v>24076</v>
      </c>
      <c r="F241" s="42">
        <v>31299</v>
      </c>
      <c r="G241" s="43">
        <v>205008450</v>
      </c>
      <c r="H241" s="39"/>
      <c r="I241" s="40">
        <v>23113</v>
      </c>
      <c r="J241" s="40">
        <v>30047</v>
      </c>
      <c r="K241" s="40">
        <v>196807850</v>
      </c>
      <c r="L241" s="41" t="s">
        <v>54</v>
      </c>
      <c r="M241" s="41" t="s">
        <v>54</v>
      </c>
      <c r="N241" s="41" t="s">
        <v>54</v>
      </c>
      <c r="O241" s="39"/>
      <c r="P241" s="40"/>
      <c r="Q241" s="40">
        <v>0</v>
      </c>
      <c r="R241" s="40">
        <v>0</v>
      </c>
      <c r="S241" s="41"/>
      <c r="T241" s="41"/>
      <c r="U241" s="41" t="s">
        <v>54</v>
      </c>
    </row>
    <row r="242" spans="1:21" ht="15.75" x14ac:dyDescent="0.25">
      <c r="A242" s="24" t="s">
        <v>490</v>
      </c>
      <c r="B242" s="25" t="s">
        <v>118</v>
      </c>
      <c r="C242" s="26" t="s">
        <v>119</v>
      </c>
      <c r="D242" s="76">
        <v>36025</v>
      </c>
      <c r="E242" s="71">
        <v>1842</v>
      </c>
      <c r="F242" s="42">
        <v>2395</v>
      </c>
      <c r="G242" s="43">
        <v>86279875</v>
      </c>
      <c r="H242" s="39"/>
      <c r="I242" s="40">
        <v>1768</v>
      </c>
      <c r="J242" s="40">
        <v>2298</v>
      </c>
      <c r="K242" s="40">
        <v>82785450</v>
      </c>
      <c r="L242" s="41" t="s">
        <v>54</v>
      </c>
      <c r="M242" s="41" t="s">
        <v>54</v>
      </c>
      <c r="N242" s="41" t="s">
        <v>54</v>
      </c>
      <c r="O242" s="39"/>
      <c r="P242" s="40"/>
      <c r="Q242" s="40"/>
      <c r="R242" s="40"/>
      <c r="S242" s="41"/>
      <c r="T242" s="41"/>
      <c r="U242" s="41" t="s">
        <v>611</v>
      </c>
    </row>
    <row r="243" spans="1:21" ht="15.75" x14ac:dyDescent="0.25">
      <c r="A243" s="23" t="s">
        <v>491</v>
      </c>
      <c r="B243" s="31" t="s">
        <v>492</v>
      </c>
      <c r="C243" s="23"/>
      <c r="D243" s="79"/>
      <c r="E243" s="66"/>
      <c r="F243" s="66"/>
      <c r="G243" s="66"/>
      <c r="H243" s="39"/>
      <c r="I243" s="40"/>
      <c r="J243" s="40"/>
      <c r="K243" s="40"/>
      <c r="L243" s="41"/>
      <c r="M243" s="41"/>
      <c r="N243" s="41"/>
      <c r="O243" s="39"/>
      <c r="P243" s="40"/>
      <c r="Q243" s="40"/>
      <c r="R243" s="40"/>
      <c r="S243" s="41"/>
      <c r="T243" s="41"/>
      <c r="U243" s="41"/>
    </row>
    <row r="244" spans="1:21" ht="31.5" x14ac:dyDescent="0.25">
      <c r="A244" s="24" t="s">
        <v>493</v>
      </c>
      <c r="B244" s="25" t="s">
        <v>494</v>
      </c>
      <c r="C244" s="26" t="s">
        <v>6</v>
      </c>
      <c r="D244" s="76">
        <v>6375.83</v>
      </c>
      <c r="E244" s="71">
        <v>165438</v>
      </c>
      <c r="F244" s="42">
        <v>215069</v>
      </c>
      <c r="G244" s="43">
        <v>1371243382</v>
      </c>
      <c r="H244" s="39"/>
      <c r="I244" s="40">
        <v>158820</v>
      </c>
      <c r="J244" s="40">
        <v>206466</v>
      </c>
      <c r="K244" s="40">
        <v>1316392117</v>
      </c>
      <c r="L244" s="41" t="s">
        <v>54</v>
      </c>
      <c r="M244" s="41" t="s">
        <v>54</v>
      </c>
      <c r="N244" s="41" t="s">
        <v>54</v>
      </c>
      <c r="O244" s="39"/>
      <c r="P244" s="40"/>
      <c r="Q244" s="40">
        <v>0</v>
      </c>
      <c r="R244" s="40">
        <v>0</v>
      </c>
      <c r="S244" s="41"/>
      <c r="T244" s="41"/>
      <c r="U244" s="41" t="s">
        <v>54</v>
      </c>
    </row>
    <row r="245" spans="1:21" ht="47.25" x14ac:dyDescent="0.25">
      <c r="A245" s="24" t="s">
        <v>495</v>
      </c>
      <c r="B245" s="25" t="s">
        <v>496</v>
      </c>
      <c r="C245" s="26" t="s">
        <v>497</v>
      </c>
      <c r="D245" s="76">
        <v>303.8</v>
      </c>
      <c r="E245" s="71">
        <v>161424</v>
      </c>
      <c r="F245" s="42">
        <v>209851</v>
      </c>
      <c r="G245" s="43">
        <v>63752734</v>
      </c>
      <c r="H245" s="39"/>
      <c r="I245" s="40">
        <v>154967</v>
      </c>
      <c r="J245" s="40">
        <v>201457</v>
      </c>
      <c r="K245" s="40">
        <v>61202637</v>
      </c>
      <c r="L245" s="41" t="s">
        <v>54</v>
      </c>
      <c r="M245" s="41" t="s">
        <v>54</v>
      </c>
      <c r="N245" s="41" t="s">
        <v>54</v>
      </c>
      <c r="O245" s="39"/>
      <c r="P245" s="40"/>
      <c r="Q245" s="40">
        <v>0</v>
      </c>
      <c r="R245" s="40">
        <v>0</v>
      </c>
      <c r="S245" s="41"/>
      <c r="T245" s="41"/>
      <c r="U245" s="41" t="s">
        <v>54</v>
      </c>
    </row>
    <row r="246" spans="1:21" ht="31.5" x14ac:dyDescent="0.25">
      <c r="A246" s="24" t="s">
        <v>498</v>
      </c>
      <c r="B246" s="25" t="s">
        <v>453</v>
      </c>
      <c r="C246" s="26" t="s">
        <v>7</v>
      </c>
      <c r="D246" s="76">
        <v>309.76</v>
      </c>
      <c r="E246" s="71">
        <v>2404207</v>
      </c>
      <c r="F246" s="42">
        <v>3125469</v>
      </c>
      <c r="G246" s="43">
        <v>968145277</v>
      </c>
      <c r="H246" s="39"/>
      <c r="I246" s="40">
        <v>2308039</v>
      </c>
      <c r="J246" s="40">
        <v>3000451</v>
      </c>
      <c r="K246" s="40">
        <v>929419702</v>
      </c>
      <c r="L246" s="41" t="s">
        <v>54</v>
      </c>
      <c r="M246" s="41" t="s">
        <v>54</v>
      </c>
      <c r="N246" s="41" t="s">
        <v>54</v>
      </c>
      <c r="O246" s="39"/>
      <c r="P246" s="40"/>
      <c r="Q246" s="40">
        <v>0</v>
      </c>
      <c r="R246" s="40">
        <v>0</v>
      </c>
      <c r="S246" s="41"/>
      <c r="T246" s="41"/>
      <c r="U246" s="41" t="s">
        <v>54</v>
      </c>
    </row>
    <row r="247" spans="1:21" ht="31.5" x14ac:dyDescent="0.25">
      <c r="A247" s="24" t="s">
        <v>499</v>
      </c>
      <c r="B247" s="25" t="s">
        <v>500</v>
      </c>
      <c r="C247" s="26" t="s">
        <v>497</v>
      </c>
      <c r="D247" s="76">
        <v>303.8</v>
      </c>
      <c r="E247" s="71">
        <v>427804</v>
      </c>
      <c r="F247" s="42">
        <v>556145</v>
      </c>
      <c r="G247" s="43">
        <v>168956851</v>
      </c>
      <c r="H247" s="39"/>
      <c r="I247" s="40">
        <v>410692</v>
      </c>
      <c r="J247" s="40">
        <v>533900</v>
      </c>
      <c r="K247" s="40">
        <v>162198820</v>
      </c>
      <c r="L247" s="41" t="s">
        <v>54</v>
      </c>
      <c r="M247" s="41" t="s">
        <v>54</v>
      </c>
      <c r="N247" s="41" t="s">
        <v>54</v>
      </c>
      <c r="O247" s="39"/>
      <c r="P247" s="40"/>
      <c r="Q247" s="40"/>
      <c r="R247" s="40"/>
      <c r="S247" s="41"/>
      <c r="T247" s="41"/>
      <c r="U247" s="41" t="s">
        <v>611</v>
      </c>
    </row>
    <row r="248" spans="1:21" ht="15.75" x14ac:dyDescent="0.25">
      <c r="A248" s="24" t="s">
        <v>501</v>
      </c>
      <c r="B248" s="25" t="s">
        <v>502</v>
      </c>
      <c r="C248" s="26" t="s">
        <v>497</v>
      </c>
      <c r="D248" s="76">
        <v>2102.33</v>
      </c>
      <c r="E248" s="71">
        <v>29931</v>
      </c>
      <c r="F248" s="42">
        <v>38910</v>
      </c>
      <c r="G248" s="43">
        <v>81801660</v>
      </c>
      <c r="H248" s="39"/>
      <c r="I248" s="40">
        <v>28734</v>
      </c>
      <c r="J248" s="40">
        <v>37354</v>
      </c>
      <c r="K248" s="40">
        <v>78530435</v>
      </c>
      <c r="L248" s="41" t="s">
        <v>54</v>
      </c>
      <c r="M248" s="41" t="s">
        <v>54</v>
      </c>
      <c r="N248" s="41" t="s">
        <v>54</v>
      </c>
      <c r="O248" s="39"/>
      <c r="P248" s="40"/>
      <c r="Q248" s="40">
        <v>0</v>
      </c>
      <c r="R248" s="40">
        <v>0</v>
      </c>
      <c r="S248" s="41"/>
      <c r="T248" s="41"/>
      <c r="U248" s="41" t="s">
        <v>54</v>
      </c>
    </row>
    <row r="249" spans="1:21" ht="63" x14ac:dyDescent="0.25">
      <c r="A249" s="24" t="s">
        <v>503</v>
      </c>
      <c r="B249" s="25" t="s">
        <v>376</v>
      </c>
      <c r="C249" s="26" t="s">
        <v>6</v>
      </c>
      <c r="D249" s="76">
        <v>2280</v>
      </c>
      <c r="E249" s="71">
        <v>372086</v>
      </c>
      <c r="F249" s="42">
        <v>483712</v>
      </c>
      <c r="G249" s="43">
        <v>1102863360</v>
      </c>
      <c r="H249" s="39"/>
      <c r="I249" s="40">
        <v>357203</v>
      </c>
      <c r="J249" s="40">
        <v>464364</v>
      </c>
      <c r="K249" s="40">
        <v>1058749920</v>
      </c>
      <c r="L249" s="41" t="s">
        <v>54</v>
      </c>
      <c r="M249" s="41" t="s">
        <v>54</v>
      </c>
      <c r="N249" s="41" t="s">
        <v>54</v>
      </c>
      <c r="O249" s="39"/>
      <c r="P249" s="40"/>
      <c r="Q249" s="40">
        <v>0</v>
      </c>
      <c r="R249" s="40">
        <v>0</v>
      </c>
      <c r="S249" s="41"/>
      <c r="T249" s="41"/>
      <c r="U249" s="41" t="s">
        <v>54</v>
      </c>
    </row>
    <row r="250" spans="1:21" ht="63" x14ac:dyDescent="0.25">
      <c r="A250" s="24" t="s">
        <v>504</v>
      </c>
      <c r="B250" s="25" t="s">
        <v>505</v>
      </c>
      <c r="C250" s="26" t="s">
        <v>5</v>
      </c>
      <c r="D250" s="76">
        <v>2560</v>
      </c>
      <c r="E250" s="71">
        <v>59204</v>
      </c>
      <c r="F250" s="42">
        <v>76965</v>
      </c>
      <c r="G250" s="43">
        <v>197030400</v>
      </c>
      <c r="H250" s="39"/>
      <c r="I250" s="40">
        <v>56836</v>
      </c>
      <c r="J250" s="40">
        <v>73887</v>
      </c>
      <c r="K250" s="40">
        <v>189150720</v>
      </c>
      <c r="L250" s="41" t="s">
        <v>54</v>
      </c>
      <c r="M250" s="41" t="s">
        <v>54</v>
      </c>
      <c r="N250" s="41" t="s">
        <v>54</v>
      </c>
      <c r="O250" s="39"/>
      <c r="P250" s="40"/>
      <c r="Q250" s="40">
        <v>0</v>
      </c>
      <c r="R250" s="40">
        <v>0</v>
      </c>
      <c r="S250" s="41"/>
      <c r="T250" s="41"/>
      <c r="U250" s="41" t="s">
        <v>54</v>
      </c>
    </row>
    <row r="251" spans="1:21" ht="63" x14ac:dyDescent="0.25">
      <c r="A251" s="24" t="s">
        <v>506</v>
      </c>
      <c r="B251" s="25" t="s">
        <v>507</v>
      </c>
      <c r="C251" s="26" t="s">
        <v>5</v>
      </c>
      <c r="D251" s="76">
        <v>2780</v>
      </c>
      <c r="E251" s="71">
        <v>63569</v>
      </c>
      <c r="F251" s="42">
        <v>82640</v>
      </c>
      <c r="G251" s="43">
        <v>229739200</v>
      </c>
      <c r="H251" s="39"/>
      <c r="I251" s="40">
        <v>61026</v>
      </c>
      <c r="J251" s="40">
        <v>79334</v>
      </c>
      <c r="K251" s="40">
        <v>220548520</v>
      </c>
      <c r="L251" s="41" t="s">
        <v>54</v>
      </c>
      <c r="M251" s="41" t="s">
        <v>54</v>
      </c>
      <c r="N251" s="41" t="s">
        <v>54</v>
      </c>
      <c r="O251" s="39"/>
      <c r="P251" s="40"/>
      <c r="Q251" s="40">
        <v>0</v>
      </c>
      <c r="R251" s="40">
        <v>0</v>
      </c>
      <c r="S251" s="41"/>
      <c r="T251" s="41"/>
      <c r="U251" s="41" t="s">
        <v>54</v>
      </c>
    </row>
    <row r="252" spans="1:21" ht="47.25" x14ac:dyDescent="0.25">
      <c r="A252" s="24" t="s">
        <v>508</v>
      </c>
      <c r="B252" s="25" t="s">
        <v>217</v>
      </c>
      <c r="C252" s="26" t="s">
        <v>5</v>
      </c>
      <c r="D252" s="76">
        <v>1250</v>
      </c>
      <c r="E252" s="71">
        <v>82804</v>
      </c>
      <c r="F252" s="42">
        <v>107645</v>
      </c>
      <c r="G252" s="43">
        <v>134556250</v>
      </c>
      <c r="H252" s="39"/>
      <c r="I252" s="40">
        <v>79492</v>
      </c>
      <c r="J252" s="40">
        <v>103340</v>
      </c>
      <c r="K252" s="40">
        <v>129175000</v>
      </c>
      <c r="L252" s="41" t="s">
        <v>54</v>
      </c>
      <c r="M252" s="41" t="s">
        <v>54</v>
      </c>
      <c r="N252" s="41" t="s">
        <v>54</v>
      </c>
      <c r="O252" s="39"/>
      <c r="P252" s="40"/>
      <c r="Q252" s="40">
        <v>0</v>
      </c>
      <c r="R252" s="40">
        <v>0</v>
      </c>
      <c r="S252" s="41"/>
      <c r="T252" s="41"/>
      <c r="U252" s="41" t="s">
        <v>54</v>
      </c>
    </row>
    <row r="253" spans="1:21" ht="31.5" x14ac:dyDescent="0.25">
      <c r="A253" s="24" t="s">
        <v>509</v>
      </c>
      <c r="B253" s="25" t="s">
        <v>510</v>
      </c>
      <c r="C253" s="26" t="s">
        <v>6</v>
      </c>
      <c r="D253" s="76">
        <v>850</v>
      </c>
      <c r="E253" s="71">
        <v>87104</v>
      </c>
      <c r="F253" s="42">
        <v>113235</v>
      </c>
      <c r="G253" s="43">
        <v>96249750</v>
      </c>
      <c r="H253" s="39"/>
      <c r="I253" s="40">
        <v>83620</v>
      </c>
      <c r="J253" s="40">
        <v>108706</v>
      </c>
      <c r="K253" s="40">
        <v>92400100</v>
      </c>
      <c r="L253" s="41" t="s">
        <v>54</v>
      </c>
      <c r="M253" s="41" t="s">
        <v>54</v>
      </c>
      <c r="N253" s="41" t="s">
        <v>54</v>
      </c>
      <c r="O253" s="39"/>
      <c r="P253" s="40"/>
      <c r="Q253" s="40">
        <v>0</v>
      </c>
      <c r="R253" s="40">
        <v>0</v>
      </c>
      <c r="S253" s="41"/>
      <c r="T253" s="41"/>
      <c r="U253" s="41" t="s">
        <v>54</v>
      </c>
    </row>
    <row r="254" spans="1:21" ht="31.5" x14ac:dyDescent="0.25">
      <c r="A254" s="24" t="s">
        <v>511</v>
      </c>
      <c r="B254" s="25" t="s">
        <v>219</v>
      </c>
      <c r="C254" s="26" t="s">
        <v>6</v>
      </c>
      <c r="D254" s="76">
        <v>1776</v>
      </c>
      <c r="E254" s="71">
        <v>105663</v>
      </c>
      <c r="F254" s="42">
        <v>137362</v>
      </c>
      <c r="G254" s="43">
        <v>243954912</v>
      </c>
      <c r="H254" s="39"/>
      <c r="I254" s="40">
        <v>101436</v>
      </c>
      <c r="J254" s="40">
        <v>131867</v>
      </c>
      <c r="K254" s="40">
        <v>234195792</v>
      </c>
      <c r="L254" s="41" t="s">
        <v>54</v>
      </c>
      <c r="M254" s="41" t="s">
        <v>54</v>
      </c>
      <c r="N254" s="41" t="s">
        <v>54</v>
      </c>
      <c r="O254" s="39"/>
      <c r="P254" s="40"/>
      <c r="Q254" s="40">
        <v>0</v>
      </c>
      <c r="R254" s="40">
        <v>0</v>
      </c>
      <c r="S254" s="41"/>
      <c r="T254" s="41"/>
      <c r="U254" s="41" t="s">
        <v>54</v>
      </c>
    </row>
    <row r="255" spans="1:21" ht="94.5" x14ac:dyDescent="0.25">
      <c r="A255" s="24" t="s">
        <v>512</v>
      </c>
      <c r="B255" s="25" t="s">
        <v>513</v>
      </c>
      <c r="C255" s="26" t="s">
        <v>6</v>
      </c>
      <c r="D255" s="76">
        <v>1289</v>
      </c>
      <c r="E255" s="71">
        <v>278337</v>
      </c>
      <c r="F255" s="42">
        <v>361838</v>
      </c>
      <c r="G255" s="43">
        <v>466409182</v>
      </c>
      <c r="H255" s="39"/>
      <c r="I255" s="40">
        <v>267204</v>
      </c>
      <c r="J255" s="40">
        <v>347365</v>
      </c>
      <c r="K255" s="40">
        <v>447753485</v>
      </c>
      <c r="L255" s="41" t="s">
        <v>54</v>
      </c>
      <c r="M255" s="41" t="s">
        <v>54</v>
      </c>
      <c r="N255" s="41" t="s">
        <v>54</v>
      </c>
      <c r="O255" s="39"/>
      <c r="P255" s="40"/>
      <c r="Q255" s="40">
        <v>0</v>
      </c>
      <c r="R255" s="40">
        <v>0</v>
      </c>
      <c r="S255" s="41"/>
      <c r="T255" s="41"/>
      <c r="U255" s="41" t="s">
        <v>54</v>
      </c>
    </row>
    <row r="256" spans="1:21" ht="78.75" x14ac:dyDescent="0.25">
      <c r="A256" s="24" t="s">
        <v>514</v>
      </c>
      <c r="B256" s="25" t="s">
        <v>221</v>
      </c>
      <c r="C256" s="26" t="s">
        <v>6</v>
      </c>
      <c r="D256" s="76">
        <v>945</v>
      </c>
      <c r="E256" s="71">
        <v>282005</v>
      </c>
      <c r="F256" s="42">
        <v>366607</v>
      </c>
      <c r="G256" s="43">
        <v>346443615</v>
      </c>
      <c r="H256" s="39"/>
      <c r="I256" s="40">
        <v>270725</v>
      </c>
      <c r="J256" s="40">
        <v>351943</v>
      </c>
      <c r="K256" s="40">
        <v>332586135</v>
      </c>
      <c r="L256" s="41" t="s">
        <v>54</v>
      </c>
      <c r="M256" s="41" t="s">
        <v>54</v>
      </c>
      <c r="N256" s="41" t="s">
        <v>54</v>
      </c>
      <c r="O256" s="39"/>
      <c r="P256" s="40"/>
      <c r="Q256" s="40">
        <v>0</v>
      </c>
      <c r="R256" s="40">
        <v>0</v>
      </c>
      <c r="S256" s="41"/>
      <c r="T256" s="41"/>
      <c r="U256" s="41" t="s">
        <v>54</v>
      </c>
    </row>
    <row r="257" spans="1:21" ht="31.5" x14ac:dyDescent="0.25">
      <c r="A257" s="24" t="s">
        <v>515</v>
      </c>
      <c r="B257" s="25" t="s">
        <v>516</v>
      </c>
      <c r="C257" s="26" t="s">
        <v>6</v>
      </c>
      <c r="D257" s="76">
        <v>489</v>
      </c>
      <c r="E257" s="71">
        <v>290144</v>
      </c>
      <c r="F257" s="42">
        <v>377187</v>
      </c>
      <c r="G257" s="43">
        <v>184444443</v>
      </c>
      <c r="H257" s="39"/>
      <c r="I257" s="40">
        <v>278538</v>
      </c>
      <c r="J257" s="40">
        <v>362099</v>
      </c>
      <c r="K257" s="40">
        <v>177066411</v>
      </c>
      <c r="L257" s="41" t="s">
        <v>54</v>
      </c>
      <c r="M257" s="41" t="s">
        <v>54</v>
      </c>
      <c r="N257" s="41" t="s">
        <v>54</v>
      </c>
      <c r="O257" s="39"/>
      <c r="P257" s="40"/>
      <c r="Q257" s="40">
        <v>0</v>
      </c>
      <c r="R257" s="40">
        <v>0</v>
      </c>
      <c r="S257" s="41"/>
      <c r="T257" s="41"/>
      <c r="U257" s="41" t="s">
        <v>54</v>
      </c>
    </row>
    <row r="258" spans="1:21" ht="94.5" x14ac:dyDescent="0.25">
      <c r="A258" s="24" t="s">
        <v>517</v>
      </c>
      <c r="B258" s="25" t="s">
        <v>518</v>
      </c>
      <c r="C258" s="26" t="s">
        <v>6</v>
      </c>
      <c r="D258" s="76">
        <v>789</v>
      </c>
      <c r="E258" s="71">
        <v>278337</v>
      </c>
      <c r="F258" s="42">
        <v>361838</v>
      </c>
      <c r="G258" s="43">
        <v>285490182</v>
      </c>
      <c r="H258" s="39"/>
      <c r="I258" s="40">
        <v>267204</v>
      </c>
      <c r="J258" s="40">
        <v>347365</v>
      </c>
      <c r="K258" s="40">
        <v>274070985</v>
      </c>
      <c r="L258" s="41" t="s">
        <v>54</v>
      </c>
      <c r="M258" s="41" t="s">
        <v>54</v>
      </c>
      <c r="N258" s="41" t="s">
        <v>54</v>
      </c>
      <c r="O258" s="39"/>
      <c r="P258" s="40"/>
      <c r="Q258" s="40">
        <v>0</v>
      </c>
      <c r="R258" s="40">
        <v>0</v>
      </c>
      <c r="S258" s="41"/>
      <c r="T258" s="41"/>
      <c r="U258" s="41" t="s">
        <v>54</v>
      </c>
    </row>
    <row r="259" spans="1:21" ht="31.5" x14ac:dyDescent="0.25">
      <c r="A259" s="24" t="s">
        <v>519</v>
      </c>
      <c r="B259" s="25" t="s">
        <v>520</v>
      </c>
      <c r="C259" s="26" t="s">
        <v>7</v>
      </c>
      <c r="D259" s="76">
        <v>750</v>
      </c>
      <c r="E259" s="71">
        <v>107198</v>
      </c>
      <c r="F259" s="42">
        <v>139357</v>
      </c>
      <c r="G259" s="43">
        <v>104517750</v>
      </c>
      <c r="H259" s="39"/>
      <c r="I259" s="40">
        <v>102910</v>
      </c>
      <c r="J259" s="40">
        <v>133783</v>
      </c>
      <c r="K259" s="40">
        <v>100337250</v>
      </c>
      <c r="L259" s="41" t="s">
        <v>54</v>
      </c>
      <c r="M259" s="41" t="s">
        <v>54</v>
      </c>
      <c r="N259" s="41" t="s">
        <v>54</v>
      </c>
      <c r="O259" s="39"/>
      <c r="P259" s="40"/>
      <c r="Q259" s="40">
        <v>0</v>
      </c>
      <c r="R259" s="40">
        <v>0</v>
      </c>
      <c r="S259" s="41"/>
      <c r="T259" s="41"/>
      <c r="U259" s="41" t="s">
        <v>54</v>
      </c>
    </row>
    <row r="260" spans="1:21" ht="63" x14ac:dyDescent="0.25">
      <c r="A260" s="24" t="s">
        <v>521</v>
      </c>
      <c r="B260" s="25" t="s">
        <v>522</v>
      </c>
      <c r="C260" s="26" t="s">
        <v>8</v>
      </c>
      <c r="D260" s="76">
        <v>50</v>
      </c>
      <c r="E260" s="71">
        <v>1432644</v>
      </c>
      <c r="F260" s="42">
        <v>1862437</v>
      </c>
      <c r="G260" s="43">
        <v>93121850</v>
      </c>
      <c r="H260" s="39"/>
      <c r="I260" s="40">
        <v>1375338</v>
      </c>
      <c r="J260" s="40">
        <v>1787939</v>
      </c>
      <c r="K260" s="40">
        <v>89396950</v>
      </c>
      <c r="L260" s="41" t="s">
        <v>54</v>
      </c>
      <c r="M260" s="41" t="s">
        <v>54</v>
      </c>
      <c r="N260" s="41" t="s">
        <v>54</v>
      </c>
      <c r="O260" s="39"/>
      <c r="P260" s="40"/>
      <c r="Q260" s="40"/>
      <c r="R260" s="40"/>
      <c r="S260" s="41"/>
      <c r="T260" s="41"/>
      <c r="U260" s="41" t="s">
        <v>611</v>
      </c>
    </row>
    <row r="261" spans="1:21" ht="15.75" x14ac:dyDescent="0.25">
      <c r="A261" s="24" t="s">
        <v>523</v>
      </c>
      <c r="B261" s="25" t="s">
        <v>524</v>
      </c>
      <c r="C261" s="26" t="s">
        <v>8</v>
      </c>
      <c r="D261" s="76">
        <v>50</v>
      </c>
      <c r="E261" s="71">
        <v>1962706</v>
      </c>
      <c r="F261" s="42">
        <v>2551518</v>
      </c>
      <c r="G261" s="43">
        <v>127575900</v>
      </c>
      <c r="H261" s="39"/>
      <c r="I261" s="40">
        <v>1884198</v>
      </c>
      <c r="J261" s="40">
        <v>2449457</v>
      </c>
      <c r="K261" s="40">
        <v>122472850</v>
      </c>
      <c r="L261" s="41" t="s">
        <v>54</v>
      </c>
      <c r="M261" s="41" t="s">
        <v>54</v>
      </c>
      <c r="N261" s="41" t="s">
        <v>54</v>
      </c>
      <c r="O261" s="39"/>
      <c r="P261" s="40"/>
      <c r="Q261" s="40">
        <v>0</v>
      </c>
      <c r="R261" s="40">
        <v>0</v>
      </c>
      <c r="S261" s="41"/>
      <c r="T261" s="41"/>
      <c r="U261" s="41" t="s">
        <v>54</v>
      </c>
    </row>
    <row r="262" spans="1:21" ht="63" x14ac:dyDescent="0.25">
      <c r="A262" s="24" t="s">
        <v>525</v>
      </c>
      <c r="B262" s="25" t="s">
        <v>526</v>
      </c>
      <c r="C262" s="26" t="s">
        <v>6</v>
      </c>
      <c r="D262" s="76">
        <v>129</v>
      </c>
      <c r="E262" s="71">
        <v>360811</v>
      </c>
      <c r="F262" s="42">
        <v>469054</v>
      </c>
      <c r="G262" s="43">
        <v>60507966</v>
      </c>
      <c r="H262" s="39"/>
      <c r="I262" s="40">
        <v>346379</v>
      </c>
      <c r="J262" s="40">
        <v>450293</v>
      </c>
      <c r="K262" s="40">
        <v>58087797</v>
      </c>
      <c r="L262" s="41" t="s">
        <v>54</v>
      </c>
      <c r="M262" s="41" t="s">
        <v>54</v>
      </c>
      <c r="N262" s="41" t="s">
        <v>54</v>
      </c>
      <c r="O262" s="39"/>
      <c r="P262" s="40"/>
      <c r="Q262" s="40">
        <v>0</v>
      </c>
      <c r="R262" s="40">
        <v>0</v>
      </c>
      <c r="S262" s="41"/>
      <c r="T262" s="41"/>
      <c r="U262" s="41" t="s">
        <v>54</v>
      </c>
    </row>
    <row r="263" spans="1:21" ht="15.75" x14ac:dyDescent="0.25">
      <c r="A263" s="24" t="s">
        <v>527</v>
      </c>
      <c r="B263" s="25" t="s">
        <v>528</v>
      </c>
      <c r="C263" s="26" t="s">
        <v>8</v>
      </c>
      <c r="D263" s="76">
        <v>189</v>
      </c>
      <c r="E263" s="71">
        <v>405897</v>
      </c>
      <c r="F263" s="42">
        <v>527666</v>
      </c>
      <c r="G263" s="43">
        <v>99728874</v>
      </c>
      <c r="H263" s="39"/>
      <c r="I263" s="40">
        <v>389661</v>
      </c>
      <c r="J263" s="40">
        <v>506559</v>
      </c>
      <c r="K263" s="40">
        <v>95739651</v>
      </c>
      <c r="L263" s="41" t="s">
        <v>54</v>
      </c>
      <c r="M263" s="41" t="s">
        <v>54</v>
      </c>
      <c r="N263" s="41" t="s">
        <v>54</v>
      </c>
      <c r="O263" s="39"/>
      <c r="P263" s="40"/>
      <c r="Q263" s="40">
        <v>0</v>
      </c>
      <c r="R263" s="40">
        <v>0</v>
      </c>
      <c r="S263" s="41"/>
      <c r="T263" s="41"/>
      <c r="U263" s="41" t="s">
        <v>54</v>
      </c>
    </row>
    <row r="264" spans="1:21" ht="31.5" x14ac:dyDescent="0.25">
      <c r="A264" s="24" t="s">
        <v>529</v>
      </c>
      <c r="B264" s="25" t="s">
        <v>530</v>
      </c>
      <c r="C264" s="26" t="s">
        <v>8</v>
      </c>
      <c r="D264" s="76">
        <v>123</v>
      </c>
      <c r="E264" s="71">
        <v>678122</v>
      </c>
      <c r="F264" s="42">
        <v>881559</v>
      </c>
      <c r="G264" s="43">
        <v>108431757</v>
      </c>
      <c r="H264" s="39"/>
      <c r="I264" s="40">
        <v>650997</v>
      </c>
      <c r="J264" s="40">
        <v>846296</v>
      </c>
      <c r="K264" s="40">
        <v>104094408</v>
      </c>
      <c r="L264" s="41" t="s">
        <v>54</v>
      </c>
      <c r="M264" s="41" t="s">
        <v>54</v>
      </c>
      <c r="N264" s="41" t="s">
        <v>54</v>
      </c>
      <c r="O264" s="39"/>
      <c r="P264" s="40"/>
      <c r="Q264" s="40">
        <v>0</v>
      </c>
      <c r="R264" s="40">
        <v>0</v>
      </c>
      <c r="S264" s="41"/>
      <c r="T264" s="41"/>
      <c r="U264" s="41" t="s">
        <v>54</v>
      </c>
    </row>
    <row r="265" spans="1:21" ht="15.75" x14ac:dyDescent="0.25">
      <c r="A265" s="24" t="s">
        <v>531</v>
      </c>
      <c r="B265" s="25" t="s">
        <v>532</v>
      </c>
      <c r="C265" s="26" t="s">
        <v>8</v>
      </c>
      <c r="D265" s="76">
        <v>120</v>
      </c>
      <c r="E265" s="71">
        <v>1056414</v>
      </c>
      <c r="F265" s="42">
        <v>1373338</v>
      </c>
      <c r="G265" s="43">
        <v>164800560</v>
      </c>
      <c r="H265" s="39"/>
      <c r="I265" s="40">
        <v>1014157</v>
      </c>
      <c r="J265" s="40">
        <v>1318404</v>
      </c>
      <c r="K265" s="40">
        <v>158208480</v>
      </c>
      <c r="L265" s="41" t="s">
        <v>54</v>
      </c>
      <c r="M265" s="41" t="s">
        <v>54</v>
      </c>
      <c r="N265" s="41" t="s">
        <v>54</v>
      </c>
      <c r="O265" s="39"/>
      <c r="P265" s="40"/>
      <c r="Q265" s="40">
        <v>0</v>
      </c>
      <c r="R265" s="40">
        <v>0</v>
      </c>
      <c r="S265" s="41"/>
      <c r="T265" s="41"/>
      <c r="U265" s="41" t="s">
        <v>54</v>
      </c>
    </row>
    <row r="266" spans="1:21" ht="47.25" x14ac:dyDescent="0.25">
      <c r="A266" s="24" t="s">
        <v>533</v>
      </c>
      <c r="B266" s="25" t="s">
        <v>534</v>
      </c>
      <c r="C266" s="26" t="s">
        <v>8</v>
      </c>
      <c r="D266" s="76">
        <v>45</v>
      </c>
      <c r="E266" s="71">
        <v>1675118</v>
      </c>
      <c r="F266" s="42">
        <v>2177653</v>
      </c>
      <c r="G266" s="43">
        <v>97994385</v>
      </c>
      <c r="H266" s="39"/>
      <c r="I266" s="40">
        <v>1608113</v>
      </c>
      <c r="J266" s="40">
        <v>2090547</v>
      </c>
      <c r="K266" s="40">
        <v>94074615</v>
      </c>
      <c r="L266" s="41" t="s">
        <v>54</v>
      </c>
      <c r="M266" s="41" t="s">
        <v>54</v>
      </c>
      <c r="N266" s="41" t="s">
        <v>54</v>
      </c>
      <c r="O266" s="39"/>
      <c r="P266" s="40"/>
      <c r="Q266" s="40"/>
      <c r="R266" s="40"/>
      <c r="S266" s="41"/>
      <c r="T266" s="41"/>
      <c r="U266" s="41" t="s">
        <v>611</v>
      </c>
    </row>
    <row r="267" spans="1:21" ht="31.5" x14ac:dyDescent="0.25">
      <c r="A267" s="24" t="s">
        <v>535</v>
      </c>
      <c r="B267" s="25" t="s">
        <v>380</v>
      </c>
      <c r="C267" s="26" t="s">
        <v>5</v>
      </c>
      <c r="D267" s="76">
        <v>773.4</v>
      </c>
      <c r="E267" s="71">
        <v>790538</v>
      </c>
      <c r="F267" s="42">
        <v>1027699</v>
      </c>
      <c r="G267" s="43">
        <v>794822407</v>
      </c>
      <c r="H267" s="39"/>
      <c r="I267" s="40">
        <v>758916</v>
      </c>
      <c r="J267" s="40">
        <v>986591</v>
      </c>
      <c r="K267" s="40">
        <v>763029479</v>
      </c>
      <c r="L267" s="41" t="s">
        <v>54</v>
      </c>
      <c r="M267" s="41" t="s">
        <v>54</v>
      </c>
      <c r="N267" s="41" t="s">
        <v>54</v>
      </c>
      <c r="O267" s="39"/>
      <c r="P267" s="40"/>
      <c r="Q267" s="40">
        <v>0</v>
      </c>
      <c r="R267" s="40">
        <v>0</v>
      </c>
      <c r="S267" s="41"/>
      <c r="T267" s="41"/>
      <c r="U267" s="41" t="s">
        <v>54</v>
      </c>
    </row>
    <row r="268" spans="1:21" ht="78.75" x14ac:dyDescent="0.25">
      <c r="A268" s="24" t="s">
        <v>536</v>
      </c>
      <c r="B268" s="25" t="s">
        <v>537</v>
      </c>
      <c r="C268" s="26" t="s">
        <v>538</v>
      </c>
      <c r="D268" s="76">
        <v>196</v>
      </c>
      <c r="E268" s="71">
        <v>424467</v>
      </c>
      <c r="F268" s="42">
        <v>551807</v>
      </c>
      <c r="G268" s="43">
        <v>108154172</v>
      </c>
      <c r="H268" s="39"/>
      <c r="I268" s="40">
        <v>407488</v>
      </c>
      <c r="J268" s="40">
        <v>529734</v>
      </c>
      <c r="K268" s="40">
        <v>103827864</v>
      </c>
      <c r="L268" s="41" t="s">
        <v>54</v>
      </c>
      <c r="M268" s="41" t="s">
        <v>54</v>
      </c>
      <c r="N268" s="41" t="s">
        <v>54</v>
      </c>
      <c r="O268" s="39"/>
      <c r="P268" s="40"/>
      <c r="Q268" s="40">
        <v>0</v>
      </c>
      <c r="R268" s="40">
        <v>0</v>
      </c>
      <c r="S268" s="41"/>
      <c r="T268" s="41"/>
      <c r="U268" s="41" t="s">
        <v>54</v>
      </c>
    </row>
    <row r="269" spans="1:21" ht="31.5" x14ac:dyDescent="0.25">
      <c r="A269" s="24" t="s">
        <v>539</v>
      </c>
      <c r="B269" s="25" t="s">
        <v>540</v>
      </c>
      <c r="C269" s="26" t="s">
        <v>5</v>
      </c>
      <c r="D269" s="76">
        <v>245</v>
      </c>
      <c r="E269" s="71">
        <v>232058</v>
      </c>
      <c r="F269" s="42">
        <v>301675</v>
      </c>
      <c r="G269" s="43">
        <v>73910375</v>
      </c>
      <c r="H269" s="39"/>
      <c r="I269" s="40">
        <v>222776</v>
      </c>
      <c r="J269" s="40">
        <v>289609</v>
      </c>
      <c r="K269" s="40">
        <v>70954205</v>
      </c>
      <c r="L269" s="41" t="s">
        <v>54</v>
      </c>
      <c r="M269" s="41" t="s">
        <v>54</v>
      </c>
      <c r="N269" s="41" t="s">
        <v>54</v>
      </c>
      <c r="O269" s="39"/>
      <c r="P269" s="40"/>
      <c r="Q269" s="40">
        <v>0</v>
      </c>
      <c r="R269" s="40">
        <v>0</v>
      </c>
      <c r="S269" s="41"/>
      <c r="T269" s="41"/>
      <c r="U269" s="41" t="s">
        <v>54</v>
      </c>
    </row>
    <row r="270" spans="1:21" ht="47.25" x14ac:dyDescent="0.25">
      <c r="A270" s="24" t="s">
        <v>541</v>
      </c>
      <c r="B270" s="25" t="s">
        <v>542</v>
      </c>
      <c r="C270" s="26" t="s">
        <v>5</v>
      </c>
      <c r="D270" s="76">
        <v>526</v>
      </c>
      <c r="E270" s="71">
        <v>351773</v>
      </c>
      <c r="F270" s="42">
        <v>457305</v>
      </c>
      <c r="G270" s="43">
        <v>240542430</v>
      </c>
      <c r="H270" s="39"/>
      <c r="I270" s="40">
        <v>337702</v>
      </c>
      <c r="J270" s="40">
        <v>439013</v>
      </c>
      <c r="K270" s="40">
        <v>230920838</v>
      </c>
      <c r="L270" s="41" t="s">
        <v>54</v>
      </c>
      <c r="M270" s="41" t="s">
        <v>54</v>
      </c>
      <c r="N270" s="41" t="s">
        <v>54</v>
      </c>
      <c r="O270" s="39"/>
      <c r="P270" s="40"/>
      <c r="Q270" s="40">
        <v>0</v>
      </c>
      <c r="R270" s="40">
        <v>0</v>
      </c>
      <c r="S270" s="41"/>
      <c r="T270" s="41"/>
      <c r="U270" s="41" t="s">
        <v>54</v>
      </c>
    </row>
    <row r="271" spans="1:21" ht="31.5" x14ac:dyDescent="0.25">
      <c r="A271" s="24" t="s">
        <v>543</v>
      </c>
      <c r="B271" s="25" t="s">
        <v>544</v>
      </c>
      <c r="C271" s="26" t="s">
        <v>7</v>
      </c>
      <c r="D271" s="76">
        <v>321</v>
      </c>
      <c r="E271" s="71">
        <v>536525</v>
      </c>
      <c r="F271" s="42">
        <v>697483</v>
      </c>
      <c r="G271" s="43">
        <v>223892043</v>
      </c>
      <c r="H271" s="39"/>
      <c r="I271" s="40">
        <v>515064</v>
      </c>
      <c r="J271" s="40">
        <v>669583</v>
      </c>
      <c r="K271" s="40">
        <v>214936143</v>
      </c>
      <c r="L271" s="41" t="s">
        <v>54</v>
      </c>
      <c r="M271" s="41" t="s">
        <v>54</v>
      </c>
      <c r="N271" s="41" t="s">
        <v>54</v>
      </c>
      <c r="O271" s="39"/>
      <c r="P271" s="40"/>
      <c r="Q271" s="40">
        <v>0</v>
      </c>
      <c r="R271" s="40">
        <v>0</v>
      </c>
      <c r="S271" s="41"/>
      <c r="T271" s="41"/>
      <c r="U271" s="41" t="s">
        <v>54</v>
      </c>
    </row>
    <row r="272" spans="1:21" ht="15.75" x14ac:dyDescent="0.25">
      <c r="A272" s="24" t="s">
        <v>545</v>
      </c>
      <c r="B272" s="25" t="s">
        <v>546</v>
      </c>
      <c r="C272" s="26" t="s">
        <v>7</v>
      </c>
      <c r="D272" s="76">
        <v>489</v>
      </c>
      <c r="E272" s="71">
        <v>280658</v>
      </c>
      <c r="F272" s="42">
        <v>364855</v>
      </c>
      <c r="G272" s="43">
        <v>178414095</v>
      </c>
      <c r="H272" s="39"/>
      <c r="I272" s="40">
        <v>269432</v>
      </c>
      <c r="J272" s="40">
        <v>350262</v>
      </c>
      <c r="K272" s="40">
        <v>171278118</v>
      </c>
      <c r="L272" s="41" t="s">
        <v>54</v>
      </c>
      <c r="M272" s="41" t="s">
        <v>54</v>
      </c>
      <c r="N272" s="41" t="s">
        <v>54</v>
      </c>
      <c r="O272" s="39"/>
      <c r="P272" s="40"/>
      <c r="Q272" s="40">
        <v>0</v>
      </c>
      <c r="R272" s="40">
        <v>0</v>
      </c>
      <c r="S272" s="41"/>
      <c r="T272" s="41"/>
      <c r="U272" s="41" t="s">
        <v>54</v>
      </c>
    </row>
    <row r="273" spans="1:21" ht="15.75" x14ac:dyDescent="0.25">
      <c r="A273" s="23" t="s">
        <v>547</v>
      </c>
      <c r="B273" s="31" t="s">
        <v>548</v>
      </c>
      <c r="C273" s="23"/>
      <c r="D273" s="79"/>
      <c r="E273" s="66"/>
      <c r="F273" s="66"/>
      <c r="G273" s="66"/>
      <c r="H273" s="39"/>
      <c r="I273" s="40"/>
      <c r="J273" s="40"/>
      <c r="K273" s="40"/>
      <c r="L273" s="41"/>
      <c r="M273" s="41"/>
      <c r="N273" s="41"/>
      <c r="O273" s="39"/>
      <c r="P273" s="40"/>
      <c r="Q273" s="40"/>
      <c r="R273" s="40"/>
      <c r="S273" s="41"/>
      <c r="T273" s="41"/>
      <c r="U273" s="41"/>
    </row>
    <row r="274" spans="1:21" ht="15.75" x14ac:dyDescent="0.25">
      <c r="A274" s="23" t="s">
        <v>549</v>
      </c>
      <c r="B274" s="31" t="s">
        <v>550</v>
      </c>
      <c r="C274" s="23"/>
      <c r="D274" s="79"/>
      <c r="E274" s="66"/>
      <c r="F274" s="66"/>
      <c r="G274" s="66"/>
      <c r="H274" s="39"/>
      <c r="I274" s="40"/>
      <c r="J274" s="40"/>
      <c r="K274" s="40"/>
      <c r="L274" s="41"/>
      <c r="M274" s="41"/>
      <c r="N274" s="41"/>
      <c r="O274" s="39"/>
      <c r="P274" s="40"/>
      <c r="Q274" s="40"/>
      <c r="R274" s="40"/>
      <c r="S274" s="41"/>
      <c r="T274" s="41"/>
      <c r="U274" s="41"/>
    </row>
    <row r="275" spans="1:21" ht="110.25" x14ac:dyDescent="0.25">
      <c r="A275" s="24" t="s">
        <v>551</v>
      </c>
      <c r="B275" s="25" t="s">
        <v>552</v>
      </c>
      <c r="C275" s="26" t="s">
        <v>6</v>
      </c>
      <c r="D275" s="76">
        <v>4200</v>
      </c>
      <c r="E275" s="71">
        <v>3082266</v>
      </c>
      <c r="F275" s="42">
        <v>4006946</v>
      </c>
      <c r="G275" s="43">
        <v>16829173200</v>
      </c>
      <c r="H275" s="39"/>
      <c r="I275" s="40">
        <v>2958975</v>
      </c>
      <c r="J275" s="40">
        <v>3846668</v>
      </c>
      <c r="K275" s="40">
        <v>16156005600</v>
      </c>
      <c r="L275" s="41" t="s">
        <v>54</v>
      </c>
      <c r="M275" s="41" t="s">
        <v>54</v>
      </c>
      <c r="N275" s="41" t="s">
        <v>54</v>
      </c>
      <c r="O275" s="39"/>
      <c r="P275" s="40"/>
      <c r="Q275" s="40"/>
      <c r="R275" s="40"/>
      <c r="S275" s="41"/>
      <c r="T275" s="41"/>
      <c r="U275" s="41" t="s">
        <v>611</v>
      </c>
    </row>
    <row r="276" spans="1:21" ht="15.75" x14ac:dyDescent="0.25">
      <c r="A276" s="24" t="s">
        <v>553</v>
      </c>
      <c r="B276" s="25" t="s">
        <v>554</v>
      </c>
      <c r="C276" s="26" t="s">
        <v>8</v>
      </c>
      <c r="D276" s="76">
        <v>1</v>
      </c>
      <c r="E276" s="71">
        <v>55000000</v>
      </c>
      <c r="F276" s="42">
        <v>71500000</v>
      </c>
      <c r="G276" s="43">
        <v>71500000</v>
      </c>
      <c r="H276" s="39"/>
      <c r="I276" s="40">
        <v>52800000</v>
      </c>
      <c r="J276" s="40">
        <v>68640000</v>
      </c>
      <c r="K276" s="40">
        <v>68640000</v>
      </c>
      <c r="L276" s="41" t="s">
        <v>54</v>
      </c>
      <c r="M276" s="41" t="s">
        <v>54</v>
      </c>
      <c r="N276" s="41" t="s">
        <v>54</v>
      </c>
      <c r="O276" s="39"/>
      <c r="P276" s="40"/>
      <c r="Q276" s="40"/>
      <c r="R276" s="40"/>
      <c r="S276" s="41"/>
      <c r="T276" s="41"/>
      <c r="U276" s="41" t="s">
        <v>611</v>
      </c>
    </row>
    <row r="277" spans="1:21" ht="15.75" x14ac:dyDescent="0.25">
      <c r="A277" s="23" t="s">
        <v>555</v>
      </c>
      <c r="B277" s="31" t="s">
        <v>556</v>
      </c>
      <c r="C277" s="23"/>
      <c r="D277" s="79"/>
      <c r="E277" s="66"/>
      <c r="F277" s="66"/>
      <c r="G277" s="66"/>
      <c r="H277" s="39"/>
      <c r="I277" s="40"/>
      <c r="J277" s="40"/>
      <c r="K277" s="40"/>
      <c r="L277" s="41"/>
      <c r="M277" s="41"/>
      <c r="N277" s="41"/>
      <c r="O277" s="39"/>
      <c r="P277" s="40"/>
      <c r="Q277" s="40"/>
      <c r="R277" s="40"/>
      <c r="S277" s="41"/>
      <c r="T277" s="41"/>
      <c r="U277" s="41"/>
    </row>
    <row r="278" spans="1:21" ht="31.5" x14ac:dyDescent="0.25">
      <c r="A278" s="24" t="s">
        <v>557</v>
      </c>
      <c r="B278" s="25" t="s">
        <v>558</v>
      </c>
      <c r="C278" s="26" t="s">
        <v>60</v>
      </c>
      <c r="D278" s="76">
        <v>1</v>
      </c>
      <c r="E278" s="71">
        <v>6230000000</v>
      </c>
      <c r="F278" s="42">
        <v>8099000000</v>
      </c>
      <c r="G278" s="43">
        <v>8099000000</v>
      </c>
      <c r="H278" s="39"/>
      <c r="I278" s="40">
        <v>5980800000</v>
      </c>
      <c r="J278" s="40">
        <v>7775040000</v>
      </c>
      <c r="K278" s="40">
        <v>7775040000</v>
      </c>
      <c r="L278" s="41" t="s">
        <v>54</v>
      </c>
      <c r="M278" s="41" t="s">
        <v>54</v>
      </c>
      <c r="N278" s="41" t="s">
        <v>54</v>
      </c>
      <c r="O278" s="39"/>
      <c r="P278" s="40"/>
      <c r="Q278" s="40">
        <v>0</v>
      </c>
      <c r="R278" s="40">
        <v>0</v>
      </c>
      <c r="S278" s="41"/>
      <c r="T278" s="41"/>
      <c r="U278" s="41" t="s">
        <v>54</v>
      </c>
    </row>
    <row r="279" spans="1:21" ht="15.75" x14ac:dyDescent="0.25">
      <c r="A279" s="24" t="s">
        <v>559</v>
      </c>
      <c r="B279" s="25" t="s">
        <v>560</v>
      </c>
      <c r="C279" s="26" t="s">
        <v>60</v>
      </c>
      <c r="D279" s="76">
        <v>1</v>
      </c>
      <c r="E279" s="71">
        <v>1000000000</v>
      </c>
      <c r="F279" s="42">
        <v>1300000000</v>
      </c>
      <c r="G279" s="43">
        <v>1300000000</v>
      </c>
      <c r="H279" s="39"/>
      <c r="I279" s="40">
        <v>960000000</v>
      </c>
      <c r="J279" s="40">
        <v>1248000000</v>
      </c>
      <c r="K279" s="40">
        <v>1248000000</v>
      </c>
      <c r="L279" s="41" t="s">
        <v>54</v>
      </c>
      <c r="M279" s="41" t="s">
        <v>54</v>
      </c>
      <c r="N279" s="41" t="s">
        <v>54</v>
      </c>
      <c r="O279" s="39"/>
      <c r="P279" s="40"/>
      <c r="Q279" s="40">
        <v>0</v>
      </c>
      <c r="R279" s="40">
        <v>0</v>
      </c>
      <c r="S279" s="41"/>
      <c r="T279" s="41"/>
      <c r="U279" s="41" t="s">
        <v>54</v>
      </c>
    </row>
    <row r="280" spans="1:21" ht="15.75" x14ac:dyDescent="0.25">
      <c r="A280" s="24" t="s">
        <v>561</v>
      </c>
      <c r="B280" s="25" t="s">
        <v>562</v>
      </c>
      <c r="C280" s="26" t="s">
        <v>60</v>
      </c>
      <c r="D280" s="76">
        <v>1</v>
      </c>
      <c r="E280" s="71">
        <v>1160778083</v>
      </c>
      <c r="F280" s="42">
        <v>1509011508</v>
      </c>
      <c r="G280" s="43">
        <v>1509011508</v>
      </c>
      <c r="H280" s="39"/>
      <c r="I280" s="40">
        <v>1114346960</v>
      </c>
      <c r="J280" s="40">
        <v>1448651048</v>
      </c>
      <c r="K280" s="40">
        <v>1448651048</v>
      </c>
      <c r="L280" s="41" t="s">
        <v>54</v>
      </c>
      <c r="M280" s="41" t="s">
        <v>54</v>
      </c>
      <c r="N280" s="41" t="s">
        <v>54</v>
      </c>
      <c r="O280" s="39"/>
      <c r="P280" s="40"/>
      <c r="Q280" s="40">
        <v>0</v>
      </c>
      <c r="R280" s="40">
        <v>0</v>
      </c>
      <c r="S280" s="41"/>
      <c r="T280" s="41"/>
      <c r="U280" s="41" t="s">
        <v>54</v>
      </c>
    </row>
    <row r="281" spans="1:21" ht="31.5" x14ac:dyDescent="0.25">
      <c r="A281" s="24" t="s">
        <v>563</v>
      </c>
      <c r="B281" s="25" t="s">
        <v>564</v>
      </c>
      <c r="C281" s="26" t="s">
        <v>60</v>
      </c>
      <c r="D281" s="76">
        <v>1</v>
      </c>
      <c r="E281" s="71">
        <v>1000000000</v>
      </c>
      <c r="F281" s="42">
        <v>1300000000</v>
      </c>
      <c r="G281" s="43">
        <v>1300000000</v>
      </c>
      <c r="H281" s="39"/>
      <c r="I281" s="40">
        <v>960000000</v>
      </c>
      <c r="J281" s="40">
        <v>1248000000</v>
      </c>
      <c r="K281" s="40">
        <v>1248000000</v>
      </c>
      <c r="L281" s="41" t="s">
        <v>54</v>
      </c>
      <c r="M281" s="41" t="s">
        <v>54</v>
      </c>
      <c r="N281" s="41" t="s">
        <v>54</v>
      </c>
      <c r="O281" s="39"/>
      <c r="P281" s="40"/>
      <c r="Q281" s="40">
        <v>0</v>
      </c>
      <c r="R281" s="40">
        <v>0</v>
      </c>
      <c r="S281" s="41"/>
      <c r="T281" s="41"/>
      <c r="U281" s="41" t="s">
        <v>54</v>
      </c>
    </row>
    <row r="282" spans="1:21" ht="15.75" x14ac:dyDescent="0.25">
      <c r="A282" s="24" t="s">
        <v>565</v>
      </c>
      <c r="B282" s="25" t="s">
        <v>566</v>
      </c>
      <c r="C282" s="26" t="s">
        <v>60</v>
      </c>
      <c r="D282" s="76">
        <v>1</v>
      </c>
      <c r="E282" s="71">
        <v>300000000</v>
      </c>
      <c r="F282" s="42">
        <v>390000000</v>
      </c>
      <c r="G282" s="43">
        <v>390000000</v>
      </c>
      <c r="H282" s="39"/>
      <c r="I282" s="40">
        <v>288000000</v>
      </c>
      <c r="J282" s="40">
        <v>374400000</v>
      </c>
      <c r="K282" s="40">
        <v>374400000</v>
      </c>
      <c r="L282" s="41" t="s">
        <v>54</v>
      </c>
      <c r="M282" s="41" t="s">
        <v>54</v>
      </c>
      <c r="N282" s="41" t="s">
        <v>54</v>
      </c>
      <c r="O282" s="39"/>
      <c r="P282" s="40"/>
      <c r="Q282" s="40">
        <v>0</v>
      </c>
      <c r="R282" s="40">
        <v>0</v>
      </c>
      <c r="S282" s="41"/>
      <c r="T282" s="41"/>
      <c r="U282" s="41" t="s">
        <v>54</v>
      </c>
    </row>
    <row r="283" spans="1:21" ht="15.75" x14ac:dyDescent="0.25">
      <c r="A283" s="23" t="s">
        <v>567</v>
      </c>
      <c r="B283" s="31" t="s">
        <v>568</v>
      </c>
      <c r="C283" s="23"/>
      <c r="D283" s="79"/>
      <c r="E283" s="66"/>
      <c r="F283" s="66"/>
      <c r="G283" s="66"/>
      <c r="H283" s="39"/>
      <c r="I283" s="40"/>
      <c r="J283" s="40"/>
      <c r="K283" s="40"/>
      <c r="L283" s="41"/>
      <c r="M283" s="41"/>
      <c r="N283" s="41"/>
      <c r="O283" s="39"/>
      <c r="P283" s="40"/>
      <c r="Q283" s="40"/>
      <c r="R283" s="40"/>
      <c r="S283" s="41"/>
      <c r="T283" s="41"/>
      <c r="U283" s="41"/>
    </row>
    <row r="284" spans="1:21" ht="15.75" x14ac:dyDescent="0.25">
      <c r="A284" s="23" t="s">
        <v>569</v>
      </c>
      <c r="B284" s="31" t="s">
        <v>73</v>
      </c>
      <c r="C284" s="23"/>
      <c r="D284" s="79"/>
      <c r="E284" s="66"/>
      <c r="F284" s="66"/>
      <c r="G284" s="66"/>
      <c r="H284" s="39"/>
      <c r="I284" s="40"/>
      <c r="J284" s="40"/>
      <c r="K284" s="40"/>
      <c r="L284" s="41"/>
      <c r="M284" s="41"/>
      <c r="N284" s="41"/>
      <c r="O284" s="39"/>
      <c r="P284" s="40"/>
      <c r="Q284" s="40"/>
      <c r="R284" s="40"/>
      <c r="S284" s="41"/>
      <c r="T284" s="41"/>
      <c r="U284" s="41"/>
    </row>
    <row r="285" spans="1:21" ht="15.75" x14ac:dyDescent="0.25">
      <c r="A285" s="24" t="s">
        <v>570</v>
      </c>
      <c r="B285" s="25" t="s">
        <v>78</v>
      </c>
      <c r="C285" s="26" t="s">
        <v>6</v>
      </c>
      <c r="D285" s="76">
        <v>1</v>
      </c>
      <c r="E285" s="71">
        <v>3768</v>
      </c>
      <c r="F285" s="42">
        <v>4898</v>
      </c>
      <c r="G285" s="43">
        <v>4898</v>
      </c>
      <c r="H285" s="39"/>
      <c r="I285" s="40">
        <v>3617</v>
      </c>
      <c r="J285" s="40">
        <v>4702</v>
      </c>
      <c r="K285" s="40">
        <v>4702</v>
      </c>
      <c r="L285" s="41" t="s">
        <v>54</v>
      </c>
      <c r="M285" s="41" t="s">
        <v>54</v>
      </c>
      <c r="N285" s="41" t="s">
        <v>54</v>
      </c>
      <c r="O285" s="39"/>
      <c r="P285" s="40"/>
      <c r="Q285" s="40">
        <v>0</v>
      </c>
      <c r="R285" s="40">
        <v>0</v>
      </c>
      <c r="S285" s="41"/>
      <c r="T285" s="41"/>
      <c r="U285" s="41" t="s">
        <v>54</v>
      </c>
    </row>
    <row r="286" spans="1:21" ht="15.75" x14ac:dyDescent="0.25">
      <c r="A286" s="24" t="s">
        <v>571</v>
      </c>
      <c r="B286" s="25" t="s">
        <v>200</v>
      </c>
      <c r="C286" s="26" t="s">
        <v>6</v>
      </c>
      <c r="D286" s="76">
        <v>1</v>
      </c>
      <c r="E286" s="71">
        <v>24076</v>
      </c>
      <c r="F286" s="42">
        <v>31299</v>
      </c>
      <c r="G286" s="43">
        <v>31299</v>
      </c>
      <c r="H286" s="39"/>
      <c r="I286" s="40">
        <v>23113</v>
      </c>
      <c r="J286" s="40">
        <v>30047</v>
      </c>
      <c r="K286" s="40">
        <v>30047</v>
      </c>
      <c r="L286" s="41" t="s">
        <v>54</v>
      </c>
      <c r="M286" s="41" t="s">
        <v>54</v>
      </c>
      <c r="N286" s="41" t="s">
        <v>54</v>
      </c>
      <c r="O286" s="39"/>
      <c r="P286" s="40"/>
      <c r="Q286" s="40">
        <v>0</v>
      </c>
      <c r="R286" s="40">
        <v>0</v>
      </c>
      <c r="S286" s="41"/>
      <c r="T286" s="41"/>
      <c r="U286" s="41" t="s">
        <v>54</v>
      </c>
    </row>
    <row r="287" spans="1:21" ht="15.75" x14ac:dyDescent="0.25">
      <c r="A287" s="24" t="s">
        <v>572</v>
      </c>
      <c r="B287" s="25" t="s">
        <v>118</v>
      </c>
      <c r="C287" s="26" t="s">
        <v>119</v>
      </c>
      <c r="D287" s="76">
        <v>1</v>
      </c>
      <c r="E287" s="71">
        <v>1842</v>
      </c>
      <c r="F287" s="42">
        <v>2395</v>
      </c>
      <c r="G287" s="43">
        <v>2395</v>
      </c>
      <c r="H287" s="39"/>
      <c r="I287" s="40">
        <v>1768</v>
      </c>
      <c r="J287" s="40">
        <v>2298</v>
      </c>
      <c r="K287" s="40">
        <v>2298</v>
      </c>
      <c r="L287" s="41" t="s">
        <v>54</v>
      </c>
      <c r="M287" s="41" t="s">
        <v>54</v>
      </c>
      <c r="N287" s="41" t="s">
        <v>54</v>
      </c>
      <c r="O287" s="39"/>
      <c r="P287" s="40"/>
      <c r="Q287" s="40">
        <v>0</v>
      </c>
      <c r="R287" s="40">
        <v>0</v>
      </c>
      <c r="S287" s="41"/>
      <c r="T287" s="41"/>
      <c r="U287" s="41" t="s">
        <v>54</v>
      </c>
    </row>
    <row r="288" spans="1:21" ht="15.75" x14ac:dyDescent="0.25">
      <c r="A288" s="23" t="s">
        <v>573</v>
      </c>
      <c r="B288" s="31" t="s">
        <v>574</v>
      </c>
      <c r="C288" s="23"/>
      <c r="D288" s="79"/>
      <c r="E288" s="66"/>
      <c r="F288" s="66"/>
      <c r="G288" s="66"/>
      <c r="H288" s="39"/>
      <c r="I288" s="40"/>
      <c r="J288" s="40"/>
      <c r="K288" s="40"/>
      <c r="L288" s="41"/>
      <c r="M288" s="41"/>
      <c r="N288" s="41"/>
      <c r="O288" s="39"/>
      <c r="P288" s="40"/>
      <c r="Q288" s="40"/>
      <c r="R288" s="40"/>
      <c r="S288" s="41"/>
      <c r="T288" s="41"/>
      <c r="U288" s="41"/>
    </row>
    <row r="289" spans="1:21" ht="31.5" x14ac:dyDescent="0.25">
      <c r="A289" s="24" t="s">
        <v>575</v>
      </c>
      <c r="B289" s="25" t="s">
        <v>209</v>
      </c>
      <c r="C289" s="26" t="s">
        <v>6</v>
      </c>
      <c r="D289" s="76">
        <v>1</v>
      </c>
      <c r="E289" s="71">
        <v>88085</v>
      </c>
      <c r="F289" s="42">
        <v>114511</v>
      </c>
      <c r="G289" s="43">
        <v>114511</v>
      </c>
      <c r="H289" s="39"/>
      <c r="I289" s="40">
        <v>84562</v>
      </c>
      <c r="J289" s="40">
        <v>109931</v>
      </c>
      <c r="K289" s="40">
        <v>109931</v>
      </c>
      <c r="L289" s="41" t="s">
        <v>54</v>
      </c>
      <c r="M289" s="41" t="s">
        <v>54</v>
      </c>
      <c r="N289" s="41" t="s">
        <v>54</v>
      </c>
      <c r="O289" s="39"/>
      <c r="P289" s="40"/>
      <c r="Q289" s="40">
        <v>0</v>
      </c>
      <c r="R289" s="40">
        <v>0</v>
      </c>
      <c r="S289" s="41"/>
      <c r="T289" s="41"/>
      <c r="U289" s="41" t="s">
        <v>54</v>
      </c>
    </row>
    <row r="290" spans="1:21" ht="15.75" x14ac:dyDescent="0.25">
      <c r="A290" s="24" t="s">
        <v>576</v>
      </c>
      <c r="B290" s="25" t="s">
        <v>211</v>
      </c>
      <c r="C290" s="26" t="s">
        <v>6</v>
      </c>
      <c r="D290" s="76">
        <v>1</v>
      </c>
      <c r="E290" s="71">
        <v>3501</v>
      </c>
      <c r="F290" s="42">
        <v>4551</v>
      </c>
      <c r="G290" s="43">
        <v>4551</v>
      </c>
      <c r="H290" s="39"/>
      <c r="I290" s="40">
        <v>3361</v>
      </c>
      <c r="J290" s="40">
        <v>4369</v>
      </c>
      <c r="K290" s="40">
        <v>4369</v>
      </c>
      <c r="L290" s="41" t="s">
        <v>54</v>
      </c>
      <c r="M290" s="41" t="s">
        <v>54</v>
      </c>
      <c r="N290" s="41" t="s">
        <v>54</v>
      </c>
      <c r="O290" s="39"/>
      <c r="P290" s="40"/>
      <c r="Q290" s="40"/>
      <c r="R290" s="40"/>
      <c r="S290" s="41"/>
      <c r="T290" s="41"/>
      <c r="U290" s="41" t="s">
        <v>611</v>
      </c>
    </row>
    <row r="291" spans="1:21" ht="94.5" x14ac:dyDescent="0.25">
      <c r="A291" s="24" t="s">
        <v>577</v>
      </c>
      <c r="B291" s="25" t="s">
        <v>213</v>
      </c>
      <c r="C291" s="26" t="s">
        <v>6</v>
      </c>
      <c r="D291" s="76">
        <v>1</v>
      </c>
      <c r="E291" s="71">
        <v>249445</v>
      </c>
      <c r="F291" s="42">
        <v>324279</v>
      </c>
      <c r="G291" s="43">
        <v>324279</v>
      </c>
      <c r="H291" s="39"/>
      <c r="I291" s="40">
        <v>239467</v>
      </c>
      <c r="J291" s="40">
        <v>311307</v>
      </c>
      <c r="K291" s="40">
        <v>311307</v>
      </c>
      <c r="L291" s="41" t="s">
        <v>54</v>
      </c>
      <c r="M291" s="41" t="s">
        <v>54</v>
      </c>
      <c r="N291" s="41" t="s">
        <v>54</v>
      </c>
      <c r="O291" s="39"/>
      <c r="P291" s="40"/>
      <c r="Q291" s="40">
        <v>0</v>
      </c>
      <c r="R291" s="40">
        <v>0</v>
      </c>
      <c r="S291" s="41"/>
      <c r="T291" s="41"/>
      <c r="U291" s="41" t="s">
        <v>54</v>
      </c>
    </row>
    <row r="292" spans="1:21" ht="47.25" x14ac:dyDescent="0.25">
      <c r="A292" s="24" t="s">
        <v>578</v>
      </c>
      <c r="B292" s="25" t="s">
        <v>217</v>
      </c>
      <c r="C292" s="26" t="s">
        <v>5</v>
      </c>
      <c r="D292" s="76">
        <v>1</v>
      </c>
      <c r="E292" s="71">
        <v>82804</v>
      </c>
      <c r="F292" s="42">
        <v>107645</v>
      </c>
      <c r="G292" s="43">
        <v>107645</v>
      </c>
      <c r="H292" s="39"/>
      <c r="I292" s="40">
        <v>79492</v>
      </c>
      <c r="J292" s="40">
        <v>103340</v>
      </c>
      <c r="K292" s="40">
        <v>103340</v>
      </c>
      <c r="L292" s="41" t="s">
        <v>54</v>
      </c>
      <c r="M292" s="41" t="s">
        <v>54</v>
      </c>
      <c r="N292" s="41" t="s">
        <v>54</v>
      </c>
      <c r="O292" s="39"/>
      <c r="P292" s="40"/>
      <c r="Q292" s="40">
        <v>0</v>
      </c>
      <c r="R292" s="40">
        <v>0</v>
      </c>
      <c r="S292" s="41"/>
      <c r="T292" s="41"/>
      <c r="U292" s="41" t="s">
        <v>54</v>
      </c>
    </row>
    <row r="293" spans="1:21" ht="31.5" x14ac:dyDescent="0.25">
      <c r="A293" s="24" t="s">
        <v>579</v>
      </c>
      <c r="B293" s="25" t="s">
        <v>219</v>
      </c>
      <c r="C293" s="26" t="s">
        <v>497</v>
      </c>
      <c r="D293" s="76">
        <v>1</v>
      </c>
      <c r="E293" s="71">
        <v>105663</v>
      </c>
      <c r="F293" s="42">
        <v>137362</v>
      </c>
      <c r="G293" s="43">
        <v>137362</v>
      </c>
      <c r="H293" s="39"/>
      <c r="I293" s="40">
        <v>101436</v>
      </c>
      <c r="J293" s="40">
        <v>131867</v>
      </c>
      <c r="K293" s="40">
        <v>131867</v>
      </c>
      <c r="L293" s="41" t="s">
        <v>54</v>
      </c>
      <c r="M293" s="41" t="s">
        <v>54</v>
      </c>
      <c r="N293" s="41" t="s">
        <v>54</v>
      </c>
      <c r="O293" s="39"/>
      <c r="P293" s="40"/>
      <c r="Q293" s="40">
        <v>0</v>
      </c>
      <c r="R293" s="40">
        <v>0</v>
      </c>
      <c r="S293" s="41"/>
      <c r="T293" s="41"/>
      <c r="U293" s="41" t="s">
        <v>54</v>
      </c>
    </row>
    <row r="294" spans="1:21" ht="15.75" x14ac:dyDescent="0.25">
      <c r="A294" s="24" t="s">
        <v>580</v>
      </c>
      <c r="B294" s="25" t="s">
        <v>59</v>
      </c>
      <c r="C294" s="26" t="s">
        <v>7</v>
      </c>
      <c r="D294" s="76">
        <v>1</v>
      </c>
      <c r="E294" s="71">
        <v>119550</v>
      </c>
      <c r="F294" s="42">
        <v>155415</v>
      </c>
      <c r="G294" s="43">
        <v>155415</v>
      </c>
      <c r="H294" s="39"/>
      <c r="I294" s="40">
        <v>114768</v>
      </c>
      <c r="J294" s="40">
        <v>149198</v>
      </c>
      <c r="K294" s="40">
        <v>149198</v>
      </c>
      <c r="L294" s="41" t="s">
        <v>54</v>
      </c>
      <c r="M294" s="41" t="s">
        <v>54</v>
      </c>
      <c r="N294" s="41" t="s">
        <v>54</v>
      </c>
      <c r="O294" s="39"/>
      <c r="P294" s="40"/>
      <c r="Q294" s="40">
        <v>0</v>
      </c>
      <c r="R294" s="40">
        <v>0</v>
      </c>
      <c r="S294" s="41"/>
      <c r="T294" s="41"/>
      <c r="U294" s="41" t="s">
        <v>54</v>
      </c>
    </row>
    <row r="295" spans="1:21" ht="110.25" x14ac:dyDescent="0.25">
      <c r="A295" s="24" t="s">
        <v>581</v>
      </c>
      <c r="B295" s="25" t="s">
        <v>582</v>
      </c>
      <c r="C295" s="26" t="s">
        <v>8</v>
      </c>
      <c r="D295" s="76">
        <v>1</v>
      </c>
      <c r="E295" s="71">
        <v>49047587</v>
      </c>
      <c r="F295" s="42">
        <v>63761863</v>
      </c>
      <c r="G295" s="43">
        <v>63761863</v>
      </c>
      <c r="H295" s="39"/>
      <c r="I295" s="40">
        <v>47085684</v>
      </c>
      <c r="J295" s="40">
        <v>61211389</v>
      </c>
      <c r="K295" s="40">
        <v>61211389</v>
      </c>
      <c r="L295" s="41" t="s">
        <v>54</v>
      </c>
      <c r="M295" s="41" t="s">
        <v>54</v>
      </c>
      <c r="N295" s="41" t="s">
        <v>54</v>
      </c>
      <c r="O295" s="39"/>
      <c r="P295" s="40"/>
      <c r="Q295" s="40">
        <v>0</v>
      </c>
      <c r="R295" s="40">
        <v>0</v>
      </c>
      <c r="S295" s="41"/>
      <c r="T295" s="41"/>
      <c r="U295" s="41" t="s">
        <v>54</v>
      </c>
    </row>
    <row r="296" spans="1:21" ht="15.75" x14ac:dyDescent="0.25">
      <c r="A296" s="23" t="s">
        <v>583</v>
      </c>
      <c r="B296" s="31" t="s">
        <v>584</v>
      </c>
      <c r="C296" s="23"/>
      <c r="D296" s="79"/>
      <c r="E296" s="66"/>
      <c r="F296" s="66"/>
      <c r="G296" s="66"/>
      <c r="H296" s="39"/>
      <c r="I296" s="40"/>
      <c r="J296" s="40"/>
      <c r="K296" s="40"/>
      <c r="L296" s="41"/>
      <c r="M296" s="41"/>
      <c r="N296" s="41"/>
      <c r="O296" s="39"/>
      <c r="P296" s="40"/>
      <c r="Q296" s="40"/>
      <c r="R296" s="40"/>
      <c r="S296" s="41"/>
      <c r="T296" s="41"/>
      <c r="U296" s="41"/>
    </row>
    <row r="297" spans="1:21" ht="15.75" x14ac:dyDescent="0.25">
      <c r="A297" s="23" t="s">
        <v>585</v>
      </c>
      <c r="B297" s="31" t="s">
        <v>586</v>
      </c>
      <c r="C297" s="23"/>
      <c r="D297" s="79"/>
      <c r="E297" s="66"/>
      <c r="F297" s="66"/>
      <c r="G297" s="66"/>
      <c r="H297" s="39"/>
      <c r="I297" s="40"/>
      <c r="J297" s="40"/>
      <c r="K297" s="40"/>
      <c r="L297" s="41"/>
      <c r="M297" s="41"/>
      <c r="N297" s="41"/>
      <c r="O297" s="39"/>
      <c r="P297" s="40"/>
      <c r="Q297" s="40"/>
      <c r="R297" s="40"/>
      <c r="S297" s="41"/>
      <c r="T297" s="41"/>
      <c r="U297" s="41"/>
    </row>
    <row r="298" spans="1:21" ht="15.75" x14ac:dyDescent="0.25">
      <c r="A298" s="24" t="s">
        <v>587</v>
      </c>
      <c r="B298" s="25" t="s">
        <v>78</v>
      </c>
      <c r="C298" s="26" t="s">
        <v>6</v>
      </c>
      <c r="D298" s="76">
        <v>1</v>
      </c>
      <c r="E298" s="71">
        <v>3768</v>
      </c>
      <c r="F298" s="42">
        <v>4898</v>
      </c>
      <c r="G298" s="43">
        <v>4898</v>
      </c>
      <c r="H298" s="39"/>
      <c r="I298" s="40">
        <v>3617</v>
      </c>
      <c r="J298" s="40">
        <v>4702</v>
      </c>
      <c r="K298" s="40">
        <v>4702</v>
      </c>
      <c r="L298" s="41" t="s">
        <v>54</v>
      </c>
      <c r="M298" s="41" t="s">
        <v>54</v>
      </c>
      <c r="N298" s="41" t="s">
        <v>54</v>
      </c>
      <c r="O298" s="39"/>
      <c r="P298" s="40"/>
      <c r="Q298" s="40">
        <v>0</v>
      </c>
      <c r="R298" s="40">
        <v>0</v>
      </c>
      <c r="S298" s="41"/>
      <c r="T298" s="41"/>
      <c r="U298" s="41" t="s">
        <v>54</v>
      </c>
    </row>
    <row r="299" spans="1:21" ht="15.75" x14ac:dyDescent="0.25">
      <c r="A299" s="24" t="s">
        <v>588</v>
      </c>
      <c r="B299" s="25" t="s">
        <v>82</v>
      </c>
      <c r="C299" s="26" t="s">
        <v>6</v>
      </c>
      <c r="D299" s="76">
        <v>1</v>
      </c>
      <c r="E299" s="71">
        <v>18918</v>
      </c>
      <c r="F299" s="42">
        <v>24593</v>
      </c>
      <c r="G299" s="43">
        <v>24593</v>
      </c>
      <c r="H299" s="39"/>
      <c r="I299" s="40">
        <v>18161</v>
      </c>
      <c r="J299" s="40">
        <v>23609</v>
      </c>
      <c r="K299" s="40">
        <v>23609</v>
      </c>
      <c r="L299" s="41" t="s">
        <v>54</v>
      </c>
      <c r="M299" s="41" t="s">
        <v>54</v>
      </c>
      <c r="N299" s="41" t="s">
        <v>54</v>
      </c>
      <c r="O299" s="39"/>
      <c r="P299" s="40"/>
      <c r="Q299" s="40"/>
      <c r="R299" s="40"/>
      <c r="S299" s="41"/>
      <c r="T299" s="41"/>
      <c r="U299" s="41" t="s">
        <v>611</v>
      </c>
    </row>
    <row r="300" spans="1:21" ht="17.25" customHeight="1" x14ac:dyDescent="0.25">
      <c r="A300" s="24" t="s">
        <v>589</v>
      </c>
      <c r="B300" s="25" t="s">
        <v>399</v>
      </c>
      <c r="C300" s="26" t="s">
        <v>7</v>
      </c>
      <c r="D300" s="76">
        <v>1</v>
      </c>
      <c r="E300" s="71">
        <v>639696</v>
      </c>
      <c r="F300" s="42">
        <v>831605</v>
      </c>
      <c r="G300" s="43">
        <v>831605</v>
      </c>
      <c r="H300" s="39"/>
      <c r="I300" s="40">
        <v>614108</v>
      </c>
      <c r="J300" s="40">
        <v>798340</v>
      </c>
      <c r="K300" s="40">
        <v>798340</v>
      </c>
      <c r="L300" s="41" t="s">
        <v>54</v>
      </c>
      <c r="M300" s="41" t="s">
        <v>54</v>
      </c>
      <c r="N300" s="41" t="s">
        <v>54</v>
      </c>
      <c r="O300" s="39"/>
      <c r="P300" s="40"/>
      <c r="Q300" s="40">
        <v>0</v>
      </c>
      <c r="R300" s="40">
        <v>0</v>
      </c>
      <c r="S300" s="41"/>
      <c r="T300" s="41"/>
      <c r="U300" s="41" t="s">
        <v>54</v>
      </c>
    </row>
    <row r="301" spans="1:21" ht="31.5" x14ac:dyDescent="0.25">
      <c r="A301" s="24" t="s">
        <v>590</v>
      </c>
      <c r="B301" s="25" t="s">
        <v>591</v>
      </c>
      <c r="C301" s="26" t="s">
        <v>7</v>
      </c>
      <c r="D301" s="76">
        <v>1</v>
      </c>
      <c r="E301" s="71">
        <v>1052385</v>
      </c>
      <c r="F301" s="42">
        <v>1368101</v>
      </c>
      <c r="G301" s="43">
        <v>1368101</v>
      </c>
      <c r="H301" s="39"/>
      <c r="I301" s="40">
        <v>1010290</v>
      </c>
      <c r="J301" s="40">
        <v>1313377</v>
      </c>
      <c r="K301" s="40">
        <v>1313377</v>
      </c>
      <c r="L301" s="41" t="s">
        <v>54</v>
      </c>
      <c r="M301" s="41" t="s">
        <v>54</v>
      </c>
      <c r="N301" s="41" t="s">
        <v>54</v>
      </c>
      <c r="O301" s="39"/>
      <c r="P301" s="40"/>
      <c r="Q301" s="40">
        <v>0</v>
      </c>
      <c r="R301" s="40">
        <v>0</v>
      </c>
      <c r="S301" s="41"/>
      <c r="T301" s="41"/>
      <c r="U301" s="41" t="s">
        <v>54</v>
      </c>
    </row>
    <row r="302" spans="1:21" ht="31.5" x14ac:dyDescent="0.25">
      <c r="A302" s="24" t="s">
        <v>592</v>
      </c>
      <c r="B302" s="25" t="s">
        <v>593</v>
      </c>
      <c r="C302" s="26" t="s">
        <v>7</v>
      </c>
      <c r="D302" s="76">
        <v>1</v>
      </c>
      <c r="E302" s="71">
        <v>1078488</v>
      </c>
      <c r="F302" s="42">
        <v>1402034</v>
      </c>
      <c r="G302" s="43">
        <v>1402034</v>
      </c>
      <c r="H302" s="39"/>
      <c r="I302" s="40">
        <v>1035348</v>
      </c>
      <c r="J302" s="40">
        <v>1345952</v>
      </c>
      <c r="K302" s="40">
        <v>1345952</v>
      </c>
      <c r="L302" s="41" t="s">
        <v>54</v>
      </c>
      <c r="M302" s="41" t="s">
        <v>54</v>
      </c>
      <c r="N302" s="41" t="s">
        <v>54</v>
      </c>
      <c r="O302" s="39"/>
      <c r="P302" s="40"/>
      <c r="Q302" s="40"/>
      <c r="R302" s="40"/>
      <c r="S302" s="41"/>
      <c r="T302" s="41"/>
      <c r="U302" s="41" t="s">
        <v>611</v>
      </c>
    </row>
    <row r="303" spans="1:21" ht="31.5" x14ac:dyDescent="0.25">
      <c r="A303" s="24" t="s">
        <v>594</v>
      </c>
      <c r="B303" s="25" t="s">
        <v>595</v>
      </c>
      <c r="C303" s="26" t="s">
        <v>7</v>
      </c>
      <c r="D303" s="76">
        <v>1</v>
      </c>
      <c r="E303" s="71">
        <v>1597580</v>
      </c>
      <c r="F303" s="42">
        <v>2076854</v>
      </c>
      <c r="G303" s="43">
        <v>2076854</v>
      </c>
      <c r="H303" s="39"/>
      <c r="I303" s="40">
        <v>1533677</v>
      </c>
      <c r="J303" s="40">
        <v>1993780</v>
      </c>
      <c r="K303" s="40">
        <v>1993780</v>
      </c>
      <c r="L303" s="41" t="s">
        <v>54</v>
      </c>
      <c r="M303" s="41" t="s">
        <v>54</v>
      </c>
      <c r="N303" s="41" t="s">
        <v>54</v>
      </c>
      <c r="O303" s="39"/>
      <c r="P303" s="40"/>
      <c r="Q303" s="40">
        <v>0</v>
      </c>
      <c r="R303" s="40">
        <v>0</v>
      </c>
      <c r="S303" s="41"/>
      <c r="T303" s="41"/>
      <c r="U303" s="41" t="s">
        <v>54</v>
      </c>
    </row>
    <row r="304" spans="1:21" ht="31.5" x14ac:dyDescent="0.25">
      <c r="A304" s="24" t="s">
        <v>596</v>
      </c>
      <c r="B304" s="25" t="s">
        <v>597</v>
      </c>
      <c r="C304" s="26" t="s">
        <v>7</v>
      </c>
      <c r="D304" s="76">
        <v>1</v>
      </c>
      <c r="E304" s="71">
        <v>1836737</v>
      </c>
      <c r="F304" s="42">
        <v>2387758</v>
      </c>
      <c r="G304" s="43">
        <v>2387758</v>
      </c>
      <c r="H304" s="39"/>
      <c r="I304" s="40">
        <v>1763268</v>
      </c>
      <c r="J304" s="40">
        <v>2292248</v>
      </c>
      <c r="K304" s="40">
        <v>2292248</v>
      </c>
      <c r="L304" s="41" t="s">
        <v>54</v>
      </c>
      <c r="M304" s="41" t="s">
        <v>54</v>
      </c>
      <c r="N304" s="41" t="s">
        <v>54</v>
      </c>
      <c r="O304" s="39"/>
      <c r="P304" s="40"/>
      <c r="Q304" s="40">
        <v>0</v>
      </c>
      <c r="R304" s="40">
        <v>0</v>
      </c>
      <c r="S304" s="41"/>
      <c r="T304" s="41"/>
      <c r="U304" s="41" t="s">
        <v>54</v>
      </c>
    </row>
    <row r="305" spans="1:21" ht="31.5" x14ac:dyDescent="0.25">
      <c r="A305" s="24" t="s">
        <v>598</v>
      </c>
      <c r="B305" s="25" t="s">
        <v>599</v>
      </c>
      <c r="C305" s="26" t="s">
        <v>5</v>
      </c>
      <c r="D305" s="76">
        <v>1</v>
      </c>
      <c r="E305" s="71">
        <v>85625</v>
      </c>
      <c r="F305" s="42">
        <v>111313</v>
      </c>
      <c r="G305" s="43">
        <v>111313</v>
      </c>
      <c r="H305" s="39"/>
      <c r="I305" s="40">
        <v>82200</v>
      </c>
      <c r="J305" s="40">
        <v>106860</v>
      </c>
      <c r="K305" s="40">
        <v>106860</v>
      </c>
      <c r="L305" s="41" t="s">
        <v>54</v>
      </c>
      <c r="M305" s="41" t="s">
        <v>54</v>
      </c>
      <c r="N305" s="41" t="s">
        <v>54</v>
      </c>
      <c r="O305" s="39"/>
      <c r="P305" s="40"/>
      <c r="Q305" s="40">
        <v>0</v>
      </c>
      <c r="R305" s="40">
        <v>0</v>
      </c>
      <c r="S305" s="41"/>
      <c r="T305" s="41"/>
      <c r="U305" s="41" t="s">
        <v>54</v>
      </c>
    </row>
    <row r="306" spans="1:21" ht="31.5" x14ac:dyDescent="0.25">
      <c r="A306" s="24" t="s">
        <v>600</v>
      </c>
      <c r="B306" s="25" t="s">
        <v>601</v>
      </c>
      <c r="C306" s="26" t="s">
        <v>5</v>
      </c>
      <c r="D306" s="76">
        <v>1</v>
      </c>
      <c r="E306" s="71">
        <v>181267</v>
      </c>
      <c r="F306" s="42">
        <v>235647</v>
      </c>
      <c r="G306" s="43">
        <v>235647</v>
      </c>
      <c r="H306" s="39"/>
      <c r="I306" s="40">
        <v>174016</v>
      </c>
      <c r="J306" s="40">
        <v>226221</v>
      </c>
      <c r="K306" s="40">
        <v>226221</v>
      </c>
      <c r="L306" s="41" t="s">
        <v>54</v>
      </c>
      <c r="M306" s="41" t="s">
        <v>54</v>
      </c>
      <c r="N306" s="41" t="s">
        <v>54</v>
      </c>
      <c r="O306" s="39"/>
      <c r="P306" s="40"/>
      <c r="Q306" s="40"/>
      <c r="R306" s="40"/>
      <c r="S306" s="41"/>
      <c r="T306" s="41"/>
      <c r="U306" s="41" t="s">
        <v>611</v>
      </c>
    </row>
    <row r="307" spans="1:21" ht="47.25" x14ac:dyDescent="0.25">
      <c r="A307" s="24" t="s">
        <v>602</v>
      </c>
      <c r="B307" s="25" t="s">
        <v>603</v>
      </c>
      <c r="C307" s="26" t="s">
        <v>6</v>
      </c>
      <c r="D307" s="76">
        <v>1</v>
      </c>
      <c r="E307" s="71">
        <v>336759</v>
      </c>
      <c r="F307" s="42">
        <v>437787</v>
      </c>
      <c r="G307" s="43">
        <v>437787</v>
      </c>
      <c r="H307" s="39"/>
      <c r="I307" s="40">
        <v>323289</v>
      </c>
      <c r="J307" s="40">
        <v>420276</v>
      </c>
      <c r="K307" s="40">
        <v>420276</v>
      </c>
      <c r="L307" s="41" t="s">
        <v>54</v>
      </c>
      <c r="M307" s="41" t="s">
        <v>54</v>
      </c>
      <c r="N307" s="41" t="s">
        <v>54</v>
      </c>
      <c r="O307" s="39"/>
      <c r="P307" s="40"/>
      <c r="Q307" s="40">
        <v>0</v>
      </c>
      <c r="R307" s="40">
        <v>0</v>
      </c>
      <c r="S307" s="41"/>
      <c r="T307" s="41"/>
      <c r="U307" s="41" t="s">
        <v>54</v>
      </c>
    </row>
    <row r="308" spans="1:21" ht="63" x14ac:dyDescent="0.25">
      <c r="A308" s="24" t="s">
        <v>604</v>
      </c>
      <c r="B308" s="25" t="s">
        <v>376</v>
      </c>
      <c r="C308" s="26" t="s">
        <v>6</v>
      </c>
      <c r="D308" s="76">
        <v>1</v>
      </c>
      <c r="E308" s="71">
        <v>372086</v>
      </c>
      <c r="F308" s="42">
        <v>483712</v>
      </c>
      <c r="G308" s="43">
        <v>483712</v>
      </c>
      <c r="H308" s="39"/>
      <c r="I308" s="40">
        <v>357203</v>
      </c>
      <c r="J308" s="40">
        <v>464364</v>
      </c>
      <c r="K308" s="40">
        <v>464364</v>
      </c>
      <c r="L308" s="41" t="s">
        <v>54</v>
      </c>
      <c r="M308" s="41" t="s">
        <v>54</v>
      </c>
      <c r="N308" s="41" t="s">
        <v>54</v>
      </c>
      <c r="O308" s="39"/>
      <c r="P308" s="40"/>
      <c r="Q308" s="40">
        <v>0</v>
      </c>
      <c r="R308" s="40">
        <v>0</v>
      </c>
      <c r="S308" s="41"/>
      <c r="T308" s="41"/>
      <c r="U308" s="41" t="s">
        <v>54</v>
      </c>
    </row>
    <row r="309" spans="1:21" ht="15" x14ac:dyDescent="0.25">
      <c r="A309" s="44"/>
      <c r="B309" s="109" t="s">
        <v>52</v>
      </c>
      <c r="C309" s="130"/>
      <c r="D309" s="130"/>
      <c r="E309" s="130"/>
      <c r="F309" s="131"/>
      <c r="G309" s="45">
        <v>175693069307</v>
      </c>
      <c r="H309" s="132" t="s">
        <v>53</v>
      </c>
      <c r="I309" s="133"/>
      <c r="J309" s="134"/>
      <c r="K309" s="46">
        <v>168662737096</v>
      </c>
      <c r="L309" s="114" t="s">
        <v>50</v>
      </c>
      <c r="M309" s="115"/>
      <c r="N309" s="41" t="s">
        <v>54</v>
      </c>
      <c r="O309" s="132" t="s">
        <v>53</v>
      </c>
      <c r="P309" s="133"/>
      <c r="Q309" s="134"/>
      <c r="R309" s="46">
        <v>0</v>
      </c>
      <c r="S309" s="114" t="s">
        <v>50</v>
      </c>
      <c r="T309" s="115"/>
      <c r="U309" s="41" t="s">
        <v>54</v>
      </c>
    </row>
    <row r="310" spans="1:21" ht="30" x14ac:dyDescent="0.25">
      <c r="A310" s="44"/>
      <c r="B310" s="112" t="s">
        <v>605</v>
      </c>
      <c r="C310" s="113"/>
      <c r="D310" s="113"/>
      <c r="E310" s="113"/>
      <c r="F310" s="116"/>
      <c r="G310" s="99">
        <v>1756930693</v>
      </c>
      <c r="J310" s="102" t="s">
        <v>605</v>
      </c>
      <c r="K310" s="103">
        <v>1756930693</v>
      </c>
      <c r="L310" s="114" t="s">
        <v>50</v>
      </c>
      <c r="M310" s="115"/>
      <c r="N310" s="41" t="s">
        <v>54</v>
      </c>
      <c r="O310" s="98"/>
      <c r="Q310" s="102" t="s">
        <v>605</v>
      </c>
      <c r="R310" s="46"/>
      <c r="S310" s="114" t="s">
        <v>50</v>
      </c>
      <c r="T310" s="115"/>
      <c r="U310" s="41" t="s">
        <v>611</v>
      </c>
    </row>
    <row r="311" spans="1:21" ht="30" x14ac:dyDescent="0.25">
      <c r="A311" s="44"/>
      <c r="B311" s="112" t="s">
        <v>606</v>
      </c>
      <c r="C311" s="113"/>
      <c r="D311" s="113"/>
      <c r="E311" s="113"/>
      <c r="F311" s="113"/>
      <c r="G311" s="100">
        <v>850000000</v>
      </c>
      <c r="J311" s="102" t="s">
        <v>606</v>
      </c>
      <c r="K311" s="103">
        <v>850000000</v>
      </c>
      <c r="L311" s="114" t="s">
        <v>50</v>
      </c>
      <c r="M311" s="115"/>
      <c r="N311" s="41" t="s">
        <v>54</v>
      </c>
      <c r="O311" s="98"/>
      <c r="Q311" s="102" t="s">
        <v>606</v>
      </c>
      <c r="R311" s="46"/>
      <c r="S311" s="114" t="s">
        <v>50</v>
      </c>
      <c r="T311" s="115"/>
      <c r="U311" s="41" t="s">
        <v>611</v>
      </c>
    </row>
    <row r="312" spans="1:21" ht="45" x14ac:dyDescent="0.25">
      <c r="A312" s="44"/>
      <c r="B312" s="112" t="s">
        <v>607</v>
      </c>
      <c r="C312" s="113"/>
      <c r="D312" s="113"/>
      <c r="E312" s="113"/>
      <c r="F312" s="113"/>
      <c r="G312" s="100">
        <v>1650000000</v>
      </c>
      <c r="J312" s="102" t="s">
        <v>607</v>
      </c>
      <c r="K312" s="103">
        <v>1650000000</v>
      </c>
      <c r="L312" s="114" t="s">
        <v>50</v>
      </c>
      <c r="M312" s="115"/>
      <c r="N312" s="41" t="s">
        <v>54</v>
      </c>
      <c r="O312" s="98"/>
      <c r="Q312" s="102" t="s">
        <v>607</v>
      </c>
      <c r="R312" s="46"/>
      <c r="S312" s="114" t="s">
        <v>50</v>
      </c>
      <c r="T312" s="115"/>
      <c r="U312" s="41" t="s">
        <v>611</v>
      </c>
    </row>
    <row r="313" spans="1:21" ht="60" x14ac:dyDescent="0.25">
      <c r="A313" s="55"/>
      <c r="B313" s="112" t="s">
        <v>45</v>
      </c>
      <c r="C313" s="113"/>
      <c r="D313" s="113"/>
      <c r="E313" s="113"/>
      <c r="F313" s="113"/>
      <c r="G313" s="100">
        <v>42016806.719999999</v>
      </c>
      <c r="J313" s="102" t="s">
        <v>45</v>
      </c>
      <c r="K313" s="58">
        <v>42016806.719999999</v>
      </c>
      <c r="L313" s="114" t="s">
        <v>50</v>
      </c>
      <c r="M313" s="115"/>
      <c r="N313" s="41" t="s">
        <v>54</v>
      </c>
      <c r="Q313" s="102" t="s">
        <v>45</v>
      </c>
      <c r="R313" s="58"/>
      <c r="S313" s="114" t="s">
        <v>50</v>
      </c>
      <c r="T313" s="115"/>
      <c r="U313" s="41" t="s">
        <v>611</v>
      </c>
    </row>
    <row r="314" spans="1:21" ht="60" x14ac:dyDescent="0.25">
      <c r="A314" s="44"/>
      <c r="B314" s="112" t="s">
        <v>46</v>
      </c>
      <c r="C314" s="113"/>
      <c r="D314" s="113"/>
      <c r="E314" s="113"/>
      <c r="F314" s="113"/>
      <c r="G314" s="100">
        <v>7983193.2800000003</v>
      </c>
      <c r="H314" s="56"/>
      <c r="J314" s="102" t="s">
        <v>46</v>
      </c>
      <c r="K314" s="103">
        <v>7983193</v>
      </c>
      <c r="L314" s="114" t="s">
        <v>50</v>
      </c>
      <c r="M314" s="115"/>
      <c r="N314" s="41" t="s">
        <v>54</v>
      </c>
      <c r="O314" s="56"/>
      <c r="Q314" s="102" t="s">
        <v>46</v>
      </c>
      <c r="R314" s="46">
        <v>0</v>
      </c>
      <c r="S314" s="114" t="s">
        <v>50</v>
      </c>
      <c r="T314" s="115"/>
      <c r="U314" s="41" t="s">
        <v>54</v>
      </c>
    </row>
    <row r="315" spans="1:21" ht="54" x14ac:dyDescent="0.25">
      <c r="A315" s="44"/>
      <c r="B315" s="109" t="s">
        <v>47</v>
      </c>
      <c r="C315" s="110"/>
      <c r="D315" s="110"/>
      <c r="E315" s="110"/>
      <c r="F315" s="110"/>
      <c r="G315" s="101">
        <v>50000000</v>
      </c>
      <c r="H315" s="56"/>
      <c r="I315" s="56"/>
      <c r="J315" s="57" t="s">
        <v>47</v>
      </c>
      <c r="K315" s="107">
        <v>49999999.719999999</v>
      </c>
      <c r="L315" s="114" t="s">
        <v>50</v>
      </c>
      <c r="M315" s="115"/>
      <c r="N315" s="41" t="s">
        <v>54</v>
      </c>
      <c r="O315" s="56"/>
      <c r="P315" s="56"/>
      <c r="Q315" s="57" t="s">
        <v>47</v>
      </c>
      <c r="R315" s="46">
        <v>0</v>
      </c>
      <c r="S315" s="114" t="s">
        <v>50</v>
      </c>
      <c r="T315" s="115"/>
      <c r="U315" s="41" t="s">
        <v>54</v>
      </c>
    </row>
    <row r="316" spans="1:21" ht="27" x14ac:dyDescent="0.25">
      <c r="A316" s="55"/>
      <c r="B316" s="109" t="s">
        <v>48</v>
      </c>
      <c r="C316" s="110"/>
      <c r="D316" s="110"/>
      <c r="E316" s="110"/>
      <c r="F316" s="111"/>
      <c r="G316" s="101">
        <v>180000000000</v>
      </c>
      <c r="J316" s="104" t="s">
        <v>48</v>
      </c>
      <c r="K316" s="107">
        <v>172969667788.72</v>
      </c>
      <c r="L316" s="114" t="s">
        <v>50</v>
      </c>
      <c r="M316" s="115"/>
      <c r="N316" s="41" t="s">
        <v>54</v>
      </c>
      <c r="Q316" s="104" t="s">
        <v>48</v>
      </c>
      <c r="R316" s="58">
        <v>0</v>
      </c>
      <c r="S316" s="114" t="s">
        <v>50</v>
      </c>
      <c r="T316" s="115"/>
      <c r="U316" s="41" t="s">
        <v>54</v>
      </c>
    </row>
    <row r="317" spans="1:21" ht="14.25" x14ac:dyDescent="0.25">
      <c r="A317" s="47"/>
      <c r="B317" s="47"/>
      <c r="C317" s="47"/>
      <c r="D317" s="80"/>
      <c r="E317" s="47"/>
      <c r="F317" s="47"/>
      <c r="G317" s="47"/>
      <c r="P317" s="74" t="s">
        <v>24</v>
      </c>
      <c r="Q317" s="60"/>
      <c r="R317" s="59" t="s">
        <v>54</v>
      </c>
    </row>
    <row r="318" spans="1:21" ht="15" customHeight="1" x14ac:dyDescent="0.25">
      <c r="J318" s="106"/>
      <c r="K318" s="56"/>
      <c r="L318" s="106"/>
      <c r="P318" s="135" t="s">
        <v>51</v>
      </c>
      <c r="Q318" s="136"/>
      <c r="R318" s="56">
        <v>0</v>
      </c>
    </row>
    <row r="319" spans="1:21" x14ac:dyDescent="0.25">
      <c r="L319" s="61"/>
      <c r="M319" s="33"/>
      <c r="S319" s="33"/>
      <c r="T319" s="33"/>
    </row>
    <row r="320" spans="1:21" x14ac:dyDescent="0.25">
      <c r="B320" s="48" t="s">
        <v>11</v>
      </c>
      <c r="C320" s="48"/>
      <c r="D320" s="81"/>
      <c r="E320" s="48" t="s">
        <v>12</v>
      </c>
      <c r="I320" s="126" t="s">
        <v>14</v>
      </c>
      <c r="J320" s="127"/>
      <c r="K320" s="49">
        <v>0.24</v>
      </c>
      <c r="L320" s="33"/>
      <c r="M320" s="33"/>
      <c r="P320" s="126" t="s">
        <v>14</v>
      </c>
      <c r="Q320" s="127"/>
      <c r="R320" s="49"/>
      <c r="S320" s="33"/>
      <c r="T320" s="33"/>
    </row>
    <row r="321" spans="2:21" x14ac:dyDescent="0.25">
      <c r="B321" s="48" t="s">
        <v>13</v>
      </c>
      <c r="C321" s="48"/>
      <c r="D321" s="82" t="s">
        <v>14</v>
      </c>
      <c r="E321" s="50">
        <v>0.24</v>
      </c>
      <c r="I321" s="126" t="s">
        <v>16</v>
      </c>
      <c r="J321" s="127"/>
      <c r="K321" s="49">
        <v>0.01</v>
      </c>
      <c r="L321" s="33"/>
      <c r="M321" s="33"/>
      <c r="P321" s="126" t="s">
        <v>16</v>
      </c>
      <c r="Q321" s="127"/>
      <c r="R321" s="49"/>
      <c r="S321" s="33"/>
      <c r="T321" s="33"/>
    </row>
    <row r="322" spans="2:21" ht="27" x14ac:dyDescent="0.25">
      <c r="B322" s="48" t="s">
        <v>15</v>
      </c>
      <c r="C322" s="48"/>
      <c r="D322" s="82" t="s">
        <v>16</v>
      </c>
      <c r="E322" s="50">
        <v>0.01</v>
      </c>
      <c r="I322" s="126" t="s">
        <v>18</v>
      </c>
      <c r="J322" s="127"/>
      <c r="K322" s="49">
        <v>0.05</v>
      </c>
      <c r="L322" s="33"/>
      <c r="M322" s="33"/>
      <c r="P322" s="126" t="s">
        <v>18</v>
      </c>
      <c r="Q322" s="127"/>
      <c r="R322" s="49"/>
      <c r="S322" s="33"/>
      <c r="T322" s="33"/>
    </row>
    <row r="323" spans="2:21" ht="27" x14ac:dyDescent="0.25">
      <c r="B323" s="48" t="s">
        <v>17</v>
      </c>
      <c r="C323" s="48"/>
      <c r="D323" s="82" t="s">
        <v>18</v>
      </c>
      <c r="E323" s="50">
        <v>0.05</v>
      </c>
      <c r="I323" s="128" t="s">
        <v>20</v>
      </c>
      <c r="J323" s="129"/>
      <c r="K323" s="51">
        <v>0.3</v>
      </c>
      <c r="L323" s="33"/>
      <c r="M323" s="33"/>
      <c r="P323" s="128" t="s">
        <v>20</v>
      </c>
      <c r="Q323" s="129"/>
      <c r="R323" s="51">
        <v>0</v>
      </c>
      <c r="S323" s="33"/>
      <c r="T323" s="33"/>
    </row>
    <row r="324" spans="2:21" x14ac:dyDescent="0.25">
      <c r="B324" s="48" t="s">
        <v>19</v>
      </c>
      <c r="C324" s="48"/>
      <c r="D324" s="82" t="s">
        <v>20</v>
      </c>
      <c r="E324" s="52">
        <v>0.3</v>
      </c>
      <c r="L324" s="33"/>
      <c r="M324" s="33"/>
      <c r="S324" s="33"/>
      <c r="T324" s="33"/>
    </row>
    <row r="325" spans="2:21" x14ac:dyDescent="0.25">
      <c r="L325" s="33"/>
      <c r="M325" s="61"/>
      <c r="S325" s="33"/>
      <c r="T325" s="61"/>
    </row>
    <row r="326" spans="2:21" ht="16.5" x14ac:dyDescent="0.3">
      <c r="I326" s="128" t="s">
        <v>49</v>
      </c>
      <c r="J326" s="129"/>
      <c r="K326" s="83">
        <v>0.12</v>
      </c>
      <c r="L326" s="75" t="s">
        <v>57</v>
      </c>
      <c r="M326" s="61"/>
      <c r="P326" s="128" t="s">
        <v>49</v>
      </c>
      <c r="Q326" s="129"/>
      <c r="R326" s="83"/>
      <c r="S326" s="75"/>
      <c r="T326" s="61"/>
    </row>
    <row r="327" spans="2:21" x14ac:dyDescent="0.25">
      <c r="I327" s="61"/>
      <c r="J327" s="61"/>
      <c r="K327" s="61"/>
      <c r="L327" s="61"/>
      <c r="M327" s="61"/>
      <c r="P327" s="61"/>
      <c r="Q327" s="61"/>
      <c r="R327" s="61"/>
      <c r="S327" s="61"/>
      <c r="T327" s="61"/>
    </row>
    <row r="328" spans="2:21" ht="15" x14ac:dyDescent="0.25">
      <c r="I328" s="128" t="s">
        <v>61</v>
      </c>
      <c r="J328" s="129"/>
      <c r="K328" s="97">
        <v>193726027923.36639</v>
      </c>
      <c r="L328" s="108"/>
      <c r="M328" s="84"/>
      <c r="N328" s="85"/>
      <c r="P328" s="128" t="s">
        <v>61</v>
      </c>
      <c r="Q328" s="129"/>
      <c r="R328" s="88">
        <v>0</v>
      </c>
      <c r="T328" s="84"/>
      <c r="U328" s="85"/>
    </row>
    <row r="329" spans="2:21" x14ac:dyDescent="0.25">
      <c r="I329" s="61"/>
      <c r="J329" s="61"/>
      <c r="K329" s="61"/>
      <c r="L329" s="61"/>
      <c r="M329" s="86"/>
      <c r="N329" s="87"/>
      <c r="P329" s="61"/>
      <c r="Q329" s="61"/>
      <c r="R329" s="61"/>
      <c r="S329" s="61"/>
      <c r="T329" s="86"/>
      <c r="U329" s="87"/>
    </row>
    <row r="330" spans="2:21" x14ac:dyDescent="0.25">
      <c r="I330" s="61"/>
      <c r="J330" s="61"/>
      <c r="K330" s="61"/>
      <c r="L330" s="61"/>
      <c r="M330" s="84"/>
      <c r="N330" s="87"/>
      <c r="P330" s="61"/>
      <c r="Q330" s="61"/>
      <c r="R330" s="61"/>
      <c r="S330" s="61"/>
      <c r="T330" s="84"/>
      <c r="U330" s="87"/>
    </row>
    <row r="331" spans="2:21" x14ac:dyDescent="0.25">
      <c r="L331" s="33"/>
      <c r="M331" s="84"/>
      <c r="N331" s="87"/>
      <c r="S331" s="33"/>
      <c r="T331" s="84"/>
      <c r="U331" s="87"/>
    </row>
    <row r="332" spans="2:21" ht="15" customHeight="1" x14ac:dyDescent="0.25">
      <c r="C332" s="120" t="s">
        <v>25</v>
      </c>
      <c r="D332" s="120"/>
      <c r="E332" s="120"/>
      <c r="F332" s="120"/>
      <c r="G332" s="120"/>
      <c r="H332" s="122" t="s">
        <v>610</v>
      </c>
      <c r="I332" s="123"/>
      <c r="J332" s="123"/>
      <c r="K332" s="123"/>
      <c r="L332" s="123"/>
      <c r="M332" s="123"/>
      <c r="N332" s="124"/>
      <c r="O332" s="122"/>
      <c r="P332" s="123"/>
      <c r="Q332" s="123"/>
      <c r="R332" s="123"/>
      <c r="S332" s="123"/>
      <c r="T332" s="123"/>
      <c r="U332" s="124"/>
    </row>
    <row r="333" spans="2:21" ht="14.25" x14ac:dyDescent="0.3">
      <c r="C333" s="120" t="s">
        <v>26</v>
      </c>
      <c r="D333" s="120"/>
      <c r="E333" s="120"/>
      <c r="F333" s="120"/>
      <c r="G333" s="121"/>
      <c r="H333" s="122" t="s">
        <v>27</v>
      </c>
      <c r="I333" s="123"/>
      <c r="J333" s="123"/>
      <c r="K333" s="123"/>
      <c r="L333" s="123"/>
      <c r="M333" s="123"/>
      <c r="N333" s="125"/>
      <c r="O333" s="122"/>
      <c r="P333" s="123"/>
      <c r="Q333" s="123"/>
      <c r="R333" s="123"/>
      <c r="S333" s="123"/>
      <c r="T333" s="123"/>
      <c r="U333" s="125"/>
    </row>
    <row r="335" spans="2:21" ht="14.25" thickBot="1" x14ac:dyDescent="0.3"/>
    <row r="336" spans="2:21" ht="14.25" thickBot="1" x14ac:dyDescent="0.3">
      <c r="B336" s="89" t="s">
        <v>66</v>
      </c>
      <c r="C336" s="89"/>
    </row>
    <row r="337" spans="2:5" x14ac:dyDescent="0.25">
      <c r="B337" s="90" t="s">
        <v>63</v>
      </c>
      <c r="C337" s="105">
        <v>180000000000</v>
      </c>
    </row>
    <row r="338" spans="2:5" x14ac:dyDescent="0.25">
      <c r="B338" s="90" t="s">
        <v>64</v>
      </c>
      <c r="C338" s="94">
        <v>0</v>
      </c>
    </row>
    <row r="339" spans="2:5" x14ac:dyDescent="0.25">
      <c r="B339" s="90" t="s">
        <v>65</v>
      </c>
      <c r="C339" s="94">
        <v>2</v>
      </c>
    </row>
    <row r="340" spans="2:5" ht="14.25" x14ac:dyDescent="0.25">
      <c r="B340" s="91" t="s">
        <v>608</v>
      </c>
      <c r="C340" s="92">
        <v>178417916847</v>
      </c>
      <c r="E340" s="87"/>
    </row>
    <row r="341" spans="2:5" ht="14.25" x14ac:dyDescent="0.25">
      <c r="B341" s="91" t="s">
        <v>609</v>
      </c>
      <c r="C341" s="92">
        <v>172969667788.72</v>
      </c>
    </row>
    <row r="342" spans="2:5" ht="14.25" x14ac:dyDescent="0.25">
      <c r="B342" s="91"/>
      <c r="C342" s="92"/>
    </row>
    <row r="343" spans="2:5" x14ac:dyDescent="0.25">
      <c r="B343" s="90" t="s">
        <v>30</v>
      </c>
      <c r="C343" s="93">
        <v>144000000000</v>
      </c>
    </row>
  </sheetData>
  <mergeCells count="48">
    <mergeCell ref="P328:Q328"/>
    <mergeCell ref="O332:U332"/>
    <mergeCell ref="O333:U333"/>
    <mergeCell ref="I3:N3"/>
    <mergeCell ref="I328:J328"/>
    <mergeCell ref="P3:U3"/>
    <mergeCell ref="O309:Q309"/>
    <mergeCell ref="S309:T309"/>
    <mergeCell ref="S313:T313"/>
    <mergeCell ref="S314:T314"/>
    <mergeCell ref="S315:T315"/>
    <mergeCell ref="S316:T316"/>
    <mergeCell ref="P318:Q318"/>
    <mergeCell ref="P320:Q320"/>
    <mergeCell ref="P321:Q321"/>
    <mergeCell ref="P322:Q322"/>
    <mergeCell ref="P323:Q323"/>
    <mergeCell ref="P326:Q326"/>
    <mergeCell ref="H309:J309"/>
    <mergeCell ref="L309:M309"/>
    <mergeCell ref="L313:M313"/>
    <mergeCell ref="L314:M314"/>
    <mergeCell ref="L315:M315"/>
    <mergeCell ref="L316:M316"/>
    <mergeCell ref="H332:N332"/>
    <mergeCell ref="H333:N333"/>
    <mergeCell ref="I320:J320"/>
    <mergeCell ref="I321:J321"/>
    <mergeCell ref="I322:J322"/>
    <mergeCell ref="I323:J323"/>
    <mergeCell ref="I326:J326"/>
    <mergeCell ref="A2:G2"/>
    <mergeCell ref="C332:G332"/>
    <mergeCell ref="C333:G333"/>
    <mergeCell ref="B309:F309"/>
    <mergeCell ref="B313:F313"/>
    <mergeCell ref="B314:F314"/>
    <mergeCell ref="B315:F315"/>
    <mergeCell ref="B310:F310"/>
    <mergeCell ref="L310:M310"/>
    <mergeCell ref="S310:T310"/>
    <mergeCell ref="B311:F311"/>
    <mergeCell ref="L311:M311"/>
    <mergeCell ref="S311:T311"/>
    <mergeCell ref="B316:F316"/>
    <mergeCell ref="B312:F312"/>
    <mergeCell ref="L312:M312"/>
    <mergeCell ref="S312:T312"/>
  </mergeCells>
  <phoneticPr fontId="2" type="noConversion"/>
  <conditionalFormatting sqref="N2:N333 H317:K318">
    <cfRule type="cellIs" dxfId="32" priority="75" operator="equal">
      <formula>"NO"</formula>
    </cfRule>
  </conditionalFormatting>
  <conditionalFormatting sqref="H332:H333">
    <cfRule type="cellIs" dxfId="31" priority="6" operator="equal">
      <formula>"HABILITADO"</formula>
    </cfRule>
    <cfRule type="cellIs" dxfId="30" priority="7" operator="equal">
      <formula>"INHABILITADO"</formula>
    </cfRule>
  </conditionalFormatting>
  <conditionalFormatting sqref="H333">
    <cfRule type="cellIs" dxfId="29" priority="5" operator="equal">
      <formula>"RECHAZADO"</formula>
    </cfRule>
  </conditionalFormatting>
  <conditionalFormatting sqref="L309:L316">
    <cfRule type="cellIs" dxfId="28" priority="67" operator="equal">
      <formula>"NO"</formula>
    </cfRule>
    <cfRule type="cellIs" dxfId="27" priority="68" operator="equal">
      <formula>"SI"</formula>
    </cfRule>
  </conditionalFormatting>
  <conditionalFormatting sqref="L6:M308">
    <cfRule type="cellIs" dxfId="26" priority="1" operator="equal">
      <formula>"SI"</formula>
    </cfRule>
  </conditionalFormatting>
  <conditionalFormatting sqref="L5:N5 N6:N317">
    <cfRule type="cellIs" dxfId="25" priority="15" operator="equal">
      <formula>"SI"</formula>
    </cfRule>
  </conditionalFormatting>
  <conditionalFormatting sqref="M6:M7">
    <cfRule type="cellIs" dxfId="24" priority="12" operator="equal">
      <formula>"NO"</formula>
    </cfRule>
  </conditionalFormatting>
  <conditionalFormatting sqref="O332:O333">
    <cfRule type="cellIs" dxfId="23" priority="39" operator="equal">
      <formula>"HABILITADO"</formula>
    </cfRule>
    <cfRule type="cellIs" dxfId="22" priority="40" operator="equal">
      <formula>"INHABILITADO"</formula>
    </cfRule>
  </conditionalFormatting>
  <conditionalFormatting sqref="O333">
    <cfRule type="cellIs" dxfId="21" priority="38" operator="equal">
      <formula>"RECHAZADO"</formula>
    </cfRule>
  </conditionalFormatting>
  <conditionalFormatting sqref="Q317:R317">
    <cfRule type="cellIs" dxfId="20" priority="64" operator="equal">
      <formula>"NO"</formula>
    </cfRule>
    <cfRule type="cellIs" dxfId="19" priority="65" operator="equal">
      <formula>"SI"</formula>
    </cfRule>
  </conditionalFormatting>
  <conditionalFormatting sqref="S309:S316">
    <cfRule type="cellIs" dxfId="18" priority="8" operator="equal">
      <formula>"NO"</formula>
    </cfRule>
    <cfRule type="cellIs" dxfId="17" priority="9" operator="equal">
      <formula>"SI"</formula>
    </cfRule>
  </conditionalFormatting>
  <conditionalFormatting sqref="S6:T83">
    <cfRule type="cellIs" dxfId="16" priority="11" operator="equal">
      <formula>"SI"</formula>
    </cfRule>
  </conditionalFormatting>
  <conditionalFormatting sqref="S85:T162">
    <cfRule type="cellIs" dxfId="15" priority="18" operator="equal">
      <formula>"SI"</formula>
    </cfRule>
  </conditionalFormatting>
  <conditionalFormatting sqref="S164:T241">
    <cfRule type="cellIs" dxfId="14" priority="25" operator="equal">
      <formula>"SI"</formula>
    </cfRule>
  </conditionalFormatting>
  <conditionalFormatting sqref="S243:T308">
    <cfRule type="cellIs" dxfId="13" priority="36" operator="equal">
      <formula>"SI"</formula>
    </cfRule>
  </conditionalFormatting>
  <conditionalFormatting sqref="S5:U5 U6:U316">
    <cfRule type="cellIs" dxfId="12" priority="14" operator="equal">
      <formula>"SI"</formula>
    </cfRule>
  </conditionalFormatting>
  <conditionalFormatting sqref="S84:U84">
    <cfRule type="cellIs" dxfId="11" priority="21" operator="equal">
      <formula>"SI"</formula>
    </cfRule>
  </conditionalFormatting>
  <conditionalFormatting sqref="S163:U163">
    <cfRule type="cellIs" dxfId="10" priority="28" operator="equal">
      <formula>"SI"</formula>
    </cfRule>
  </conditionalFormatting>
  <conditionalFormatting sqref="S242:U242">
    <cfRule type="cellIs" dxfId="9" priority="60" operator="equal">
      <formula>"SI"</formula>
    </cfRule>
  </conditionalFormatting>
  <conditionalFormatting sqref="T6:T83">
    <cfRule type="cellIs" dxfId="8" priority="10" operator="equal">
      <formula>"NO"</formula>
    </cfRule>
  </conditionalFormatting>
  <conditionalFormatting sqref="T85:T162">
    <cfRule type="cellIs" dxfId="7" priority="17" operator="equal">
      <formula>"NO"</formula>
    </cfRule>
  </conditionalFormatting>
  <conditionalFormatting sqref="T164:T241">
    <cfRule type="cellIs" dxfId="6" priority="24" operator="equal">
      <formula>"NO"</formula>
    </cfRule>
  </conditionalFormatting>
  <conditionalFormatting sqref="T243:T308">
    <cfRule type="cellIs" dxfId="5" priority="35" operator="equal">
      <formula>"NO"</formula>
    </cfRule>
  </conditionalFormatting>
  <conditionalFormatting sqref="U2:U333">
    <cfRule type="cellIs" dxfId="4" priority="37" operator="equal">
      <formula>"NO"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E0AF5-F4BF-4F56-9EF7-45BFF544FF61}">
  <dimension ref="A5:C10"/>
  <sheetViews>
    <sheetView workbookViewId="0">
      <selection activeCell="E18" sqref="E18"/>
    </sheetView>
  </sheetViews>
  <sheetFormatPr baseColWidth="10" defaultRowHeight="15" x14ac:dyDescent="0.25"/>
  <cols>
    <col min="1" max="1" width="35.28515625" customWidth="1"/>
    <col min="2" max="2" width="35.85546875" customWidth="1"/>
  </cols>
  <sheetData>
    <row r="5" spans="1:3" ht="15.75" thickBot="1" x14ac:dyDescent="0.3"/>
    <row r="6" spans="1:3" ht="15.75" thickBot="1" x14ac:dyDescent="0.3">
      <c r="A6" s="89" t="s">
        <v>62</v>
      </c>
      <c r="B6" s="89" t="s">
        <v>67</v>
      </c>
      <c r="C6" s="89" t="s">
        <v>36</v>
      </c>
    </row>
    <row r="7" spans="1:3" x14ac:dyDescent="0.25">
      <c r="A7" s="95"/>
      <c r="B7" s="96"/>
    </row>
    <row r="8" spans="1:3" x14ac:dyDescent="0.25">
      <c r="A8" s="95"/>
      <c r="B8" s="96"/>
    </row>
    <row r="9" spans="1:3" x14ac:dyDescent="0.25">
      <c r="A9" s="95"/>
      <c r="B9" s="96"/>
    </row>
    <row r="10" spans="1:3" x14ac:dyDescent="0.25">
      <c r="A10" s="95"/>
      <c r="B10" s="9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BEFD9-9DF4-4832-BA3A-F64F8C36F7F5}">
  <dimension ref="A1:G18"/>
  <sheetViews>
    <sheetView zoomScaleNormal="100" workbookViewId="0">
      <selection activeCell="G14" sqref="G14"/>
    </sheetView>
  </sheetViews>
  <sheetFormatPr baseColWidth="10" defaultRowHeight="15" x14ac:dyDescent="0.25"/>
  <cols>
    <col min="2" max="2" width="28.28515625" customWidth="1"/>
    <col min="3" max="3" width="22.85546875" customWidth="1"/>
    <col min="4" max="4" width="16.7109375" customWidth="1"/>
    <col min="5" max="5" width="17.7109375" customWidth="1"/>
    <col min="6" max="6" width="19.85546875" customWidth="1"/>
    <col min="7" max="7" width="26.5703125" customWidth="1"/>
  </cols>
  <sheetData>
    <row r="1" spans="1:7" ht="18" x14ac:dyDescent="0.25">
      <c r="A1" s="137" t="s">
        <v>31</v>
      </c>
      <c r="B1" s="137"/>
      <c r="C1" s="137"/>
      <c r="D1" s="137"/>
      <c r="E1" s="137"/>
      <c r="F1" s="1"/>
      <c r="G1" s="1"/>
    </row>
    <row r="2" spans="1:7" x14ac:dyDescent="0.25">
      <c r="A2" s="138" t="s">
        <v>32</v>
      </c>
      <c r="B2" s="139"/>
      <c r="C2" s="2"/>
      <c r="D2" s="2"/>
      <c r="E2" s="3"/>
      <c r="F2" s="3"/>
      <c r="G2" s="3"/>
    </row>
    <row r="3" spans="1:7" x14ac:dyDescent="0.25">
      <c r="A3" s="140">
        <f>'EVALUACIÓN ECONÓMICA'!G316</f>
        <v>180000000000</v>
      </c>
      <c r="B3" s="141"/>
      <c r="C3" s="2"/>
      <c r="D3" s="2"/>
      <c r="E3" s="3"/>
      <c r="F3" s="3"/>
      <c r="G3" s="3"/>
    </row>
    <row r="4" spans="1:7" x14ac:dyDescent="0.25">
      <c r="A4" s="2"/>
      <c r="B4" s="2"/>
      <c r="C4" s="2"/>
      <c r="D4" s="2"/>
      <c r="E4" s="3"/>
      <c r="F4" s="4" t="s">
        <v>28</v>
      </c>
      <c r="G4" s="21">
        <v>59.5</v>
      </c>
    </row>
    <row r="5" spans="1:7" ht="15.75" thickBot="1" x14ac:dyDescent="0.3">
      <c r="A5" s="5"/>
      <c r="B5" s="5"/>
      <c r="C5" s="6"/>
      <c r="D5" s="6"/>
      <c r="E5" s="5"/>
      <c r="F5" s="5"/>
      <c r="G5" s="5"/>
    </row>
    <row r="6" spans="1:7" ht="15.75" thickTop="1" x14ac:dyDescent="0.25">
      <c r="A6" s="3"/>
      <c r="B6" s="3"/>
      <c r="C6" s="8"/>
      <c r="D6" s="8"/>
      <c r="E6" s="9"/>
      <c r="F6" s="3"/>
      <c r="G6" s="3"/>
    </row>
    <row r="7" spans="1:7" x14ac:dyDescent="0.25">
      <c r="A7" s="3"/>
      <c r="B7" s="19" t="s">
        <v>29</v>
      </c>
      <c r="C7" s="20">
        <f>A3</f>
        <v>180000000000</v>
      </c>
      <c r="D7" s="8"/>
      <c r="E7" s="9"/>
      <c r="F7" s="3"/>
      <c r="G7" s="3"/>
    </row>
    <row r="8" spans="1:7" x14ac:dyDescent="0.25">
      <c r="A8" s="3"/>
      <c r="B8" s="19" t="s">
        <v>30</v>
      </c>
      <c r="C8" s="20">
        <f>C7*0.8</f>
        <v>144000000000</v>
      </c>
      <c r="D8" s="8"/>
      <c r="E8" s="9"/>
      <c r="F8" s="3"/>
      <c r="G8" s="3"/>
    </row>
    <row r="9" spans="1:7" ht="27.75" thickBot="1" x14ac:dyDescent="0.3">
      <c r="A9" s="3"/>
      <c r="B9" s="19" t="s">
        <v>37</v>
      </c>
      <c r="C9" s="17">
        <v>0</v>
      </c>
      <c r="D9" s="8"/>
      <c r="E9" s="9"/>
      <c r="F9" s="3"/>
      <c r="G9" s="3"/>
    </row>
    <row r="10" spans="1:7" ht="27.75" thickBot="1" x14ac:dyDescent="0.3">
      <c r="A10" s="3"/>
      <c r="B10" s="19" t="s">
        <v>38</v>
      </c>
      <c r="C10" s="18">
        <v>0</v>
      </c>
      <c r="D10" s="8"/>
      <c r="E10" s="9"/>
      <c r="F10" s="3"/>
      <c r="G10" s="3"/>
    </row>
    <row r="11" spans="1:7" x14ac:dyDescent="0.25">
      <c r="A11" s="3"/>
      <c r="B11" s="19" t="s">
        <v>39</v>
      </c>
      <c r="C11" s="53">
        <v>1</v>
      </c>
      <c r="D11" s="8"/>
      <c r="E11" s="9"/>
      <c r="F11" s="3"/>
      <c r="G11" s="3"/>
    </row>
    <row r="12" spans="1:7" x14ac:dyDescent="0.25">
      <c r="A12" s="3"/>
      <c r="B12" s="73" t="s">
        <v>55</v>
      </c>
      <c r="C12" s="54" t="e">
        <f>'EVALUACIÓN ECONÓMICA'!#REF!</f>
        <v>#REF!</v>
      </c>
      <c r="D12" s="8"/>
      <c r="E12" s="9"/>
      <c r="F12" s="3"/>
      <c r="G12" s="3"/>
    </row>
    <row r="13" spans="1:7" x14ac:dyDescent="0.25">
      <c r="A13" s="3"/>
      <c r="B13" s="3"/>
      <c r="C13" s="8"/>
      <c r="D13" s="8"/>
      <c r="E13" s="9"/>
      <c r="F13" s="3"/>
      <c r="G13" s="3"/>
    </row>
    <row r="14" spans="1:7" x14ac:dyDescent="0.25">
      <c r="A14" s="3"/>
      <c r="B14" s="3"/>
      <c r="C14" s="8"/>
      <c r="D14" s="8"/>
      <c r="E14" s="9"/>
      <c r="F14" s="3"/>
      <c r="G14" s="3"/>
    </row>
    <row r="15" spans="1:7" x14ac:dyDescent="0.25">
      <c r="A15" s="3"/>
      <c r="B15" s="3"/>
      <c r="C15" s="8"/>
      <c r="D15" s="8"/>
      <c r="E15" s="9"/>
      <c r="G15" s="3"/>
    </row>
    <row r="17" spans="1:7" ht="25.5" x14ac:dyDescent="0.3">
      <c r="A17" s="12" t="s">
        <v>33</v>
      </c>
      <c r="B17" s="12" t="s">
        <v>34</v>
      </c>
      <c r="C17" s="12" t="s">
        <v>35</v>
      </c>
      <c r="D17" s="10" t="s">
        <v>26</v>
      </c>
      <c r="E17" s="13" t="s">
        <v>36</v>
      </c>
      <c r="F17" s="14"/>
      <c r="G17" s="14"/>
    </row>
    <row r="18" spans="1:7" ht="15.75" x14ac:dyDescent="0.3">
      <c r="A18" s="11">
        <v>1</v>
      </c>
      <c r="B18" s="7"/>
      <c r="C18" s="15" t="e">
        <f>'EVALUACIÓN ECONÓMICA'!#REF!</f>
        <v>#REF!</v>
      </c>
      <c r="D18" s="16" t="s">
        <v>27</v>
      </c>
      <c r="E18" s="22"/>
      <c r="F18" s="14"/>
      <c r="G18" s="14"/>
    </row>
  </sheetData>
  <mergeCells count="3">
    <mergeCell ref="A1:E1"/>
    <mergeCell ref="A2:B2"/>
    <mergeCell ref="A3:B3"/>
  </mergeCells>
  <conditionalFormatting sqref="C11">
    <cfRule type="cellIs" dxfId="3" priority="4" operator="equal">
      <formula>2</formula>
    </cfRule>
    <cfRule type="cellIs" dxfId="2" priority="5" operator="equal">
      <formula>2</formula>
    </cfRule>
  </conditionalFormatting>
  <conditionalFormatting sqref="D18:E18">
    <cfRule type="cellIs" dxfId="1" priority="8" operator="equal">
      <formula>"HABILITADO"</formula>
    </cfRule>
  </conditionalFormatting>
  <conditionalFormatting sqref="E18">
    <cfRule type="cellIs" dxfId="0" priority="10" operator="equal">
      <formula>"RECHAZADO"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 ECONÓMICA</vt:lpstr>
      <vt:lpstr>PUNTAJE OFERTA</vt:lpstr>
      <vt:lpstr>RESUMEN Y PUNTAJE O.E.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BRIANAPC</dc:creator>
  <cp:lastModifiedBy>Andrei Herrera Olivares</cp:lastModifiedBy>
  <dcterms:created xsi:type="dcterms:W3CDTF">2024-09-29T13:20:47Z</dcterms:created>
  <dcterms:modified xsi:type="dcterms:W3CDTF">2025-12-23T14:55:24Z</dcterms:modified>
</cp:coreProperties>
</file>