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xr:revisionPtr revIDLastSave="0" documentId="8_{25BECE3D-1B3E-4DA4-A053-002EF9BD7654}" xr6:coauthVersionLast="47" xr6:coauthVersionMax="47" xr10:uidLastSave="{00000000-0000-0000-0000-000000000000}"/>
  <bookViews>
    <workbookView xWindow="-120" yWindow="-120" windowWidth="29040" windowHeight="15840" xr2:uid="{DB4281C4-AA56-46C5-8352-51E6E14BB2D9}"/>
  </bookViews>
  <sheets>
    <sheet name="Cotiz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1" l="1"/>
  <c r="F19" i="1"/>
  <c r="F20" i="1"/>
  <c r="F16" i="1"/>
  <c r="F17" i="1"/>
  <c r="F15" i="1"/>
  <c r="F14" i="1" l="1"/>
  <c r="F21" i="1" l="1"/>
  <c r="F22" i="1" s="1"/>
  <c r="F23" i="1" l="1"/>
</calcChain>
</file>

<file path=xl/sharedStrings.xml><?xml version="1.0" encoding="utf-8"?>
<sst xmlns="http://schemas.openxmlformats.org/spreadsheetml/2006/main" count="28" uniqueCount="28">
  <si>
    <t>COTIZACIÓN No.</t>
  </si>
  <si>
    <t>FECHA COTIZACIÓN</t>
  </si>
  <si>
    <t>Descripción del Artículo/Producto</t>
  </si>
  <si>
    <t>Cant.</t>
  </si>
  <si>
    <t>Vr. Unitario</t>
  </si>
  <si>
    <t>IVA</t>
  </si>
  <si>
    <t>Subtotal</t>
  </si>
  <si>
    <t>SUBTOTAL</t>
  </si>
  <si>
    <t>VALOR IVA</t>
  </si>
  <si>
    <t>VALOR TOTAL</t>
  </si>
  <si>
    <t>EL MATI DISTRIBUCIONES SAS</t>
  </si>
  <si>
    <t>Nit: 901510841-4</t>
  </si>
  <si>
    <t>MEDELLIN, ANTIOQUIA</t>
  </si>
  <si>
    <t>CL 50 A C SUR 42 B 39 IN 406</t>
  </si>
  <si>
    <t>Teléfono: 3001381692</t>
  </si>
  <si>
    <t>E-Mail: elmatidistribucionessas@gmail.com</t>
  </si>
  <si>
    <t>Emisor</t>
  </si>
  <si>
    <t>I. E. R. FRAY MARTIN DE PORRES</t>
  </si>
  <si>
    <t>MUNICIPIO DE SEGOVIA</t>
  </si>
  <si>
    <t>SEGOVIA/ANTIOQUIA</t>
  </si>
  <si>
    <t>COT-1930A</t>
  </si>
  <si>
    <t xml:space="preserve">CABLE HDMI 3 METROS ENCAUCHETADO </t>
  </si>
  <si>
    <t>TINTA IMPRESORA EPSON L310 -  NEGRA</t>
  </si>
  <si>
    <t>TINTA IMPRESORA EPSON L310 - AMARILLA</t>
  </si>
  <si>
    <t>TINTA IMPRESORA EPSON L310 - AZUL</t>
  </si>
  <si>
    <t>TINTA IMPRESORA EPSON L310 - ROJA</t>
  </si>
  <si>
    <t>VENTILADOR DE 26" KALLEY</t>
  </si>
  <si>
    <t xml:space="preserve">IMPRESORA EPSON MULTIFUNCIONAL ECOTANK L3251 WIFI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</si>
</sst>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Microsoft YaHei UI"/>
      <family val="2"/>
    </font>
    <font>
      <sz val="10"/>
      <color theme="1"/>
      <name val="Microsoft YaHei UI"/>
      <family val="2"/>
    </font>
    <font>
      <b/>
      <sz val="10"/>
      <color theme="1"/>
      <name val="Microsoft YaHei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3" fillId="0" borderId="0" xfId="0" applyFont="1"/>
    <xf numFmtId="0" fontId="2" fillId="2" borderId="0" xfId="0" applyFont="1" applyFill="1" applyAlignment="1">
      <alignment wrapText="1"/>
    </xf>
    <xf numFmtId="14" fontId="4" fillId="0" borderId="7" xfId="0" applyNumberFormat="1" applyFont="1" applyBorder="1"/>
    <xf numFmtId="0" fontId="4" fillId="0" borderId="11" xfId="0" applyFont="1" applyBorder="1"/>
    <xf numFmtId="49" fontId="4" fillId="0" borderId="0" xfId="0" applyNumberFormat="1" applyFont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3" fillId="0" borderId="7" xfId="0" applyFont="1" applyBorder="1"/>
    <xf numFmtId="3" fontId="3" fillId="0" borderId="7" xfId="0" applyNumberFormat="1" applyFont="1" applyBorder="1"/>
    <xf numFmtId="49" fontId="4" fillId="0" borderId="9" xfId="0" applyNumberFormat="1" applyFont="1" applyBorder="1"/>
    <xf numFmtId="164" fontId="4" fillId="0" borderId="7" xfId="1" applyNumberFormat="1" applyFont="1" applyBorder="1"/>
    <xf numFmtId="49" fontId="4" fillId="0" borderId="6" xfId="0" applyNumberFormat="1" applyFont="1" applyBorder="1"/>
    <xf numFmtId="49" fontId="4" fillId="0" borderId="10" xfId="0" applyNumberFormat="1" applyFont="1" applyBorder="1"/>
    <xf numFmtId="49" fontId="3" fillId="0" borderId="0" xfId="0" applyNumberFormat="1" applyFont="1"/>
    <xf numFmtId="0" fontId="4" fillId="0" borderId="4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49" fontId="3" fillId="0" borderId="3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2628901</xdr:colOff>
      <xdr:row>0</xdr:row>
      <xdr:rowOff>123825</xdr:rowOff>
    </xdr:from>
    <xdr:to>
      <xdr:col>2</xdr:col>
      <xdr:colOff>542926</xdr:colOff>
      <xdr:row>4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EEE5B73-9291-4C34-8C20-28CAB09388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183" b="28794"/>
        <a:stretch/>
      </xdr:blipFill>
      <xdr:spPr>
        <a:xfrm>
          <a:off x="2628901" y="123825"/>
          <a:ext cx="1828800" cy="790575"/>
        </a:xfrm>
        <a:prstGeom prst="rect">
          <a:avLst/>
        </a:prstGeom>
      </xdr:spPr>
    </xdr:pic>
    <xdr:clientData/>
  </xdr:twoCellAnchor>
  <xdr:twoCellAnchor editAs="oneCell">
    <xdr:from>
      <xdr:col>0</xdr:col>
      <xdr:colOff>988695</xdr:colOff>
      <xdr:row>20</xdr:row>
      <xdr:rowOff>133350</xdr:rowOff>
    </xdr:from>
    <xdr:to>
      <xdr:col>0</xdr:col>
      <xdr:colOff>2657475</xdr:colOff>
      <xdr:row>22</xdr:row>
      <xdr:rowOff>148589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5FDB7E8-0A89-48A2-9FF0-228922B1AD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biLevel thresh="50000"/>
        </a:blip>
        <a:srcRect b="31586"/>
        <a:stretch/>
      </xdr:blipFill>
      <xdr:spPr>
        <a:xfrm>
          <a:off x="988695" y="4648200"/>
          <a:ext cx="1668780" cy="434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EEFDB-31BE-4B3F-97CE-CFBC4C242FA0}">
  <sheetPr>
    <pageSetUpPr fitToPage="1"/>
  </sheetPr>
  <dimension ref="A1:F24"/>
  <sheetViews>
    <sheetView tabSelected="1" workbookViewId="0">
      <selection sqref="A1:XFD1048576"/>
    </sheetView>
  </sheetViews>
  <sheetFormatPr baseColWidth="10" defaultColWidth="11.5703125" defaultRowHeight="16.5" x14ac:dyDescent="0.35"/>
  <cols>
    <col min="1" max="1" width="53.5703125" style="17" customWidth="1"/>
    <col min="2" max="2" width="5.140625" style="4" customWidth="1"/>
    <col min="3" max="3" width="12" style="4" bestFit="1" customWidth="1"/>
    <col min="4" max="4" width="11.85546875" style="4" bestFit="1" customWidth="1"/>
    <col min="5" max="5" width="4.28515625" style="4" bestFit="1" customWidth="1"/>
    <col min="6" max="6" width="13.5703125" style="4" bestFit="1" customWidth="1"/>
    <col min="7" max="16384" width="11.5703125" style="4"/>
  </cols>
  <sheetData>
    <row r="1" spans="1:6" ht="18" x14ac:dyDescent="0.35">
      <c r="A1" s="1" t="s">
        <v>10</v>
      </c>
      <c r="B1" s="2"/>
      <c r="C1" s="3"/>
      <c r="D1" s="33" t="s">
        <v>0</v>
      </c>
      <c r="E1" s="33"/>
      <c r="F1" s="33"/>
    </row>
    <row r="2" spans="1:6" ht="18" x14ac:dyDescent="0.35">
      <c r="A2" s="1" t="s">
        <v>11</v>
      </c>
      <c r="B2" s="2"/>
      <c r="C2" s="3"/>
      <c r="D2" s="33"/>
      <c r="E2" s="33"/>
      <c r="F2" s="33"/>
    </row>
    <row r="3" spans="1:6" ht="18" x14ac:dyDescent="0.35">
      <c r="A3" s="5" t="s">
        <v>13</v>
      </c>
      <c r="B3" s="2"/>
      <c r="C3" s="3"/>
      <c r="D3" s="33"/>
      <c r="E3" s="33"/>
      <c r="F3" s="33"/>
    </row>
    <row r="4" spans="1:6" ht="18" x14ac:dyDescent="0.35">
      <c r="A4" s="1" t="s">
        <v>12</v>
      </c>
      <c r="B4" s="2"/>
      <c r="C4" s="3"/>
      <c r="D4" s="33" t="s">
        <v>20</v>
      </c>
      <c r="E4" s="33"/>
      <c r="F4" s="33"/>
    </row>
    <row r="5" spans="1:6" ht="18" x14ac:dyDescent="0.35">
      <c r="A5" s="1" t="s">
        <v>14</v>
      </c>
      <c r="B5" s="3"/>
      <c r="C5" s="3"/>
      <c r="D5" s="33"/>
      <c r="E5" s="33"/>
      <c r="F5" s="33"/>
    </row>
    <row r="6" spans="1:6" ht="18" x14ac:dyDescent="0.35">
      <c r="A6" s="1" t="s">
        <v>15</v>
      </c>
      <c r="B6" s="3"/>
      <c r="C6" s="3"/>
      <c r="D6" s="33"/>
      <c r="E6" s="33"/>
      <c r="F6" s="33"/>
    </row>
    <row r="7" spans="1:6" x14ac:dyDescent="0.35">
      <c r="A7" s="22" t="s">
        <v>17</v>
      </c>
      <c r="B7" s="34"/>
      <c r="C7" s="34"/>
      <c r="D7" s="34"/>
      <c r="E7" s="34"/>
      <c r="F7" s="23"/>
    </row>
    <row r="8" spans="1:6" x14ac:dyDescent="0.35">
      <c r="A8" s="35">
        <v>811027700</v>
      </c>
      <c r="B8" s="36"/>
      <c r="C8" s="35" t="s">
        <v>1</v>
      </c>
      <c r="D8" s="35"/>
      <c r="E8" s="35"/>
      <c r="F8" s="6">
        <v>45953</v>
      </c>
    </row>
    <row r="9" spans="1:6" x14ac:dyDescent="0.35">
      <c r="A9" s="35" t="s">
        <v>18</v>
      </c>
      <c r="B9" s="36"/>
      <c r="C9" s="24"/>
      <c r="D9" s="25"/>
      <c r="E9" s="25"/>
      <c r="F9" s="26"/>
    </row>
    <row r="10" spans="1:6" x14ac:dyDescent="0.35">
      <c r="A10" s="21" t="s">
        <v>19</v>
      </c>
      <c r="B10" s="10"/>
      <c r="C10" s="27"/>
      <c r="D10" s="28"/>
      <c r="E10" s="28"/>
      <c r="F10" s="29"/>
    </row>
    <row r="11" spans="1:6" x14ac:dyDescent="0.35">
      <c r="A11" s="18">
        <v>3113089642</v>
      </c>
      <c r="B11" s="7"/>
      <c r="C11" s="30"/>
      <c r="D11" s="31"/>
      <c r="E11" s="31"/>
      <c r="F11" s="32"/>
    </row>
    <row r="12" spans="1:6" x14ac:dyDescent="0.35">
      <c r="A12" s="8"/>
      <c r="B12" s="9"/>
      <c r="C12" s="9"/>
      <c r="D12" s="9"/>
      <c r="E12" s="9"/>
      <c r="F12" s="9"/>
    </row>
    <row r="13" spans="1:6" x14ac:dyDescent="0.35">
      <c r="A13" s="37" t="s">
        <v>2</v>
      </c>
      <c r="B13" s="10" t="s">
        <v>3</v>
      </c>
      <c r="C13" s="10" t="s">
        <v>4</v>
      </c>
      <c r="D13" s="10"/>
      <c r="E13" s="10" t="s">
        <v>5</v>
      </c>
      <c r="F13" s="10" t="s">
        <v>6</v>
      </c>
    </row>
    <row r="14" spans="1:6" x14ac:dyDescent="0.35">
      <c r="A14" s="38" t="s">
        <v>21</v>
      </c>
      <c r="B14" s="11">
        <v>4</v>
      </c>
      <c r="C14" s="12">
        <v>14100</v>
      </c>
      <c r="D14" s="11"/>
      <c r="E14" s="11">
        <v>19</v>
      </c>
      <c r="F14" s="12">
        <f t="shared" ref="F14:F20" si="0">+C14*B14</f>
        <v>56400</v>
      </c>
    </row>
    <row r="15" spans="1:6" x14ac:dyDescent="0.35">
      <c r="A15" s="38" t="s">
        <v>22</v>
      </c>
      <c r="B15" s="11">
        <v>6</v>
      </c>
      <c r="C15" s="12">
        <v>61000</v>
      </c>
      <c r="D15" s="11"/>
      <c r="E15" s="11">
        <v>19</v>
      </c>
      <c r="F15" s="12">
        <f t="shared" si="0"/>
        <v>366000</v>
      </c>
    </row>
    <row r="16" spans="1:6" x14ac:dyDescent="0.35">
      <c r="A16" s="38" t="s">
        <v>23</v>
      </c>
      <c r="B16" s="11">
        <v>4</v>
      </c>
      <c r="C16" s="12">
        <v>58700</v>
      </c>
      <c r="D16" s="11"/>
      <c r="E16" s="11">
        <v>19</v>
      </c>
      <c r="F16" s="12">
        <f t="shared" si="0"/>
        <v>234800</v>
      </c>
    </row>
    <row r="17" spans="1:6" x14ac:dyDescent="0.35">
      <c r="A17" s="38" t="s">
        <v>24</v>
      </c>
      <c r="B17" s="11">
        <v>3</v>
      </c>
      <c r="C17" s="12">
        <v>58700</v>
      </c>
      <c r="D17" s="11"/>
      <c r="E17" s="11">
        <v>19</v>
      </c>
      <c r="F17" s="12">
        <f t="shared" si="0"/>
        <v>176100</v>
      </c>
    </row>
    <row r="18" spans="1:6" x14ac:dyDescent="0.35">
      <c r="A18" s="38" t="s">
        <v>25</v>
      </c>
      <c r="B18" s="11">
        <v>3</v>
      </c>
      <c r="C18" s="12">
        <v>60400</v>
      </c>
      <c r="D18" s="11"/>
      <c r="E18" s="11">
        <v>19</v>
      </c>
      <c r="F18" s="12">
        <f t="shared" si="0"/>
        <v>181200</v>
      </c>
    </row>
    <row r="19" spans="1:6" x14ac:dyDescent="0.35">
      <c r="A19" s="38" t="s">
        <v>26</v>
      </c>
      <c r="B19" s="11">
        <v>2</v>
      </c>
      <c r="C19" s="12">
        <v>628100</v>
      </c>
      <c r="D19" s="11"/>
      <c r="E19" s="11">
        <v>19</v>
      </c>
      <c r="F19" s="12">
        <f t="shared" si="0"/>
        <v>1256200</v>
      </c>
    </row>
    <row r="20" spans="1:6" ht="33" x14ac:dyDescent="0.35">
      <c r="A20" s="38" t="s">
        <v>27</v>
      </c>
      <c r="B20" s="11">
        <v>1</v>
      </c>
      <c r="C20" s="12">
        <v>1270500</v>
      </c>
      <c r="D20" s="11"/>
      <c r="E20" s="11">
        <v>19</v>
      </c>
      <c r="F20" s="12">
        <f t="shared" si="0"/>
        <v>1270500</v>
      </c>
    </row>
    <row r="21" spans="1:6" x14ac:dyDescent="0.35">
      <c r="A21" s="8"/>
      <c r="B21" s="8"/>
      <c r="C21" s="13"/>
      <c r="D21" s="22" t="s">
        <v>7</v>
      </c>
      <c r="E21" s="23"/>
      <c r="F21" s="14">
        <f>SUM(F14:F20)</f>
        <v>3541200</v>
      </c>
    </row>
    <row r="22" spans="1:6" x14ac:dyDescent="0.35">
      <c r="A22" s="8"/>
      <c r="B22" s="8"/>
      <c r="C22" s="13"/>
      <c r="D22" s="22" t="s">
        <v>8</v>
      </c>
      <c r="E22" s="23"/>
      <c r="F22" s="14">
        <f>+F21*0.19</f>
        <v>672828</v>
      </c>
    </row>
    <row r="23" spans="1:6" x14ac:dyDescent="0.35">
      <c r="A23" s="15"/>
      <c r="B23" s="15"/>
      <c r="C23" s="16"/>
      <c r="D23" s="18" t="s">
        <v>9</v>
      </c>
      <c r="E23" s="19"/>
      <c r="F23" s="14">
        <f>+F22+F21</f>
        <v>4214028</v>
      </c>
    </row>
    <row r="24" spans="1:6" x14ac:dyDescent="0.35">
      <c r="A24" s="20" t="s">
        <v>16</v>
      </c>
      <c r="B24" s="20"/>
      <c r="C24" s="9"/>
      <c r="D24" s="9"/>
      <c r="E24" s="9"/>
      <c r="F24" s="9"/>
    </row>
  </sheetData>
  <mergeCells count="9">
    <mergeCell ref="D22:E22"/>
    <mergeCell ref="C9:F11"/>
    <mergeCell ref="D21:E21"/>
    <mergeCell ref="D1:F3"/>
    <mergeCell ref="D4:F6"/>
    <mergeCell ref="A7:F7"/>
    <mergeCell ref="A8:B8"/>
    <mergeCell ref="A9:B9"/>
    <mergeCell ref="C8:E8"/>
  </mergeCells>
  <pageMargins left="0.196850393700787" right="0.196850393700787" top="0.39370078740157499" bottom="0.39370078740157499" header="0.3" footer="0.3"/>
  <pageSetup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Usuario</cp:lastModifiedBy>
  <cp:lastPrinted>2025-05-26T19:34:53Z</cp:lastPrinted>
  <dcterms:created xsi:type="dcterms:W3CDTF">2025-04-24T16:02:50Z</dcterms:created>
  <dcterms:modified xsi:type="dcterms:W3CDTF">2025-11-06T22:21:33Z</dcterms:modified>
</cp:coreProperties>
</file>