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Desktop\INTERVENTORIA LA PERLA\"/>
    </mc:Choice>
  </mc:AlternateContent>
  <xr:revisionPtr revIDLastSave="0" documentId="8_{60A4ABEA-0362-47FE-AB19-E39DA2820CD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ABILITANTES FINANCIEROS CM-0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41" i="1" l="1"/>
  <c r="BX41" i="1" s="1"/>
  <c r="BO41" i="1"/>
  <c r="BS41" i="1" s="1"/>
  <c r="BJ41" i="1"/>
  <c r="BN41" i="1" s="1"/>
  <c r="BE41" i="1"/>
  <c r="BI41" i="1" s="1"/>
  <c r="BB41" i="1"/>
  <c r="BD41" i="1" s="1"/>
  <c r="AY41" i="1"/>
  <c r="BA41" i="1" s="1"/>
  <c r="AT41" i="1"/>
  <c r="AX41" i="1" s="1"/>
  <c r="AO41" i="1"/>
  <c r="AS41" i="1" s="1"/>
  <c r="AL41" i="1"/>
  <c r="AN41" i="1" s="1"/>
  <c r="AI41" i="1"/>
  <c r="AK41" i="1" s="1"/>
  <c r="AB41" i="1"/>
  <c r="AH41" i="1" s="1"/>
  <c r="U41" i="1"/>
  <c r="AA41" i="1" s="1"/>
  <c r="P41" i="1"/>
  <c r="T41" i="1" s="1"/>
  <c r="K41" i="1"/>
  <c r="O41" i="1" s="1"/>
  <c r="H41" i="1"/>
  <c r="J41" i="1" s="1"/>
  <c r="C41" i="1"/>
  <c r="G41" i="1" s="1"/>
  <c r="BT39" i="1"/>
  <c r="BX39" i="1" s="1"/>
  <c r="BO39" i="1"/>
  <c r="BS39" i="1" s="1"/>
  <c r="BJ39" i="1"/>
  <c r="BN39" i="1" s="1"/>
  <c r="BE39" i="1"/>
  <c r="BI39" i="1" s="1"/>
  <c r="BB39" i="1"/>
  <c r="BD39" i="1" s="1"/>
  <c r="AY39" i="1"/>
  <c r="BA39" i="1" s="1"/>
  <c r="AT39" i="1"/>
  <c r="AX39" i="1" s="1"/>
  <c r="AO39" i="1"/>
  <c r="AS39" i="1" s="1"/>
  <c r="AL39" i="1"/>
  <c r="AN39" i="1" s="1"/>
  <c r="AI39" i="1"/>
  <c r="AK39" i="1" s="1"/>
  <c r="AB39" i="1"/>
  <c r="AH39" i="1" s="1"/>
  <c r="U39" i="1"/>
  <c r="AA39" i="1" s="1"/>
  <c r="P39" i="1"/>
  <c r="T39" i="1" s="1"/>
  <c r="K39" i="1"/>
  <c r="O39" i="1" s="1"/>
  <c r="H39" i="1"/>
  <c r="J39" i="1" s="1"/>
  <c r="C39" i="1"/>
  <c r="G39" i="1" s="1"/>
  <c r="BT34" i="1"/>
  <c r="BX34" i="1" s="1"/>
  <c r="BO34" i="1"/>
  <c r="BS34" i="1" s="1"/>
  <c r="BJ34" i="1"/>
  <c r="BN34" i="1" s="1"/>
  <c r="BE34" i="1"/>
  <c r="BI34" i="1" s="1"/>
  <c r="BB34" i="1"/>
  <c r="BD34" i="1" s="1"/>
  <c r="AY34" i="1"/>
  <c r="BA34" i="1" s="1"/>
  <c r="AX34" i="1"/>
  <c r="AO34" i="1"/>
  <c r="AS34" i="1" s="1"/>
  <c r="AL34" i="1"/>
  <c r="AN34" i="1" s="1"/>
  <c r="AI34" i="1"/>
  <c r="AK34" i="1" s="1"/>
  <c r="AB34" i="1"/>
  <c r="AH34" i="1" s="1"/>
  <c r="U34" i="1"/>
  <c r="AA34" i="1" s="1"/>
  <c r="T34" i="1"/>
  <c r="K34" i="1"/>
  <c r="O34" i="1" s="1"/>
  <c r="H34" i="1"/>
  <c r="J34" i="1" s="1"/>
  <c r="G34" i="1"/>
  <c r="BT32" i="1"/>
  <c r="BX32" i="1" s="1"/>
  <c r="BO32" i="1"/>
  <c r="BS32" i="1" s="1"/>
  <c r="BJ32" i="1"/>
  <c r="BN32" i="1" s="1"/>
  <c r="BE32" i="1"/>
  <c r="BI32" i="1" s="1"/>
  <c r="BB32" i="1"/>
  <c r="BD32" i="1" s="1"/>
  <c r="AY32" i="1"/>
  <c r="BA32" i="1" s="1"/>
  <c r="AT32" i="1"/>
  <c r="AX32" i="1" s="1"/>
  <c r="AO32" i="1"/>
  <c r="AS32" i="1" s="1"/>
  <c r="AL32" i="1"/>
  <c r="AN32" i="1" s="1"/>
  <c r="AI32" i="1"/>
  <c r="AK32" i="1" s="1"/>
  <c r="AB32" i="1"/>
  <c r="AH32" i="1" s="1"/>
  <c r="U32" i="1"/>
  <c r="AA32" i="1" s="1"/>
  <c r="P32" i="1"/>
  <c r="T32" i="1" s="1"/>
  <c r="K32" i="1"/>
  <c r="O32" i="1" s="1"/>
  <c r="H32" i="1"/>
  <c r="J32" i="1" s="1"/>
  <c r="C32" i="1"/>
  <c r="G32" i="1" s="1"/>
  <c r="BT30" i="1"/>
  <c r="BX30" i="1" s="1"/>
  <c r="BO30" i="1"/>
  <c r="BS30" i="1" s="1"/>
  <c r="BJ30" i="1"/>
  <c r="BN30" i="1" s="1"/>
  <c r="BE30" i="1"/>
  <c r="BI30" i="1" s="1"/>
  <c r="BB30" i="1"/>
  <c r="BD30" i="1" s="1"/>
  <c r="AY30" i="1"/>
  <c r="BA30" i="1" s="1"/>
  <c r="AT30" i="1"/>
  <c r="AX30" i="1" s="1"/>
  <c r="AO30" i="1"/>
  <c r="AS30" i="1" s="1"/>
  <c r="AL30" i="1"/>
  <c r="AN30" i="1" s="1"/>
  <c r="AI30" i="1"/>
  <c r="AK30" i="1" s="1"/>
  <c r="AB30" i="1"/>
  <c r="AH30" i="1" s="1"/>
  <c r="U30" i="1"/>
  <c r="AA30" i="1" s="1"/>
  <c r="P30" i="1"/>
  <c r="T30" i="1" s="1"/>
  <c r="K30" i="1"/>
  <c r="O30" i="1" s="1"/>
  <c r="H30" i="1"/>
  <c r="J30" i="1" s="1"/>
  <c r="C30" i="1"/>
  <c r="G30" i="1" s="1"/>
  <c r="BV28" i="1"/>
  <c r="BT28" i="1"/>
  <c r="BQ28" i="1"/>
  <c r="BO28" i="1"/>
  <c r="BL28" i="1"/>
  <c r="BJ28" i="1"/>
  <c r="BG28" i="1"/>
  <c r="BE28" i="1"/>
  <c r="BB28" i="1"/>
  <c r="AY28" i="1"/>
  <c r="AV28" i="1"/>
  <c r="AT28" i="1"/>
  <c r="AQ28" i="1"/>
  <c r="AO28" i="1"/>
  <c r="AL28" i="1"/>
  <c r="AI28" i="1"/>
  <c r="AF28" i="1"/>
  <c r="AD28" i="1"/>
  <c r="AB28" i="1"/>
  <c r="Y28" i="1"/>
  <c r="W28" i="1"/>
  <c r="U28" i="1"/>
  <c r="R28" i="1"/>
  <c r="P28" i="1"/>
  <c r="M28" i="1"/>
  <c r="K28" i="1"/>
  <c r="H28" i="1"/>
  <c r="E28" i="1"/>
  <c r="C28" i="1"/>
  <c r="BT27" i="1"/>
  <c r="BO27" i="1"/>
  <c r="BJ27" i="1"/>
  <c r="BE27" i="1"/>
  <c r="BB27" i="1"/>
  <c r="AY27" i="1"/>
  <c r="AT27" i="1"/>
  <c r="AO27" i="1"/>
  <c r="AL27" i="1"/>
  <c r="AI27" i="1"/>
  <c r="AB27" i="1"/>
  <c r="U27" i="1"/>
  <c r="P27" i="1"/>
  <c r="K27" i="1"/>
  <c r="H27" i="1"/>
  <c r="C27" i="1"/>
  <c r="BV24" i="1"/>
  <c r="BT24" i="1"/>
  <c r="BQ24" i="1"/>
  <c r="BO24" i="1"/>
  <c r="BL24" i="1"/>
  <c r="BJ24" i="1"/>
  <c r="BG24" i="1"/>
  <c r="BE24" i="1"/>
  <c r="BB24" i="1"/>
  <c r="AY24" i="1"/>
  <c r="AV24" i="1"/>
  <c r="AT24" i="1"/>
  <c r="AQ24" i="1"/>
  <c r="AO24" i="1"/>
  <c r="AL24" i="1"/>
  <c r="AI24" i="1"/>
  <c r="AF24" i="1"/>
  <c r="AD24" i="1"/>
  <c r="AB24" i="1"/>
  <c r="Y24" i="1"/>
  <c r="W24" i="1"/>
  <c r="U24" i="1"/>
  <c r="R24" i="1"/>
  <c r="P24" i="1"/>
  <c r="M24" i="1"/>
  <c r="K24" i="1"/>
  <c r="H24" i="1"/>
  <c r="E24" i="1"/>
  <c r="C24" i="1"/>
  <c r="BJ10" i="1"/>
  <c r="AC10" i="1"/>
  <c r="V10" i="1"/>
  <c r="BJ7" i="1"/>
</calcChain>
</file>

<file path=xl/sharedStrings.xml><?xml version="1.0" encoding="utf-8"?>
<sst xmlns="http://schemas.openxmlformats.org/spreadsheetml/2006/main" count="144" uniqueCount="80">
  <si>
    <t>ALCALDÍA MAYOR DE BOGOTÁ  D.C.</t>
  </si>
  <si>
    <t>SECRETARÍA DISTRITAL DEL HÁBITAT</t>
  </si>
  <si>
    <t>SUBSECRETARÍA DE GESTIÓN CORPORATIVA</t>
  </si>
  <si>
    <t>EVALUACIÓN FINANCIERA</t>
  </si>
  <si>
    <t>CALCULO CAPACIDAD RESIDUAL</t>
  </si>
  <si>
    <t>revisar para el cálculo del capital de trabajo</t>
  </si>
  <si>
    <t>INDICADORES FINANCIEROS</t>
  </si>
  <si>
    <t>NOMBRE DOCUMENTO</t>
  </si>
  <si>
    <t>CONSORCIO ARQING CERROS</t>
  </si>
  <si>
    <t>INGENIEROS CONSTRUCTORES Y ASESORES SAS</t>
  </si>
  <si>
    <t>CONSORCIO PERLA DE LOS CERROS</t>
  </si>
  <si>
    <t>CONSORCIO INGENIEROS</t>
  </si>
  <si>
    <t>CONSORCIO BACSERDON LA PERLA</t>
  </si>
  <si>
    <t>UNION TEMPORAL CDI LA PERLA</t>
  </si>
  <si>
    <t>CENTRO NACIONAL DE PROYECTOS CNP SAS</t>
  </si>
  <si>
    <t>ENVIROMENTAL AND GEOMECHANICAL SOLUTIONS EGS SAS</t>
  </si>
  <si>
    <t>CONSORCIO SAN JUAN 003</t>
  </si>
  <si>
    <t>R Y M  CONSTRUCCIONES E INTERVECTORIAS SAS</t>
  </si>
  <si>
    <t>DAM SOLUCIONES E INGENIERIA SAS</t>
  </si>
  <si>
    <t xml:space="preserve">CONSORCIO INTER PARQUES </t>
  </si>
  <si>
    <t>CONSORCIO INTERPARQUE LA PERLA</t>
  </si>
  <si>
    <t>CONSORCIO INTERDESARROLLO  010</t>
  </si>
  <si>
    <t>ARQING CONSULTORIA Y CONSTRUCCIONES SAS</t>
  </si>
  <si>
    <t>PALACIOS RUBIANO GUSTAVO</t>
  </si>
  <si>
    <t>INDICE</t>
  </si>
  <si>
    <t>CGB SAS</t>
  </si>
  <si>
    <t>INEXIA SAS</t>
  </si>
  <si>
    <t>VALLEJO H INGENIEROS CONSULTORES CONSTRUCTORES SAS</t>
  </si>
  <si>
    <t>BAC ENGINEERING CONSULTANCY GROUP SAS</t>
  </si>
  <si>
    <t>SERVICIOS DE INGENIERIA Y AMBIENTE SAS  SIGLA SERAMBIENTE SAS</t>
  </si>
  <si>
    <t>CONSULTORES DONOVAN SAS</t>
  </si>
  <si>
    <t>ARQUITECTURA E INGENIERIA VIVA SAS</t>
  </si>
  <si>
    <t>TECNISUELOS SAS</t>
  </si>
  <si>
    <t>SOLIUN INGENIERIA SAS</t>
  </si>
  <si>
    <t>SOLIUN SAS</t>
  </si>
  <si>
    <t xml:space="preserve">SOLIDOS SOCIEDAD POR ACCIONES SIMPLIFICADAS </t>
  </si>
  <si>
    <t>CUBIKO OBRAS Y CONSULTORIA SAS</t>
  </si>
  <si>
    <t>GNG SERVICIOS DE INGENIERIA SAS</t>
  </si>
  <si>
    <t>INGECO INGENIERIA DE CONSTRUCCIONES SAS</t>
  </si>
  <si>
    <t>COVILCO LTDA</t>
  </si>
  <si>
    <t>MIRS LATINOAMERICA SAS</t>
  </si>
  <si>
    <t>SITELSA SAS</t>
  </si>
  <si>
    <t>CONSTRUMARCA SAS</t>
  </si>
  <si>
    <t>ARM CONSULTING LTDA</t>
  </si>
  <si>
    <t xml:space="preserve">JORGE ALVARO SANCHEZ BLANCO </t>
  </si>
  <si>
    <t>31 DICIEMBRE 2019</t>
  </si>
  <si>
    <t>Activo Corriente</t>
  </si>
  <si>
    <t>Activo Total</t>
  </si>
  <si>
    <t>Pasivo Corriente</t>
  </si>
  <si>
    <t xml:space="preserve">Pasivo Total </t>
  </si>
  <si>
    <t>Patrimonio Total</t>
  </si>
  <si>
    <t>Activo total-Pasivo total-Patrimonio</t>
  </si>
  <si>
    <t>Utilidad/ Perdida Operacional</t>
  </si>
  <si>
    <t>Gastos de Intereses</t>
  </si>
  <si>
    <t>NOMBRE Y DESCRIPCIÓN DEL INDICADOR</t>
  </si>
  <si>
    <t>CAPACIDAD FINANCIERA</t>
  </si>
  <si>
    <t>Índice de Liquidez: MAYOR O IGUAL A</t>
  </si>
  <si>
    <t>Activo Corriente / Pasivo Corriente</t>
  </si>
  <si>
    <t xml:space="preserve">Indice de Nivel de Endeudamiento: MENOR O IGUAL A </t>
  </si>
  <si>
    <t>(Pasivo total / Activo total) x 100</t>
  </si>
  <si>
    <t xml:space="preserve">Razon de Cobertura de Intereses: MAYOR O IGUAL A </t>
  </si>
  <si>
    <t xml:space="preserve">(Utilidad Operac. / Gastos Intereses) </t>
  </si>
  <si>
    <t>CAPACIDAD ORGANIZACIONAL</t>
  </si>
  <si>
    <t>Rentabilidad del Patrimonio: MAYOR O IGUAL</t>
  </si>
  <si>
    <t xml:space="preserve">(Utilidad Operac. / Patrimonio) </t>
  </si>
  <si>
    <t xml:space="preserve">Rentabilidad del Activo: MAYOR O IGUAL A </t>
  </si>
  <si>
    <t xml:space="preserve">(Utilidad Operac. / Activo Total) </t>
  </si>
  <si>
    <t>RESULTADO DE LA EVALUACIÓN FINANCIERA</t>
  </si>
  <si>
    <t>HABILITADO</t>
  </si>
  <si>
    <t xml:space="preserve"> HABILITADO</t>
  </si>
  <si>
    <t>ADRIANA ARIZA MEDINA</t>
  </si>
  <si>
    <t>Subdirectora Financiera</t>
  </si>
  <si>
    <t>INDETERMINADO</t>
  </si>
  <si>
    <t xml:space="preserve">COMPAÑÍA CONSULTORA COLOMBIANA TRIPLE C SAS </t>
  </si>
  <si>
    <t>SCS CONSULTORIA E INTERVERTORIA DE PROYECTORS DE INGENIERIA SAS</t>
  </si>
  <si>
    <t>CONSORCIO C&amp;S</t>
  </si>
  <si>
    <t>CONSORCIO INTER PARQUE LA PERLA C&amp;S</t>
  </si>
  <si>
    <t>SDHT-CM-003-2020</t>
  </si>
  <si>
    <t>Elaboro: Bibiana Rincón Vargas - Contratista  Subdirección Financiera</t>
  </si>
  <si>
    <t>PRESUPUESTO OFICIAL :$ 421.000.000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</si>
</sst>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\ _€_-;_-@_-"/>
    <numFmt numFmtId="166" formatCode="[$-F800]dddd\,\ mmmm\ dd\,\ yyyy"/>
    <numFmt numFmtId="167" formatCode="_-* #,##0.00\ _€_-;\-* #,##0.00\ _€_-;_-* &quot;-&quot;??\ _€_-;_-@_-"/>
    <numFmt numFmtId="168" formatCode="0.0"/>
    <numFmt numFmtId="169" formatCode="#,##0.0"/>
    <numFmt numFmtId="170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</font>
    <font>
      <sz val="11"/>
      <color theme="7" tint="-0.249977111117893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</cellStyleXfs>
  <cellXfs count="152">
    <xf numFmtId="0" fontId="0" fillId="0" borderId="0" xfId="0"/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165" fontId="2" fillId="0" borderId="0" xfId="0" applyNumberFormat="1" applyFont="1" applyFill="1" applyAlignment="1">
      <alignment vertical="center"/>
    </xf>
    <xf numFmtId="166" fontId="6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/>
    </xf>
    <xf numFmtId="41" fontId="2" fillId="0" borderId="0" xfId="2" applyFont="1" applyFill="1" applyAlignment="1">
      <alignment horizontal="center" vertical="center"/>
    </xf>
    <xf numFmtId="165" fontId="2" fillId="0" borderId="0" xfId="2" applyNumberFormat="1" applyFont="1" applyFill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41" fontId="4" fillId="0" borderId="0" xfId="2" applyFont="1" applyFill="1" applyAlignment="1">
      <alignment vertical="center"/>
    </xf>
    <xf numFmtId="41" fontId="4" fillId="0" borderId="0" xfId="2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left" vertical="center"/>
    </xf>
    <xf numFmtId="43" fontId="5" fillId="0" borderId="18" xfId="1" applyFont="1" applyFill="1" applyBorder="1" applyAlignment="1">
      <alignment horizontal="center" vertical="center"/>
    </xf>
    <xf numFmtId="167" fontId="5" fillId="0" borderId="18" xfId="5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left" vertical="center"/>
    </xf>
    <xf numFmtId="43" fontId="5" fillId="0" borderId="23" xfId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6" fillId="0" borderId="29" xfId="0" applyFont="1" applyFill="1" applyBorder="1" applyAlignment="1">
      <alignment horizontal="left" vertical="center" wrapText="1"/>
    </xf>
    <xf numFmtId="9" fontId="6" fillId="4" borderId="6" xfId="0" applyNumberFormat="1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4" xfId="7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 wrapText="1"/>
    </xf>
    <xf numFmtId="2" fontId="5" fillId="0" borderId="4" xfId="6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42" fontId="6" fillId="0" borderId="0" xfId="3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164" fontId="5" fillId="0" borderId="0" xfId="0" applyNumberFormat="1" applyFont="1" applyFill="1" applyAlignment="1">
      <alignment vertical="center"/>
    </xf>
    <xf numFmtId="164" fontId="5" fillId="0" borderId="0" xfId="8" applyFont="1" applyFill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0" xfId="2" applyNumberFormat="1" applyFont="1" applyFill="1" applyAlignment="1">
      <alignment vertical="center"/>
    </xf>
    <xf numFmtId="165" fontId="6" fillId="0" borderId="0" xfId="2" applyNumberFormat="1" applyFont="1" applyFill="1" applyAlignment="1">
      <alignment vertical="center"/>
    </xf>
    <xf numFmtId="165" fontId="5" fillId="0" borderId="0" xfId="8" applyNumberFormat="1" applyFont="1" applyFill="1" applyAlignment="1">
      <alignment vertical="center"/>
    </xf>
    <xf numFmtId="165" fontId="6" fillId="0" borderId="0" xfId="8" applyNumberFormat="1" applyFont="1" applyFill="1" applyAlignment="1">
      <alignment vertical="center"/>
    </xf>
    <xf numFmtId="43" fontId="6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2" fontId="5" fillId="0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9" fontId="6" fillId="5" borderId="6" xfId="0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170" fontId="6" fillId="5" borderId="6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 vertical="top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9" fontId="6" fillId="2" borderId="4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center" wrapText="1"/>
    </xf>
    <xf numFmtId="49" fontId="6" fillId="2" borderId="11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43" fontId="5" fillId="3" borderId="16" xfId="1" applyFont="1" applyFill="1" applyBorder="1" applyAlignment="1">
      <alignment horizontal="center" vertical="center"/>
    </xf>
    <xf numFmtId="43" fontId="5" fillId="3" borderId="17" xfId="1" applyFont="1" applyFill="1" applyBorder="1" applyAlignment="1">
      <alignment horizontal="center" vertical="center"/>
    </xf>
    <xf numFmtId="167" fontId="5" fillId="3" borderId="16" xfId="5" applyFont="1" applyFill="1" applyBorder="1" applyAlignment="1">
      <alignment horizontal="center" vertical="center"/>
    </xf>
    <xf numFmtId="167" fontId="5" fillId="3" borderId="17" xfId="5" applyFont="1" applyFill="1" applyBorder="1" applyAlignment="1">
      <alignment horizontal="center" vertical="center"/>
    </xf>
    <xf numFmtId="43" fontId="5" fillId="3" borderId="19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67" fontId="5" fillId="3" borderId="21" xfId="5" applyFont="1" applyFill="1" applyBorder="1" applyAlignment="1">
      <alignment horizontal="center" vertical="center"/>
    </xf>
    <xf numFmtId="167" fontId="5" fillId="3" borderId="22" xfId="5" applyFont="1" applyFill="1" applyBorder="1" applyAlignment="1">
      <alignment horizontal="center" vertical="center"/>
    </xf>
    <xf numFmtId="167" fontId="5" fillId="3" borderId="19" xfId="5" applyFont="1" applyFill="1" applyBorder="1" applyAlignment="1">
      <alignment horizontal="center" vertical="center"/>
    </xf>
    <xf numFmtId="2" fontId="5" fillId="0" borderId="6" xfId="4" applyNumberFormat="1" applyFont="1" applyFill="1" applyBorder="1" applyAlignment="1">
      <alignment horizontal="center" vertical="center"/>
    </xf>
    <xf numFmtId="2" fontId="5" fillId="0" borderId="24" xfId="4" applyNumberFormat="1" applyFont="1" applyFill="1" applyBorder="1" applyAlignment="1">
      <alignment horizontal="center" vertical="center"/>
    </xf>
    <xf numFmtId="2" fontId="5" fillId="0" borderId="10" xfId="4" applyNumberFormat="1" applyFont="1" applyFill="1" applyBorder="1" applyAlignment="1">
      <alignment horizontal="center" vertical="center"/>
    </xf>
    <xf numFmtId="2" fontId="5" fillId="0" borderId="25" xfId="4" applyNumberFormat="1" applyFont="1" applyFill="1" applyBorder="1" applyAlignment="1">
      <alignment horizontal="center" vertical="center"/>
    </xf>
    <xf numFmtId="168" fontId="5" fillId="0" borderId="5" xfId="6" applyNumberFormat="1" applyFont="1" applyFill="1" applyBorder="1" applyAlignment="1">
      <alignment horizontal="center" vertical="center"/>
    </xf>
    <xf numFmtId="168" fontId="5" fillId="0" borderId="9" xfId="6" applyNumberFormat="1" applyFont="1" applyFill="1" applyBorder="1" applyAlignment="1">
      <alignment horizontal="center" vertical="center"/>
    </xf>
    <xf numFmtId="2" fontId="5" fillId="0" borderId="26" xfId="4" applyNumberFormat="1" applyFont="1" applyFill="1" applyBorder="1" applyAlignment="1">
      <alignment horizontal="center" vertical="center"/>
    </xf>
    <xf numFmtId="2" fontId="5" fillId="0" borderId="28" xfId="4" applyNumberFormat="1" applyFont="1" applyFill="1" applyBorder="1" applyAlignment="1">
      <alignment horizontal="center" vertical="center"/>
    </xf>
    <xf numFmtId="2" fontId="5" fillId="0" borderId="5" xfId="6" applyNumberFormat="1" applyFont="1" applyFill="1" applyBorder="1" applyAlignment="1">
      <alignment horizontal="center" vertical="center" wrapText="1"/>
    </xf>
    <xf numFmtId="2" fontId="5" fillId="0" borderId="9" xfId="6" applyNumberFormat="1" applyFont="1" applyFill="1" applyBorder="1" applyAlignment="1">
      <alignment horizontal="center" vertical="center" wrapText="1"/>
    </xf>
    <xf numFmtId="10" fontId="5" fillId="0" borderId="6" xfId="4" applyNumberFormat="1" applyFont="1" applyFill="1" applyBorder="1" applyAlignment="1">
      <alignment horizontal="center" vertical="center"/>
    </xf>
    <xf numFmtId="10" fontId="5" fillId="0" borderId="24" xfId="4" applyNumberFormat="1" applyFont="1" applyFill="1" applyBorder="1" applyAlignment="1">
      <alignment horizontal="center" vertical="center"/>
    </xf>
    <xf numFmtId="10" fontId="5" fillId="0" borderId="10" xfId="4" applyNumberFormat="1" applyFont="1" applyFill="1" applyBorder="1" applyAlignment="1">
      <alignment horizontal="center" vertical="center"/>
    </xf>
    <xf numFmtId="10" fontId="5" fillId="0" borderId="25" xfId="4" applyNumberFormat="1" applyFont="1" applyFill="1" applyBorder="1" applyAlignment="1">
      <alignment horizontal="center" vertical="center"/>
    </xf>
    <xf numFmtId="2" fontId="5" fillId="0" borderId="5" xfId="6" applyNumberFormat="1" applyFont="1" applyFill="1" applyBorder="1" applyAlignment="1">
      <alignment horizontal="center" vertical="center"/>
    </xf>
    <xf numFmtId="2" fontId="5" fillId="0" borderId="9" xfId="6" applyNumberFormat="1" applyFont="1" applyFill="1" applyBorder="1" applyAlignment="1">
      <alignment horizontal="center" vertical="center"/>
    </xf>
    <xf numFmtId="10" fontId="5" fillId="0" borderId="26" xfId="4" applyNumberFormat="1" applyFont="1" applyFill="1" applyBorder="1" applyAlignment="1">
      <alignment horizontal="center" vertical="center"/>
    </xf>
    <xf numFmtId="10" fontId="5" fillId="0" borderId="28" xfId="4" applyNumberFormat="1" applyFont="1" applyFill="1" applyBorder="1" applyAlignment="1">
      <alignment horizontal="center" vertical="center"/>
    </xf>
    <xf numFmtId="169" fontId="5" fillId="0" borderId="5" xfId="4" applyNumberFormat="1" applyFont="1" applyFill="1" applyBorder="1" applyAlignment="1">
      <alignment horizontal="center" vertical="center"/>
    </xf>
    <xf numFmtId="169" fontId="5" fillId="0" borderId="9" xfId="4" applyNumberFormat="1" applyFont="1" applyFill="1" applyBorder="1" applyAlignment="1">
      <alignment horizontal="center" vertical="center"/>
    </xf>
    <xf numFmtId="169" fontId="5" fillId="0" borderId="6" xfId="4" applyNumberFormat="1" applyFont="1" applyFill="1" applyBorder="1" applyAlignment="1">
      <alignment horizontal="center" vertical="center"/>
    </xf>
    <xf numFmtId="169" fontId="5" fillId="0" borderId="26" xfId="4" applyNumberFormat="1" applyFont="1" applyFill="1" applyBorder="1" applyAlignment="1">
      <alignment horizontal="center" vertical="center"/>
    </xf>
    <xf numFmtId="169" fontId="5" fillId="0" borderId="10" xfId="4" applyNumberFormat="1" applyFont="1" applyFill="1" applyBorder="1" applyAlignment="1">
      <alignment horizontal="center" vertical="center"/>
    </xf>
    <xf numFmtId="169" fontId="5" fillId="0" borderId="28" xfId="4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0" fontId="5" fillId="0" borderId="3" xfId="4" applyNumberFormat="1" applyFont="1" applyFill="1" applyBorder="1" applyAlignment="1">
      <alignment horizontal="center" vertical="center"/>
    </xf>
    <xf numFmtId="170" fontId="5" fillId="0" borderId="2" xfId="4" applyNumberFormat="1" applyFont="1" applyFill="1" applyBorder="1" applyAlignment="1">
      <alignment horizontal="center" vertical="center"/>
    </xf>
    <xf numFmtId="3" fontId="5" fillId="0" borderId="6" xfId="4" applyNumberFormat="1" applyFont="1" applyFill="1" applyBorder="1" applyAlignment="1">
      <alignment horizontal="center" vertical="center"/>
    </xf>
    <xf numFmtId="3" fontId="5" fillId="0" borderId="26" xfId="4" applyNumberFormat="1" applyFont="1" applyFill="1" applyBorder="1" applyAlignment="1">
      <alignment horizontal="center" vertical="center"/>
    </xf>
    <xf numFmtId="3" fontId="5" fillId="0" borderId="10" xfId="4" applyNumberFormat="1" applyFont="1" applyFill="1" applyBorder="1" applyAlignment="1">
      <alignment horizontal="center" vertical="center"/>
    </xf>
    <xf numFmtId="3" fontId="5" fillId="0" borderId="28" xfId="4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</cellXfs>
  <cellStyles count="9">
    <cellStyle name="Millares" xfId="1" builtinId="3"/>
    <cellStyle name="Millares [0]" xfId="2" builtinId="6"/>
    <cellStyle name="Millares [0] 2" xfId="8" xr:uid="{00000000-0005-0000-0000-000002000000}"/>
    <cellStyle name="Millares 2" xfId="5" xr:uid="{00000000-0005-0000-0000-000003000000}"/>
    <cellStyle name="Moneda [0]" xfId="3" builtinId="7"/>
    <cellStyle name="Normal" xfId="0" builtinId="0"/>
    <cellStyle name="Normal 2" xfId="7" xr:uid="{00000000-0005-0000-0000-000006000000}"/>
    <cellStyle name="Porcentaje" xfId="4" builtinId="5"/>
    <cellStyle name="Porcentaje 2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2174913</xdr:colOff>
      <xdr:row>0</xdr:row>
      <xdr:rowOff>438151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17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0</xdr:col>
      <xdr:colOff>1123950</xdr:colOff>
      <xdr:row>0</xdr:row>
      <xdr:rowOff>133350</xdr:rowOff>
    </xdr:from>
    <xdr:to>
      <xdr:col>0</xdr:col>
      <xdr:colOff>2028825</xdr:colOff>
      <xdr:row>0</xdr:row>
      <xdr:rowOff>571500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33350"/>
          <a:ext cx="904875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17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266700</xdr:colOff>
      <xdr:row>47</xdr:row>
      <xdr:rowOff>285750</xdr:rowOff>
    </xdr:from>
    <xdr:to>
      <xdr:col>0</xdr:col>
      <xdr:colOff>2667000</xdr:colOff>
      <xdr:row>49</xdr:row>
      <xdr:rowOff>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9982200"/>
          <a:ext cx="24003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X93"/>
  <sheetViews>
    <sheetView tabSelected="1" topLeftCell="BJ1" workbookViewId="0">
      <selection activeCell="BV51" sqref="BV51"/>
    </sheetView>
  </sheetViews>
  <sheetFormatPr baseColWidth="10" defaultRowHeight="15" x14ac:dyDescent="0.25"/>
  <cols>
    <col min="1" max="1" width="50.5703125" style="1" customWidth="1"/>
    <col min="2" max="2" width="12.7109375" style="1" customWidth="1"/>
    <col min="3" max="3" width="20.42578125" style="1" customWidth="1"/>
    <col min="4" max="4" width="11.28515625" style="1" customWidth="1"/>
    <col min="5" max="5" width="20.42578125" style="1" customWidth="1"/>
    <col min="6" max="6" width="12.42578125" style="1" customWidth="1"/>
    <col min="7" max="7" width="9.7109375" style="1" customWidth="1"/>
    <col min="8" max="8" width="20.85546875" style="1" customWidth="1"/>
    <col min="9" max="9" width="11.28515625" style="1" customWidth="1"/>
    <col min="10" max="10" width="11.42578125" style="1"/>
    <col min="11" max="11" width="20.42578125" style="1" customWidth="1"/>
    <col min="12" max="12" width="11.28515625" style="1" customWidth="1"/>
    <col min="13" max="13" width="20.42578125" style="1" customWidth="1"/>
    <col min="14" max="14" width="12.42578125" style="1" customWidth="1"/>
    <col min="15" max="15" width="9.7109375" style="1" customWidth="1"/>
    <col min="16" max="16" width="20.42578125" style="1" customWidth="1"/>
    <col min="17" max="17" width="11.28515625" style="1" customWidth="1"/>
    <col min="18" max="18" width="20.42578125" style="1" customWidth="1"/>
    <col min="19" max="19" width="12.42578125" style="1" customWidth="1"/>
    <col min="20" max="20" width="9.7109375" style="1" customWidth="1"/>
    <col min="21" max="21" width="16.7109375" style="1" customWidth="1"/>
    <col min="22" max="22" width="16" style="1" customWidth="1"/>
    <col min="23" max="23" width="16.7109375" style="1" customWidth="1"/>
    <col min="24" max="24" width="17.7109375" style="1" customWidth="1"/>
    <col min="25" max="26" width="16.7109375" style="1" customWidth="1"/>
    <col min="27" max="27" width="11.28515625" style="1" customWidth="1"/>
    <col min="28" max="29" width="18.7109375" style="1" customWidth="1"/>
    <col min="30" max="30" width="20.85546875" style="1" customWidth="1"/>
    <col min="31" max="31" width="18.7109375" style="1" customWidth="1"/>
    <col min="32" max="32" width="20.7109375" style="1" customWidth="1"/>
    <col min="33" max="33" width="18.7109375" style="1" customWidth="1"/>
    <col min="34" max="34" width="11.28515625" style="1" customWidth="1"/>
    <col min="35" max="35" width="20.85546875" style="1" customWidth="1"/>
    <col min="36" max="36" width="11.28515625" style="1" customWidth="1"/>
    <col min="37" max="37" width="11.42578125" style="1"/>
    <col min="38" max="38" width="20.85546875" style="1" customWidth="1"/>
    <col min="39" max="39" width="11.28515625" style="1" customWidth="1"/>
    <col min="40" max="40" width="11.42578125" style="1"/>
    <col min="41" max="41" width="20.42578125" style="1" customWidth="1"/>
    <col min="42" max="42" width="11.28515625" style="1" customWidth="1"/>
    <col min="43" max="43" width="20.42578125" style="1" customWidth="1"/>
    <col min="44" max="44" width="12.42578125" style="1" customWidth="1"/>
    <col min="45" max="45" width="9.7109375" style="1" customWidth="1"/>
    <col min="46" max="46" width="20.42578125" style="1" customWidth="1"/>
    <col min="47" max="47" width="11.28515625" style="1" customWidth="1"/>
    <col min="48" max="48" width="20.42578125" style="1" customWidth="1"/>
    <col min="49" max="49" width="12.42578125" style="1" customWidth="1"/>
    <col min="50" max="50" width="9.7109375" style="1" customWidth="1"/>
    <col min="51" max="51" width="20.85546875" style="1" customWidth="1"/>
    <col min="52" max="52" width="11.28515625" style="1" customWidth="1"/>
    <col min="53" max="53" width="11.42578125" style="1"/>
    <col min="54" max="54" width="20.85546875" style="1" customWidth="1"/>
    <col min="55" max="55" width="11.28515625" style="1" customWidth="1"/>
    <col min="56" max="56" width="11.42578125" style="1"/>
    <col min="57" max="57" width="20.42578125" style="1" customWidth="1"/>
    <col min="58" max="58" width="11.28515625" style="1" customWidth="1"/>
    <col min="59" max="59" width="20.42578125" style="1" customWidth="1"/>
    <col min="60" max="60" width="12.42578125" style="1" customWidth="1"/>
    <col min="61" max="61" width="9.7109375" style="1" customWidth="1"/>
    <col min="62" max="62" width="19.85546875" style="1" customWidth="1"/>
    <col min="63" max="63" width="17.7109375" style="1" customWidth="1"/>
    <col min="64" max="64" width="16.7109375" style="1" customWidth="1"/>
    <col min="65" max="65" width="17.7109375" style="1" customWidth="1"/>
    <col min="66" max="66" width="13.140625" style="1" customWidth="1"/>
    <col min="67" max="67" width="17.7109375" style="1" customWidth="1"/>
    <col min="68" max="68" width="11.28515625" style="1" customWidth="1"/>
    <col min="69" max="69" width="18.7109375" style="1" customWidth="1"/>
    <col min="70" max="70" width="12.42578125" style="1" customWidth="1"/>
    <col min="71" max="71" width="9.7109375" style="1" customWidth="1"/>
    <col min="72" max="72" width="20.42578125" style="1" customWidth="1"/>
    <col min="73" max="73" width="11.28515625" style="1" customWidth="1"/>
    <col min="74" max="74" width="20.42578125" style="1" customWidth="1"/>
    <col min="75" max="75" width="12.42578125" style="1" customWidth="1"/>
    <col min="76" max="76" width="9.7109375" style="1" customWidth="1"/>
    <col min="77" max="218" width="11.42578125" style="1"/>
    <col min="219" max="219" width="50.5703125" style="1" customWidth="1"/>
    <col min="220" max="220" width="12.7109375" style="1" customWidth="1"/>
    <col min="221" max="221" width="20.42578125" style="1" customWidth="1"/>
    <col min="222" max="222" width="11.28515625" style="1" customWidth="1"/>
    <col min="223" max="223" width="20.42578125" style="1" customWidth="1"/>
    <col min="224" max="224" width="12.42578125" style="1" customWidth="1"/>
    <col min="225" max="225" width="9.7109375" style="1" customWidth="1"/>
    <col min="226" max="226" width="20.85546875" style="1" customWidth="1"/>
    <col min="227" max="227" width="11.28515625" style="1" customWidth="1"/>
    <col min="228" max="228" width="11.42578125" style="1"/>
    <col min="229" max="229" width="20.42578125" style="1" customWidth="1"/>
    <col min="230" max="230" width="11.28515625" style="1" customWidth="1"/>
    <col min="231" max="231" width="20.42578125" style="1" customWidth="1"/>
    <col min="232" max="232" width="12.42578125" style="1" customWidth="1"/>
    <col min="233" max="233" width="9.7109375" style="1" customWidth="1"/>
    <col min="234" max="234" width="20.42578125" style="1" customWidth="1"/>
    <col min="235" max="235" width="11.28515625" style="1" customWidth="1"/>
    <col min="236" max="236" width="20.42578125" style="1" customWidth="1"/>
    <col min="237" max="237" width="12.42578125" style="1" customWidth="1"/>
    <col min="238" max="238" width="9.7109375" style="1" customWidth="1"/>
    <col min="239" max="239" width="18.85546875" style="1" customWidth="1"/>
    <col min="240" max="240" width="24.7109375" style="1" customWidth="1"/>
    <col min="241" max="241" width="20.85546875" style="1" customWidth="1"/>
    <col min="242" max="242" width="23.28515625" style="1" customWidth="1"/>
    <col min="243" max="243" width="20.42578125" style="1" customWidth="1"/>
    <col min="244" max="244" width="20.7109375" style="1" customWidth="1"/>
    <col min="245" max="245" width="11.28515625" style="1" customWidth="1"/>
    <col min="246" max="246" width="18.85546875" style="1" customWidth="1"/>
    <col min="247" max="247" width="24.7109375" style="1" customWidth="1"/>
    <col min="248" max="248" width="20.85546875" style="1" customWidth="1"/>
    <col min="249" max="249" width="23.28515625" style="1" customWidth="1"/>
    <col min="250" max="250" width="20.42578125" style="1" customWidth="1"/>
    <col min="251" max="251" width="20.7109375" style="1" customWidth="1"/>
    <col min="252" max="252" width="11.28515625" style="1" customWidth="1"/>
    <col min="253" max="253" width="20.85546875" style="1" customWidth="1"/>
    <col min="254" max="254" width="11.28515625" style="1" customWidth="1"/>
    <col min="255" max="255" width="11.42578125" style="1"/>
    <col min="256" max="256" width="20.85546875" style="1" customWidth="1"/>
    <col min="257" max="257" width="11.28515625" style="1" customWidth="1"/>
    <col min="258" max="258" width="11.42578125" style="1"/>
    <col min="259" max="259" width="20.42578125" style="1" customWidth="1"/>
    <col min="260" max="260" width="11.28515625" style="1" customWidth="1"/>
    <col min="261" max="261" width="20.42578125" style="1" customWidth="1"/>
    <col min="262" max="262" width="12.42578125" style="1" customWidth="1"/>
    <col min="263" max="263" width="9.7109375" style="1" customWidth="1"/>
    <col min="264" max="264" width="20.42578125" style="1" customWidth="1"/>
    <col min="265" max="265" width="11.28515625" style="1" customWidth="1"/>
    <col min="266" max="266" width="20.42578125" style="1" customWidth="1"/>
    <col min="267" max="267" width="12.42578125" style="1" customWidth="1"/>
    <col min="268" max="268" width="9.7109375" style="1" customWidth="1"/>
    <col min="269" max="269" width="20.85546875" style="1" customWidth="1"/>
    <col min="270" max="270" width="11.28515625" style="1" customWidth="1"/>
    <col min="271" max="271" width="11.42578125" style="1"/>
    <col min="272" max="272" width="20.85546875" style="1" customWidth="1"/>
    <col min="273" max="273" width="11.28515625" style="1" customWidth="1"/>
    <col min="274" max="274" width="11.42578125" style="1"/>
    <col min="275" max="275" width="20.42578125" style="1" customWidth="1"/>
    <col min="276" max="276" width="11.28515625" style="1" customWidth="1"/>
    <col min="277" max="277" width="20.42578125" style="1" customWidth="1"/>
    <col min="278" max="278" width="12.42578125" style="1" customWidth="1"/>
    <col min="279" max="279" width="9.7109375" style="1" customWidth="1"/>
    <col min="280" max="280" width="19.85546875" style="1" customWidth="1"/>
    <col min="281" max="281" width="20.28515625" style="1" customWidth="1"/>
    <col min="282" max="282" width="23" style="1" customWidth="1"/>
    <col min="283" max="283" width="19.7109375" style="1" customWidth="1"/>
    <col min="284" max="284" width="13.140625" style="1" customWidth="1"/>
    <col min="285" max="285" width="20.42578125" style="1" customWidth="1"/>
    <col min="286" max="286" width="11.28515625" style="1" customWidth="1"/>
    <col min="287" max="287" width="20.42578125" style="1" customWidth="1"/>
    <col min="288" max="288" width="12.42578125" style="1" customWidth="1"/>
    <col min="289" max="289" width="9.7109375" style="1" customWidth="1"/>
    <col min="290" max="290" width="20.42578125" style="1" customWidth="1"/>
    <col min="291" max="291" width="11.28515625" style="1" customWidth="1"/>
    <col min="292" max="292" width="20.42578125" style="1" customWidth="1"/>
    <col min="293" max="293" width="12.42578125" style="1" customWidth="1"/>
    <col min="294" max="294" width="9.7109375" style="1" customWidth="1"/>
    <col min="295" max="295" width="20.85546875" style="1" customWidth="1"/>
    <col min="296" max="296" width="11.28515625" style="1" customWidth="1"/>
    <col min="297" max="297" width="11.42578125" style="1"/>
    <col min="298" max="298" width="20.42578125" style="1" customWidth="1"/>
    <col min="299" max="299" width="11.28515625" style="1" customWidth="1"/>
    <col min="300" max="300" width="20.42578125" style="1" customWidth="1"/>
    <col min="301" max="301" width="12.42578125" style="1" customWidth="1"/>
    <col min="302" max="302" width="9.7109375" style="1" customWidth="1"/>
    <col min="303" max="303" width="20.85546875" style="1" customWidth="1"/>
    <col min="304" max="304" width="11.28515625" style="1" customWidth="1"/>
    <col min="305" max="305" width="23" style="1" customWidth="1"/>
    <col min="306" max="306" width="11.28515625" style="1" customWidth="1"/>
    <col min="307" max="307" width="11.42578125" style="1"/>
    <col min="308" max="308" width="20.85546875" style="1" customWidth="1"/>
    <col min="309" max="309" width="11.28515625" style="1" customWidth="1"/>
    <col min="310" max="310" width="23" style="1" customWidth="1"/>
    <col min="311" max="311" width="11.28515625" style="1" customWidth="1"/>
    <col min="312" max="312" width="11.42578125" style="1"/>
    <col min="313" max="313" width="20.85546875" style="1" customWidth="1"/>
    <col min="314" max="314" width="11.28515625" style="1" customWidth="1"/>
    <col min="315" max="315" width="23" style="1" customWidth="1"/>
    <col min="316" max="316" width="11.28515625" style="1" customWidth="1"/>
    <col min="317" max="317" width="11.42578125" style="1"/>
    <col min="318" max="318" width="18.85546875" style="1" customWidth="1"/>
    <col min="319" max="319" width="28.140625" style="1" customWidth="1"/>
    <col min="320" max="320" width="20.85546875" style="1" customWidth="1"/>
    <col min="321" max="321" width="21.42578125" style="1" customWidth="1"/>
    <col min="322" max="322" width="20.42578125" style="1" customWidth="1"/>
    <col min="323" max="323" width="15.7109375" style="1" customWidth="1"/>
    <col min="324" max="324" width="11.28515625" style="1" customWidth="1"/>
    <col min="325" max="325" width="18.85546875" style="1" customWidth="1"/>
    <col min="326" max="326" width="28.140625" style="1" customWidth="1"/>
    <col min="327" max="327" width="20.85546875" style="1" customWidth="1"/>
    <col min="328" max="328" width="21.42578125" style="1" customWidth="1"/>
    <col min="329" max="329" width="20.42578125" style="1" customWidth="1"/>
    <col min="330" max="330" width="15.7109375" style="1" customWidth="1"/>
    <col min="331" max="331" width="11.28515625" style="1" customWidth="1"/>
    <col min="332" max="474" width="11.42578125" style="1"/>
    <col min="475" max="475" width="50.5703125" style="1" customWidth="1"/>
    <col min="476" max="476" width="12.7109375" style="1" customWidth="1"/>
    <col min="477" max="477" width="20.42578125" style="1" customWidth="1"/>
    <col min="478" max="478" width="11.28515625" style="1" customWidth="1"/>
    <col min="479" max="479" width="20.42578125" style="1" customWidth="1"/>
    <col min="480" max="480" width="12.42578125" style="1" customWidth="1"/>
    <col min="481" max="481" width="9.7109375" style="1" customWidth="1"/>
    <col min="482" max="482" width="20.85546875" style="1" customWidth="1"/>
    <col min="483" max="483" width="11.28515625" style="1" customWidth="1"/>
    <col min="484" max="484" width="11.42578125" style="1"/>
    <col min="485" max="485" width="20.42578125" style="1" customWidth="1"/>
    <col min="486" max="486" width="11.28515625" style="1" customWidth="1"/>
    <col min="487" max="487" width="20.42578125" style="1" customWidth="1"/>
    <col min="488" max="488" width="12.42578125" style="1" customWidth="1"/>
    <col min="489" max="489" width="9.7109375" style="1" customWidth="1"/>
    <col min="490" max="490" width="20.42578125" style="1" customWidth="1"/>
    <col min="491" max="491" width="11.28515625" style="1" customWidth="1"/>
    <col min="492" max="492" width="20.42578125" style="1" customWidth="1"/>
    <col min="493" max="493" width="12.42578125" style="1" customWidth="1"/>
    <col min="494" max="494" width="9.7109375" style="1" customWidth="1"/>
    <col min="495" max="495" width="18.85546875" style="1" customWidth="1"/>
    <col min="496" max="496" width="24.7109375" style="1" customWidth="1"/>
    <col min="497" max="497" width="20.85546875" style="1" customWidth="1"/>
    <col min="498" max="498" width="23.28515625" style="1" customWidth="1"/>
    <col min="499" max="499" width="20.42578125" style="1" customWidth="1"/>
    <col min="500" max="500" width="20.7109375" style="1" customWidth="1"/>
    <col min="501" max="501" width="11.28515625" style="1" customWidth="1"/>
    <col min="502" max="502" width="18.85546875" style="1" customWidth="1"/>
    <col min="503" max="503" width="24.7109375" style="1" customWidth="1"/>
    <col min="504" max="504" width="20.85546875" style="1" customWidth="1"/>
    <col min="505" max="505" width="23.28515625" style="1" customWidth="1"/>
    <col min="506" max="506" width="20.42578125" style="1" customWidth="1"/>
    <col min="507" max="507" width="20.7109375" style="1" customWidth="1"/>
    <col min="508" max="508" width="11.28515625" style="1" customWidth="1"/>
    <col min="509" max="509" width="20.85546875" style="1" customWidth="1"/>
    <col min="510" max="510" width="11.28515625" style="1" customWidth="1"/>
    <col min="511" max="511" width="11.42578125" style="1"/>
    <col min="512" max="512" width="20.85546875" style="1" customWidth="1"/>
    <col min="513" max="513" width="11.28515625" style="1" customWidth="1"/>
    <col min="514" max="514" width="11.42578125" style="1"/>
    <col min="515" max="515" width="20.42578125" style="1" customWidth="1"/>
    <col min="516" max="516" width="11.28515625" style="1" customWidth="1"/>
    <col min="517" max="517" width="20.42578125" style="1" customWidth="1"/>
    <col min="518" max="518" width="12.42578125" style="1" customWidth="1"/>
    <col min="519" max="519" width="9.7109375" style="1" customWidth="1"/>
    <col min="520" max="520" width="20.42578125" style="1" customWidth="1"/>
    <col min="521" max="521" width="11.28515625" style="1" customWidth="1"/>
    <col min="522" max="522" width="20.42578125" style="1" customWidth="1"/>
    <col min="523" max="523" width="12.42578125" style="1" customWidth="1"/>
    <col min="524" max="524" width="9.7109375" style="1" customWidth="1"/>
    <col min="525" max="525" width="20.85546875" style="1" customWidth="1"/>
    <col min="526" max="526" width="11.28515625" style="1" customWidth="1"/>
    <col min="527" max="527" width="11.42578125" style="1"/>
    <col min="528" max="528" width="20.85546875" style="1" customWidth="1"/>
    <col min="529" max="529" width="11.28515625" style="1" customWidth="1"/>
    <col min="530" max="530" width="11.42578125" style="1"/>
    <col min="531" max="531" width="20.42578125" style="1" customWidth="1"/>
    <col min="532" max="532" width="11.28515625" style="1" customWidth="1"/>
    <col min="533" max="533" width="20.42578125" style="1" customWidth="1"/>
    <col min="534" max="534" width="12.42578125" style="1" customWidth="1"/>
    <col min="535" max="535" width="9.7109375" style="1" customWidth="1"/>
    <col min="536" max="536" width="19.85546875" style="1" customWidth="1"/>
    <col min="537" max="537" width="20.28515625" style="1" customWidth="1"/>
    <col min="538" max="538" width="23" style="1" customWidth="1"/>
    <col min="539" max="539" width="19.7109375" style="1" customWidth="1"/>
    <col min="540" max="540" width="13.140625" style="1" customWidth="1"/>
    <col min="541" max="541" width="20.42578125" style="1" customWidth="1"/>
    <col min="542" max="542" width="11.28515625" style="1" customWidth="1"/>
    <col min="543" max="543" width="20.42578125" style="1" customWidth="1"/>
    <col min="544" max="544" width="12.42578125" style="1" customWidth="1"/>
    <col min="545" max="545" width="9.7109375" style="1" customWidth="1"/>
    <col min="546" max="546" width="20.42578125" style="1" customWidth="1"/>
    <col min="547" max="547" width="11.28515625" style="1" customWidth="1"/>
    <col min="548" max="548" width="20.42578125" style="1" customWidth="1"/>
    <col min="549" max="549" width="12.42578125" style="1" customWidth="1"/>
    <col min="550" max="550" width="9.7109375" style="1" customWidth="1"/>
    <col min="551" max="551" width="20.85546875" style="1" customWidth="1"/>
    <col min="552" max="552" width="11.28515625" style="1" customWidth="1"/>
    <col min="553" max="553" width="11.42578125" style="1"/>
    <col min="554" max="554" width="20.42578125" style="1" customWidth="1"/>
    <col min="555" max="555" width="11.28515625" style="1" customWidth="1"/>
    <col min="556" max="556" width="20.42578125" style="1" customWidth="1"/>
    <col min="557" max="557" width="12.42578125" style="1" customWidth="1"/>
    <col min="558" max="558" width="9.7109375" style="1" customWidth="1"/>
    <col min="559" max="559" width="20.85546875" style="1" customWidth="1"/>
    <col min="560" max="560" width="11.28515625" style="1" customWidth="1"/>
    <col min="561" max="561" width="23" style="1" customWidth="1"/>
    <col min="562" max="562" width="11.28515625" style="1" customWidth="1"/>
    <col min="563" max="563" width="11.42578125" style="1"/>
    <col min="564" max="564" width="20.85546875" style="1" customWidth="1"/>
    <col min="565" max="565" width="11.28515625" style="1" customWidth="1"/>
    <col min="566" max="566" width="23" style="1" customWidth="1"/>
    <col min="567" max="567" width="11.28515625" style="1" customWidth="1"/>
    <col min="568" max="568" width="11.42578125" style="1"/>
    <col min="569" max="569" width="20.85546875" style="1" customWidth="1"/>
    <col min="570" max="570" width="11.28515625" style="1" customWidth="1"/>
    <col min="571" max="571" width="23" style="1" customWidth="1"/>
    <col min="572" max="572" width="11.28515625" style="1" customWidth="1"/>
    <col min="573" max="573" width="11.42578125" style="1"/>
    <col min="574" max="574" width="18.85546875" style="1" customWidth="1"/>
    <col min="575" max="575" width="28.140625" style="1" customWidth="1"/>
    <col min="576" max="576" width="20.85546875" style="1" customWidth="1"/>
    <col min="577" max="577" width="21.42578125" style="1" customWidth="1"/>
    <col min="578" max="578" width="20.42578125" style="1" customWidth="1"/>
    <col min="579" max="579" width="15.7109375" style="1" customWidth="1"/>
    <col min="580" max="580" width="11.28515625" style="1" customWidth="1"/>
    <col min="581" max="581" width="18.85546875" style="1" customWidth="1"/>
    <col min="582" max="582" width="28.140625" style="1" customWidth="1"/>
    <col min="583" max="583" width="20.85546875" style="1" customWidth="1"/>
    <col min="584" max="584" width="21.42578125" style="1" customWidth="1"/>
    <col min="585" max="585" width="20.42578125" style="1" customWidth="1"/>
    <col min="586" max="586" width="15.7109375" style="1" customWidth="1"/>
    <col min="587" max="587" width="11.28515625" style="1" customWidth="1"/>
    <col min="588" max="730" width="11.42578125" style="1"/>
    <col min="731" max="731" width="50.5703125" style="1" customWidth="1"/>
    <col min="732" max="732" width="12.7109375" style="1" customWidth="1"/>
    <col min="733" max="733" width="20.42578125" style="1" customWidth="1"/>
    <col min="734" max="734" width="11.28515625" style="1" customWidth="1"/>
    <col min="735" max="735" width="20.42578125" style="1" customWidth="1"/>
    <col min="736" max="736" width="12.42578125" style="1" customWidth="1"/>
    <col min="737" max="737" width="9.7109375" style="1" customWidth="1"/>
    <col min="738" max="738" width="20.85546875" style="1" customWidth="1"/>
    <col min="739" max="739" width="11.28515625" style="1" customWidth="1"/>
    <col min="740" max="740" width="11.42578125" style="1"/>
    <col min="741" max="741" width="20.42578125" style="1" customWidth="1"/>
    <col min="742" max="742" width="11.28515625" style="1" customWidth="1"/>
    <col min="743" max="743" width="20.42578125" style="1" customWidth="1"/>
    <col min="744" max="744" width="12.42578125" style="1" customWidth="1"/>
    <col min="745" max="745" width="9.7109375" style="1" customWidth="1"/>
    <col min="746" max="746" width="20.42578125" style="1" customWidth="1"/>
    <col min="747" max="747" width="11.28515625" style="1" customWidth="1"/>
    <col min="748" max="748" width="20.42578125" style="1" customWidth="1"/>
    <col min="749" max="749" width="12.42578125" style="1" customWidth="1"/>
    <col min="750" max="750" width="9.7109375" style="1" customWidth="1"/>
    <col min="751" max="751" width="18.85546875" style="1" customWidth="1"/>
    <col min="752" max="752" width="24.7109375" style="1" customWidth="1"/>
    <col min="753" max="753" width="20.85546875" style="1" customWidth="1"/>
    <col min="754" max="754" width="23.28515625" style="1" customWidth="1"/>
    <col min="755" max="755" width="20.42578125" style="1" customWidth="1"/>
    <col min="756" max="756" width="20.7109375" style="1" customWidth="1"/>
    <col min="757" max="757" width="11.28515625" style="1" customWidth="1"/>
    <col min="758" max="758" width="18.85546875" style="1" customWidth="1"/>
    <col min="759" max="759" width="24.7109375" style="1" customWidth="1"/>
    <col min="760" max="760" width="20.85546875" style="1" customWidth="1"/>
    <col min="761" max="761" width="23.28515625" style="1" customWidth="1"/>
    <col min="762" max="762" width="20.42578125" style="1" customWidth="1"/>
    <col min="763" max="763" width="20.7109375" style="1" customWidth="1"/>
    <col min="764" max="764" width="11.28515625" style="1" customWidth="1"/>
    <col min="765" max="765" width="20.85546875" style="1" customWidth="1"/>
    <col min="766" max="766" width="11.28515625" style="1" customWidth="1"/>
    <col min="767" max="767" width="11.42578125" style="1"/>
    <col min="768" max="768" width="20.85546875" style="1" customWidth="1"/>
    <col min="769" max="769" width="11.28515625" style="1" customWidth="1"/>
    <col min="770" max="770" width="11.42578125" style="1"/>
    <col min="771" max="771" width="20.42578125" style="1" customWidth="1"/>
    <col min="772" max="772" width="11.28515625" style="1" customWidth="1"/>
    <col min="773" max="773" width="20.42578125" style="1" customWidth="1"/>
    <col min="774" max="774" width="12.42578125" style="1" customWidth="1"/>
    <col min="775" max="775" width="9.7109375" style="1" customWidth="1"/>
    <col min="776" max="776" width="20.42578125" style="1" customWidth="1"/>
    <col min="777" max="777" width="11.28515625" style="1" customWidth="1"/>
    <col min="778" max="778" width="20.42578125" style="1" customWidth="1"/>
    <col min="779" max="779" width="12.42578125" style="1" customWidth="1"/>
    <col min="780" max="780" width="9.7109375" style="1" customWidth="1"/>
    <col min="781" max="781" width="20.85546875" style="1" customWidth="1"/>
    <col min="782" max="782" width="11.28515625" style="1" customWidth="1"/>
    <col min="783" max="783" width="11.42578125" style="1"/>
    <col min="784" max="784" width="20.85546875" style="1" customWidth="1"/>
    <col min="785" max="785" width="11.28515625" style="1" customWidth="1"/>
    <col min="786" max="786" width="11.42578125" style="1"/>
    <col min="787" max="787" width="20.42578125" style="1" customWidth="1"/>
    <col min="788" max="788" width="11.28515625" style="1" customWidth="1"/>
    <col min="789" max="789" width="20.42578125" style="1" customWidth="1"/>
    <col min="790" max="790" width="12.42578125" style="1" customWidth="1"/>
    <col min="791" max="791" width="9.7109375" style="1" customWidth="1"/>
    <col min="792" max="792" width="19.85546875" style="1" customWidth="1"/>
    <col min="793" max="793" width="20.28515625" style="1" customWidth="1"/>
    <col min="794" max="794" width="23" style="1" customWidth="1"/>
    <col min="795" max="795" width="19.7109375" style="1" customWidth="1"/>
    <col min="796" max="796" width="13.140625" style="1" customWidth="1"/>
    <col min="797" max="797" width="20.42578125" style="1" customWidth="1"/>
    <col min="798" max="798" width="11.28515625" style="1" customWidth="1"/>
    <col min="799" max="799" width="20.42578125" style="1" customWidth="1"/>
    <col min="800" max="800" width="12.42578125" style="1" customWidth="1"/>
    <col min="801" max="801" width="9.7109375" style="1" customWidth="1"/>
    <col min="802" max="802" width="20.42578125" style="1" customWidth="1"/>
    <col min="803" max="803" width="11.28515625" style="1" customWidth="1"/>
    <col min="804" max="804" width="20.42578125" style="1" customWidth="1"/>
    <col min="805" max="805" width="12.42578125" style="1" customWidth="1"/>
    <col min="806" max="806" width="9.7109375" style="1" customWidth="1"/>
    <col min="807" max="807" width="20.85546875" style="1" customWidth="1"/>
    <col min="808" max="808" width="11.28515625" style="1" customWidth="1"/>
    <col min="809" max="809" width="11.42578125" style="1"/>
    <col min="810" max="810" width="20.42578125" style="1" customWidth="1"/>
    <col min="811" max="811" width="11.28515625" style="1" customWidth="1"/>
    <col min="812" max="812" width="20.42578125" style="1" customWidth="1"/>
    <col min="813" max="813" width="12.42578125" style="1" customWidth="1"/>
    <col min="814" max="814" width="9.7109375" style="1" customWidth="1"/>
    <col min="815" max="815" width="20.85546875" style="1" customWidth="1"/>
    <col min="816" max="816" width="11.28515625" style="1" customWidth="1"/>
    <col min="817" max="817" width="23" style="1" customWidth="1"/>
    <col min="818" max="818" width="11.28515625" style="1" customWidth="1"/>
    <col min="819" max="819" width="11.42578125" style="1"/>
    <col min="820" max="820" width="20.85546875" style="1" customWidth="1"/>
    <col min="821" max="821" width="11.28515625" style="1" customWidth="1"/>
    <col min="822" max="822" width="23" style="1" customWidth="1"/>
    <col min="823" max="823" width="11.28515625" style="1" customWidth="1"/>
    <col min="824" max="824" width="11.42578125" style="1"/>
    <col min="825" max="825" width="20.85546875" style="1" customWidth="1"/>
    <col min="826" max="826" width="11.28515625" style="1" customWidth="1"/>
    <col min="827" max="827" width="23" style="1" customWidth="1"/>
    <col min="828" max="828" width="11.28515625" style="1" customWidth="1"/>
    <col min="829" max="829" width="11.42578125" style="1"/>
    <col min="830" max="830" width="18.85546875" style="1" customWidth="1"/>
    <col min="831" max="831" width="28.140625" style="1" customWidth="1"/>
    <col min="832" max="832" width="20.85546875" style="1" customWidth="1"/>
    <col min="833" max="833" width="21.42578125" style="1" customWidth="1"/>
    <col min="834" max="834" width="20.42578125" style="1" customWidth="1"/>
    <col min="835" max="835" width="15.7109375" style="1" customWidth="1"/>
    <col min="836" max="836" width="11.28515625" style="1" customWidth="1"/>
    <col min="837" max="837" width="18.85546875" style="1" customWidth="1"/>
    <col min="838" max="838" width="28.140625" style="1" customWidth="1"/>
    <col min="839" max="839" width="20.85546875" style="1" customWidth="1"/>
    <col min="840" max="840" width="21.42578125" style="1" customWidth="1"/>
    <col min="841" max="841" width="20.42578125" style="1" customWidth="1"/>
    <col min="842" max="842" width="15.7109375" style="1" customWidth="1"/>
    <col min="843" max="843" width="11.28515625" style="1" customWidth="1"/>
    <col min="844" max="986" width="11.42578125" style="1"/>
    <col min="987" max="987" width="50.5703125" style="1" customWidth="1"/>
    <col min="988" max="988" width="12.7109375" style="1" customWidth="1"/>
    <col min="989" max="989" width="20.42578125" style="1" customWidth="1"/>
    <col min="990" max="990" width="11.28515625" style="1" customWidth="1"/>
    <col min="991" max="991" width="20.42578125" style="1" customWidth="1"/>
    <col min="992" max="992" width="12.42578125" style="1" customWidth="1"/>
    <col min="993" max="993" width="9.7109375" style="1" customWidth="1"/>
    <col min="994" max="994" width="20.85546875" style="1" customWidth="1"/>
    <col min="995" max="995" width="11.28515625" style="1" customWidth="1"/>
    <col min="996" max="996" width="11.42578125" style="1"/>
    <col min="997" max="997" width="20.42578125" style="1" customWidth="1"/>
    <col min="998" max="998" width="11.28515625" style="1" customWidth="1"/>
    <col min="999" max="999" width="20.42578125" style="1" customWidth="1"/>
    <col min="1000" max="1000" width="12.42578125" style="1" customWidth="1"/>
    <col min="1001" max="1001" width="9.7109375" style="1" customWidth="1"/>
    <col min="1002" max="1002" width="20.42578125" style="1" customWidth="1"/>
    <col min="1003" max="1003" width="11.28515625" style="1" customWidth="1"/>
    <col min="1004" max="1004" width="20.42578125" style="1" customWidth="1"/>
    <col min="1005" max="1005" width="12.42578125" style="1" customWidth="1"/>
    <col min="1006" max="1006" width="9.7109375" style="1" customWidth="1"/>
    <col min="1007" max="1007" width="18.85546875" style="1" customWidth="1"/>
    <col min="1008" max="1008" width="24.7109375" style="1" customWidth="1"/>
    <col min="1009" max="1009" width="20.85546875" style="1" customWidth="1"/>
    <col min="1010" max="1010" width="23.28515625" style="1" customWidth="1"/>
    <col min="1011" max="1011" width="20.42578125" style="1" customWidth="1"/>
    <col min="1012" max="1012" width="20.7109375" style="1" customWidth="1"/>
    <col min="1013" max="1013" width="11.28515625" style="1" customWidth="1"/>
    <col min="1014" max="1014" width="18.85546875" style="1" customWidth="1"/>
    <col min="1015" max="1015" width="24.7109375" style="1" customWidth="1"/>
    <col min="1016" max="1016" width="20.85546875" style="1" customWidth="1"/>
    <col min="1017" max="1017" width="23.28515625" style="1" customWidth="1"/>
    <col min="1018" max="1018" width="20.42578125" style="1" customWidth="1"/>
    <col min="1019" max="1019" width="20.7109375" style="1" customWidth="1"/>
    <col min="1020" max="1020" width="11.28515625" style="1" customWidth="1"/>
    <col min="1021" max="1021" width="20.85546875" style="1" customWidth="1"/>
    <col min="1022" max="1022" width="11.28515625" style="1" customWidth="1"/>
    <col min="1023" max="1023" width="11.42578125" style="1"/>
    <col min="1024" max="1024" width="20.85546875" style="1" customWidth="1"/>
    <col min="1025" max="1025" width="11.28515625" style="1" customWidth="1"/>
    <col min="1026" max="1026" width="11.42578125" style="1"/>
    <col min="1027" max="1027" width="20.42578125" style="1" customWidth="1"/>
    <col min="1028" max="1028" width="11.28515625" style="1" customWidth="1"/>
    <col min="1029" max="1029" width="20.42578125" style="1" customWidth="1"/>
    <col min="1030" max="1030" width="12.42578125" style="1" customWidth="1"/>
    <col min="1031" max="1031" width="9.7109375" style="1" customWidth="1"/>
    <col min="1032" max="1032" width="20.42578125" style="1" customWidth="1"/>
    <col min="1033" max="1033" width="11.28515625" style="1" customWidth="1"/>
    <col min="1034" max="1034" width="20.42578125" style="1" customWidth="1"/>
    <col min="1035" max="1035" width="12.42578125" style="1" customWidth="1"/>
    <col min="1036" max="1036" width="9.7109375" style="1" customWidth="1"/>
    <col min="1037" max="1037" width="20.85546875" style="1" customWidth="1"/>
    <col min="1038" max="1038" width="11.28515625" style="1" customWidth="1"/>
    <col min="1039" max="1039" width="11.42578125" style="1"/>
    <col min="1040" max="1040" width="20.85546875" style="1" customWidth="1"/>
    <col min="1041" max="1041" width="11.28515625" style="1" customWidth="1"/>
    <col min="1042" max="1042" width="11.42578125" style="1"/>
    <col min="1043" max="1043" width="20.42578125" style="1" customWidth="1"/>
    <col min="1044" max="1044" width="11.28515625" style="1" customWidth="1"/>
    <col min="1045" max="1045" width="20.42578125" style="1" customWidth="1"/>
    <col min="1046" max="1046" width="12.42578125" style="1" customWidth="1"/>
    <col min="1047" max="1047" width="9.7109375" style="1" customWidth="1"/>
    <col min="1048" max="1048" width="19.85546875" style="1" customWidth="1"/>
    <col min="1049" max="1049" width="20.28515625" style="1" customWidth="1"/>
    <col min="1050" max="1050" width="23" style="1" customWidth="1"/>
    <col min="1051" max="1051" width="19.7109375" style="1" customWidth="1"/>
    <col min="1052" max="1052" width="13.140625" style="1" customWidth="1"/>
    <col min="1053" max="1053" width="20.42578125" style="1" customWidth="1"/>
    <col min="1054" max="1054" width="11.28515625" style="1" customWidth="1"/>
    <col min="1055" max="1055" width="20.42578125" style="1" customWidth="1"/>
    <col min="1056" max="1056" width="12.42578125" style="1" customWidth="1"/>
    <col min="1057" max="1057" width="9.7109375" style="1" customWidth="1"/>
    <col min="1058" max="1058" width="20.42578125" style="1" customWidth="1"/>
    <col min="1059" max="1059" width="11.28515625" style="1" customWidth="1"/>
    <col min="1060" max="1060" width="20.42578125" style="1" customWidth="1"/>
    <col min="1061" max="1061" width="12.42578125" style="1" customWidth="1"/>
    <col min="1062" max="1062" width="9.7109375" style="1" customWidth="1"/>
    <col min="1063" max="1063" width="20.85546875" style="1" customWidth="1"/>
    <col min="1064" max="1064" width="11.28515625" style="1" customWidth="1"/>
    <col min="1065" max="1065" width="11.42578125" style="1"/>
    <col min="1066" max="1066" width="20.42578125" style="1" customWidth="1"/>
    <col min="1067" max="1067" width="11.28515625" style="1" customWidth="1"/>
    <col min="1068" max="1068" width="20.42578125" style="1" customWidth="1"/>
    <col min="1069" max="1069" width="12.42578125" style="1" customWidth="1"/>
    <col min="1070" max="1070" width="9.7109375" style="1" customWidth="1"/>
    <col min="1071" max="1071" width="20.85546875" style="1" customWidth="1"/>
    <col min="1072" max="1072" width="11.28515625" style="1" customWidth="1"/>
    <col min="1073" max="1073" width="23" style="1" customWidth="1"/>
    <col min="1074" max="1074" width="11.28515625" style="1" customWidth="1"/>
    <col min="1075" max="1075" width="11.42578125" style="1"/>
    <col min="1076" max="1076" width="20.85546875" style="1" customWidth="1"/>
    <col min="1077" max="1077" width="11.28515625" style="1" customWidth="1"/>
    <col min="1078" max="1078" width="23" style="1" customWidth="1"/>
    <col min="1079" max="1079" width="11.28515625" style="1" customWidth="1"/>
    <col min="1080" max="1080" width="11.42578125" style="1"/>
    <col min="1081" max="1081" width="20.85546875" style="1" customWidth="1"/>
    <col min="1082" max="1082" width="11.28515625" style="1" customWidth="1"/>
    <col min="1083" max="1083" width="23" style="1" customWidth="1"/>
    <col min="1084" max="1084" width="11.28515625" style="1" customWidth="1"/>
    <col min="1085" max="1085" width="11.42578125" style="1"/>
    <col min="1086" max="1086" width="18.85546875" style="1" customWidth="1"/>
    <col min="1087" max="1087" width="28.140625" style="1" customWidth="1"/>
    <col min="1088" max="1088" width="20.85546875" style="1" customWidth="1"/>
    <col min="1089" max="1089" width="21.42578125" style="1" customWidth="1"/>
    <col min="1090" max="1090" width="20.42578125" style="1" customWidth="1"/>
    <col min="1091" max="1091" width="15.7109375" style="1" customWidth="1"/>
    <col min="1092" max="1092" width="11.28515625" style="1" customWidth="1"/>
    <col min="1093" max="1093" width="18.85546875" style="1" customWidth="1"/>
    <col min="1094" max="1094" width="28.140625" style="1" customWidth="1"/>
    <col min="1095" max="1095" width="20.85546875" style="1" customWidth="1"/>
    <col min="1096" max="1096" width="21.42578125" style="1" customWidth="1"/>
    <col min="1097" max="1097" width="20.42578125" style="1" customWidth="1"/>
    <col min="1098" max="1098" width="15.7109375" style="1" customWidth="1"/>
    <col min="1099" max="1099" width="11.28515625" style="1" customWidth="1"/>
    <col min="1100" max="1242" width="11.42578125" style="1"/>
    <col min="1243" max="1243" width="50.5703125" style="1" customWidth="1"/>
    <col min="1244" max="1244" width="12.7109375" style="1" customWidth="1"/>
    <col min="1245" max="1245" width="20.42578125" style="1" customWidth="1"/>
    <col min="1246" max="1246" width="11.28515625" style="1" customWidth="1"/>
    <col min="1247" max="1247" width="20.42578125" style="1" customWidth="1"/>
    <col min="1248" max="1248" width="12.42578125" style="1" customWidth="1"/>
    <col min="1249" max="1249" width="9.7109375" style="1" customWidth="1"/>
    <col min="1250" max="1250" width="20.85546875" style="1" customWidth="1"/>
    <col min="1251" max="1251" width="11.28515625" style="1" customWidth="1"/>
    <col min="1252" max="1252" width="11.42578125" style="1"/>
    <col min="1253" max="1253" width="20.42578125" style="1" customWidth="1"/>
    <col min="1254" max="1254" width="11.28515625" style="1" customWidth="1"/>
    <col min="1255" max="1255" width="20.42578125" style="1" customWidth="1"/>
    <col min="1256" max="1256" width="12.42578125" style="1" customWidth="1"/>
    <col min="1257" max="1257" width="9.7109375" style="1" customWidth="1"/>
    <col min="1258" max="1258" width="20.42578125" style="1" customWidth="1"/>
    <col min="1259" max="1259" width="11.28515625" style="1" customWidth="1"/>
    <col min="1260" max="1260" width="20.42578125" style="1" customWidth="1"/>
    <col min="1261" max="1261" width="12.42578125" style="1" customWidth="1"/>
    <col min="1262" max="1262" width="9.7109375" style="1" customWidth="1"/>
    <col min="1263" max="1263" width="18.85546875" style="1" customWidth="1"/>
    <col min="1264" max="1264" width="24.7109375" style="1" customWidth="1"/>
    <col min="1265" max="1265" width="20.85546875" style="1" customWidth="1"/>
    <col min="1266" max="1266" width="23.28515625" style="1" customWidth="1"/>
    <col min="1267" max="1267" width="20.42578125" style="1" customWidth="1"/>
    <col min="1268" max="1268" width="20.7109375" style="1" customWidth="1"/>
    <col min="1269" max="1269" width="11.28515625" style="1" customWidth="1"/>
    <col min="1270" max="1270" width="18.85546875" style="1" customWidth="1"/>
    <col min="1271" max="1271" width="24.7109375" style="1" customWidth="1"/>
    <col min="1272" max="1272" width="20.85546875" style="1" customWidth="1"/>
    <col min="1273" max="1273" width="23.28515625" style="1" customWidth="1"/>
    <col min="1274" max="1274" width="20.42578125" style="1" customWidth="1"/>
    <col min="1275" max="1275" width="20.7109375" style="1" customWidth="1"/>
    <col min="1276" max="1276" width="11.28515625" style="1" customWidth="1"/>
    <col min="1277" max="1277" width="20.85546875" style="1" customWidth="1"/>
    <col min="1278" max="1278" width="11.28515625" style="1" customWidth="1"/>
    <col min="1279" max="1279" width="11.42578125" style="1"/>
    <col min="1280" max="1280" width="20.85546875" style="1" customWidth="1"/>
    <col min="1281" max="1281" width="11.28515625" style="1" customWidth="1"/>
    <col min="1282" max="1282" width="11.42578125" style="1"/>
    <col min="1283" max="1283" width="20.42578125" style="1" customWidth="1"/>
    <col min="1284" max="1284" width="11.28515625" style="1" customWidth="1"/>
    <col min="1285" max="1285" width="20.42578125" style="1" customWidth="1"/>
    <col min="1286" max="1286" width="12.42578125" style="1" customWidth="1"/>
    <col min="1287" max="1287" width="9.7109375" style="1" customWidth="1"/>
    <col min="1288" max="1288" width="20.42578125" style="1" customWidth="1"/>
    <col min="1289" max="1289" width="11.28515625" style="1" customWidth="1"/>
    <col min="1290" max="1290" width="20.42578125" style="1" customWidth="1"/>
    <col min="1291" max="1291" width="12.42578125" style="1" customWidth="1"/>
    <col min="1292" max="1292" width="9.7109375" style="1" customWidth="1"/>
    <col min="1293" max="1293" width="20.85546875" style="1" customWidth="1"/>
    <col min="1294" max="1294" width="11.28515625" style="1" customWidth="1"/>
    <col min="1295" max="1295" width="11.42578125" style="1"/>
    <col min="1296" max="1296" width="20.85546875" style="1" customWidth="1"/>
    <col min="1297" max="1297" width="11.28515625" style="1" customWidth="1"/>
    <col min="1298" max="1298" width="11.42578125" style="1"/>
    <col min="1299" max="1299" width="20.42578125" style="1" customWidth="1"/>
    <col min="1300" max="1300" width="11.28515625" style="1" customWidth="1"/>
    <col min="1301" max="1301" width="20.42578125" style="1" customWidth="1"/>
    <col min="1302" max="1302" width="12.42578125" style="1" customWidth="1"/>
    <col min="1303" max="1303" width="9.7109375" style="1" customWidth="1"/>
    <col min="1304" max="1304" width="19.85546875" style="1" customWidth="1"/>
    <col min="1305" max="1305" width="20.28515625" style="1" customWidth="1"/>
    <col min="1306" max="1306" width="23" style="1" customWidth="1"/>
    <col min="1307" max="1307" width="19.7109375" style="1" customWidth="1"/>
    <col min="1308" max="1308" width="13.140625" style="1" customWidth="1"/>
    <col min="1309" max="1309" width="20.42578125" style="1" customWidth="1"/>
    <col min="1310" max="1310" width="11.28515625" style="1" customWidth="1"/>
    <col min="1311" max="1311" width="20.42578125" style="1" customWidth="1"/>
    <col min="1312" max="1312" width="12.42578125" style="1" customWidth="1"/>
    <col min="1313" max="1313" width="9.7109375" style="1" customWidth="1"/>
    <col min="1314" max="1314" width="20.42578125" style="1" customWidth="1"/>
    <col min="1315" max="1315" width="11.28515625" style="1" customWidth="1"/>
    <col min="1316" max="1316" width="20.42578125" style="1" customWidth="1"/>
    <col min="1317" max="1317" width="12.42578125" style="1" customWidth="1"/>
    <col min="1318" max="1318" width="9.7109375" style="1" customWidth="1"/>
    <col min="1319" max="1319" width="20.85546875" style="1" customWidth="1"/>
    <col min="1320" max="1320" width="11.28515625" style="1" customWidth="1"/>
    <col min="1321" max="1321" width="11.42578125" style="1"/>
    <col min="1322" max="1322" width="20.42578125" style="1" customWidth="1"/>
    <col min="1323" max="1323" width="11.28515625" style="1" customWidth="1"/>
    <col min="1324" max="1324" width="20.42578125" style="1" customWidth="1"/>
    <col min="1325" max="1325" width="12.42578125" style="1" customWidth="1"/>
    <col min="1326" max="1326" width="9.7109375" style="1" customWidth="1"/>
    <col min="1327" max="1327" width="20.85546875" style="1" customWidth="1"/>
    <col min="1328" max="1328" width="11.28515625" style="1" customWidth="1"/>
    <col min="1329" max="1329" width="23" style="1" customWidth="1"/>
    <col min="1330" max="1330" width="11.28515625" style="1" customWidth="1"/>
    <col min="1331" max="1331" width="11.42578125" style="1"/>
    <col min="1332" max="1332" width="20.85546875" style="1" customWidth="1"/>
    <col min="1333" max="1333" width="11.28515625" style="1" customWidth="1"/>
    <col min="1334" max="1334" width="23" style="1" customWidth="1"/>
    <col min="1335" max="1335" width="11.28515625" style="1" customWidth="1"/>
    <col min="1336" max="1336" width="11.42578125" style="1"/>
    <col min="1337" max="1337" width="20.85546875" style="1" customWidth="1"/>
    <col min="1338" max="1338" width="11.28515625" style="1" customWidth="1"/>
    <col min="1339" max="1339" width="23" style="1" customWidth="1"/>
    <col min="1340" max="1340" width="11.28515625" style="1" customWidth="1"/>
    <col min="1341" max="1341" width="11.42578125" style="1"/>
    <col min="1342" max="1342" width="18.85546875" style="1" customWidth="1"/>
    <col min="1343" max="1343" width="28.140625" style="1" customWidth="1"/>
    <col min="1344" max="1344" width="20.85546875" style="1" customWidth="1"/>
    <col min="1345" max="1345" width="21.42578125" style="1" customWidth="1"/>
    <col min="1346" max="1346" width="20.42578125" style="1" customWidth="1"/>
    <col min="1347" max="1347" width="15.7109375" style="1" customWidth="1"/>
    <col min="1348" max="1348" width="11.28515625" style="1" customWidth="1"/>
    <col min="1349" max="1349" width="18.85546875" style="1" customWidth="1"/>
    <col min="1350" max="1350" width="28.140625" style="1" customWidth="1"/>
    <col min="1351" max="1351" width="20.85546875" style="1" customWidth="1"/>
    <col min="1352" max="1352" width="21.42578125" style="1" customWidth="1"/>
    <col min="1353" max="1353" width="20.42578125" style="1" customWidth="1"/>
    <col min="1354" max="1354" width="15.7109375" style="1" customWidth="1"/>
    <col min="1355" max="1355" width="11.28515625" style="1" customWidth="1"/>
    <col min="1356" max="1498" width="11.42578125" style="1"/>
    <col min="1499" max="1499" width="50.5703125" style="1" customWidth="1"/>
    <col min="1500" max="1500" width="12.7109375" style="1" customWidth="1"/>
    <col min="1501" max="1501" width="20.42578125" style="1" customWidth="1"/>
    <col min="1502" max="1502" width="11.28515625" style="1" customWidth="1"/>
    <col min="1503" max="1503" width="20.42578125" style="1" customWidth="1"/>
    <col min="1504" max="1504" width="12.42578125" style="1" customWidth="1"/>
    <col min="1505" max="1505" width="9.7109375" style="1" customWidth="1"/>
    <col min="1506" max="1506" width="20.85546875" style="1" customWidth="1"/>
    <col min="1507" max="1507" width="11.28515625" style="1" customWidth="1"/>
    <col min="1508" max="1508" width="11.42578125" style="1"/>
    <col min="1509" max="1509" width="20.42578125" style="1" customWidth="1"/>
    <col min="1510" max="1510" width="11.28515625" style="1" customWidth="1"/>
    <col min="1511" max="1511" width="20.42578125" style="1" customWidth="1"/>
    <col min="1512" max="1512" width="12.42578125" style="1" customWidth="1"/>
    <col min="1513" max="1513" width="9.7109375" style="1" customWidth="1"/>
    <col min="1514" max="1514" width="20.42578125" style="1" customWidth="1"/>
    <col min="1515" max="1515" width="11.28515625" style="1" customWidth="1"/>
    <col min="1516" max="1516" width="20.42578125" style="1" customWidth="1"/>
    <col min="1517" max="1517" width="12.42578125" style="1" customWidth="1"/>
    <col min="1518" max="1518" width="9.7109375" style="1" customWidth="1"/>
    <col min="1519" max="1519" width="18.85546875" style="1" customWidth="1"/>
    <col min="1520" max="1520" width="24.7109375" style="1" customWidth="1"/>
    <col min="1521" max="1521" width="20.85546875" style="1" customWidth="1"/>
    <col min="1522" max="1522" width="23.28515625" style="1" customWidth="1"/>
    <col min="1523" max="1523" width="20.42578125" style="1" customWidth="1"/>
    <col min="1524" max="1524" width="20.7109375" style="1" customWidth="1"/>
    <col min="1525" max="1525" width="11.28515625" style="1" customWidth="1"/>
    <col min="1526" max="1526" width="18.85546875" style="1" customWidth="1"/>
    <col min="1527" max="1527" width="24.7109375" style="1" customWidth="1"/>
    <col min="1528" max="1528" width="20.85546875" style="1" customWidth="1"/>
    <col min="1529" max="1529" width="23.28515625" style="1" customWidth="1"/>
    <col min="1530" max="1530" width="20.42578125" style="1" customWidth="1"/>
    <col min="1531" max="1531" width="20.7109375" style="1" customWidth="1"/>
    <col min="1532" max="1532" width="11.28515625" style="1" customWidth="1"/>
    <col min="1533" max="1533" width="20.85546875" style="1" customWidth="1"/>
    <col min="1534" max="1534" width="11.28515625" style="1" customWidth="1"/>
    <col min="1535" max="1535" width="11.42578125" style="1"/>
    <col min="1536" max="1536" width="20.85546875" style="1" customWidth="1"/>
    <col min="1537" max="1537" width="11.28515625" style="1" customWidth="1"/>
    <col min="1538" max="1538" width="11.42578125" style="1"/>
    <col min="1539" max="1539" width="20.42578125" style="1" customWidth="1"/>
    <col min="1540" max="1540" width="11.28515625" style="1" customWidth="1"/>
    <col min="1541" max="1541" width="20.42578125" style="1" customWidth="1"/>
    <col min="1542" max="1542" width="12.42578125" style="1" customWidth="1"/>
    <col min="1543" max="1543" width="9.7109375" style="1" customWidth="1"/>
    <col min="1544" max="1544" width="20.42578125" style="1" customWidth="1"/>
    <col min="1545" max="1545" width="11.28515625" style="1" customWidth="1"/>
    <col min="1546" max="1546" width="20.42578125" style="1" customWidth="1"/>
    <col min="1547" max="1547" width="12.42578125" style="1" customWidth="1"/>
    <col min="1548" max="1548" width="9.7109375" style="1" customWidth="1"/>
    <col min="1549" max="1549" width="20.85546875" style="1" customWidth="1"/>
    <col min="1550" max="1550" width="11.28515625" style="1" customWidth="1"/>
    <col min="1551" max="1551" width="11.42578125" style="1"/>
    <col min="1552" max="1552" width="20.85546875" style="1" customWidth="1"/>
    <col min="1553" max="1553" width="11.28515625" style="1" customWidth="1"/>
    <col min="1554" max="1554" width="11.42578125" style="1"/>
    <col min="1555" max="1555" width="20.42578125" style="1" customWidth="1"/>
    <col min="1556" max="1556" width="11.28515625" style="1" customWidth="1"/>
    <col min="1557" max="1557" width="20.42578125" style="1" customWidth="1"/>
    <col min="1558" max="1558" width="12.42578125" style="1" customWidth="1"/>
    <col min="1559" max="1559" width="9.7109375" style="1" customWidth="1"/>
    <col min="1560" max="1560" width="19.85546875" style="1" customWidth="1"/>
    <col min="1561" max="1561" width="20.28515625" style="1" customWidth="1"/>
    <col min="1562" max="1562" width="23" style="1" customWidth="1"/>
    <col min="1563" max="1563" width="19.7109375" style="1" customWidth="1"/>
    <col min="1564" max="1564" width="13.140625" style="1" customWidth="1"/>
    <col min="1565" max="1565" width="20.42578125" style="1" customWidth="1"/>
    <col min="1566" max="1566" width="11.28515625" style="1" customWidth="1"/>
    <col min="1567" max="1567" width="20.42578125" style="1" customWidth="1"/>
    <col min="1568" max="1568" width="12.42578125" style="1" customWidth="1"/>
    <col min="1569" max="1569" width="9.7109375" style="1" customWidth="1"/>
    <col min="1570" max="1570" width="20.42578125" style="1" customWidth="1"/>
    <col min="1571" max="1571" width="11.28515625" style="1" customWidth="1"/>
    <col min="1572" max="1572" width="20.42578125" style="1" customWidth="1"/>
    <col min="1573" max="1573" width="12.42578125" style="1" customWidth="1"/>
    <col min="1574" max="1574" width="9.7109375" style="1" customWidth="1"/>
    <col min="1575" max="1575" width="20.85546875" style="1" customWidth="1"/>
    <col min="1576" max="1576" width="11.28515625" style="1" customWidth="1"/>
    <col min="1577" max="1577" width="11.42578125" style="1"/>
    <col min="1578" max="1578" width="20.42578125" style="1" customWidth="1"/>
    <col min="1579" max="1579" width="11.28515625" style="1" customWidth="1"/>
    <col min="1580" max="1580" width="20.42578125" style="1" customWidth="1"/>
    <col min="1581" max="1581" width="12.42578125" style="1" customWidth="1"/>
    <col min="1582" max="1582" width="9.7109375" style="1" customWidth="1"/>
    <col min="1583" max="1583" width="20.85546875" style="1" customWidth="1"/>
    <col min="1584" max="1584" width="11.28515625" style="1" customWidth="1"/>
    <col min="1585" max="1585" width="23" style="1" customWidth="1"/>
    <col min="1586" max="1586" width="11.28515625" style="1" customWidth="1"/>
    <col min="1587" max="1587" width="11.42578125" style="1"/>
    <col min="1588" max="1588" width="20.85546875" style="1" customWidth="1"/>
    <col min="1589" max="1589" width="11.28515625" style="1" customWidth="1"/>
    <col min="1590" max="1590" width="23" style="1" customWidth="1"/>
    <col min="1591" max="1591" width="11.28515625" style="1" customWidth="1"/>
    <col min="1592" max="1592" width="11.42578125" style="1"/>
    <col min="1593" max="1593" width="20.85546875" style="1" customWidth="1"/>
    <col min="1594" max="1594" width="11.28515625" style="1" customWidth="1"/>
    <col min="1595" max="1595" width="23" style="1" customWidth="1"/>
    <col min="1596" max="1596" width="11.28515625" style="1" customWidth="1"/>
    <col min="1597" max="1597" width="11.42578125" style="1"/>
    <col min="1598" max="1598" width="18.85546875" style="1" customWidth="1"/>
    <col min="1599" max="1599" width="28.140625" style="1" customWidth="1"/>
    <col min="1600" max="1600" width="20.85546875" style="1" customWidth="1"/>
    <col min="1601" max="1601" width="21.42578125" style="1" customWidth="1"/>
    <col min="1602" max="1602" width="20.42578125" style="1" customWidth="1"/>
    <col min="1603" max="1603" width="15.7109375" style="1" customWidth="1"/>
    <col min="1604" max="1604" width="11.28515625" style="1" customWidth="1"/>
    <col min="1605" max="1605" width="18.85546875" style="1" customWidth="1"/>
    <col min="1606" max="1606" width="28.140625" style="1" customWidth="1"/>
    <col min="1607" max="1607" width="20.85546875" style="1" customWidth="1"/>
    <col min="1608" max="1608" width="21.42578125" style="1" customWidth="1"/>
    <col min="1609" max="1609" width="20.42578125" style="1" customWidth="1"/>
    <col min="1610" max="1610" width="15.7109375" style="1" customWidth="1"/>
    <col min="1611" max="1611" width="11.28515625" style="1" customWidth="1"/>
    <col min="1612" max="1754" width="11.42578125" style="1"/>
    <col min="1755" max="1755" width="50.5703125" style="1" customWidth="1"/>
    <col min="1756" max="1756" width="12.7109375" style="1" customWidth="1"/>
    <col min="1757" max="1757" width="20.42578125" style="1" customWidth="1"/>
    <col min="1758" max="1758" width="11.28515625" style="1" customWidth="1"/>
    <col min="1759" max="1759" width="20.42578125" style="1" customWidth="1"/>
    <col min="1760" max="1760" width="12.42578125" style="1" customWidth="1"/>
    <col min="1761" max="1761" width="9.7109375" style="1" customWidth="1"/>
    <col min="1762" max="1762" width="20.85546875" style="1" customWidth="1"/>
    <col min="1763" max="1763" width="11.28515625" style="1" customWidth="1"/>
    <col min="1764" max="1764" width="11.42578125" style="1"/>
    <col min="1765" max="1765" width="20.42578125" style="1" customWidth="1"/>
    <col min="1766" max="1766" width="11.28515625" style="1" customWidth="1"/>
    <col min="1767" max="1767" width="20.42578125" style="1" customWidth="1"/>
    <col min="1768" max="1768" width="12.42578125" style="1" customWidth="1"/>
    <col min="1769" max="1769" width="9.7109375" style="1" customWidth="1"/>
    <col min="1770" max="1770" width="20.42578125" style="1" customWidth="1"/>
    <col min="1771" max="1771" width="11.28515625" style="1" customWidth="1"/>
    <col min="1772" max="1772" width="20.42578125" style="1" customWidth="1"/>
    <col min="1773" max="1773" width="12.42578125" style="1" customWidth="1"/>
    <col min="1774" max="1774" width="9.7109375" style="1" customWidth="1"/>
    <col min="1775" max="1775" width="18.85546875" style="1" customWidth="1"/>
    <col min="1776" max="1776" width="24.7109375" style="1" customWidth="1"/>
    <col min="1777" max="1777" width="20.85546875" style="1" customWidth="1"/>
    <col min="1778" max="1778" width="23.28515625" style="1" customWidth="1"/>
    <col min="1779" max="1779" width="20.42578125" style="1" customWidth="1"/>
    <col min="1780" max="1780" width="20.7109375" style="1" customWidth="1"/>
    <col min="1781" max="1781" width="11.28515625" style="1" customWidth="1"/>
    <col min="1782" max="1782" width="18.85546875" style="1" customWidth="1"/>
    <col min="1783" max="1783" width="24.7109375" style="1" customWidth="1"/>
    <col min="1784" max="1784" width="20.85546875" style="1" customWidth="1"/>
    <col min="1785" max="1785" width="23.28515625" style="1" customWidth="1"/>
    <col min="1786" max="1786" width="20.42578125" style="1" customWidth="1"/>
    <col min="1787" max="1787" width="20.7109375" style="1" customWidth="1"/>
    <col min="1788" max="1788" width="11.28515625" style="1" customWidth="1"/>
    <col min="1789" max="1789" width="20.85546875" style="1" customWidth="1"/>
    <col min="1790" max="1790" width="11.28515625" style="1" customWidth="1"/>
    <col min="1791" max="1791" width="11.42578125" style="1"/>
    <col min="1792" max="1792" width="20.85546875" style="1" customWidth="1"/>
    <col min="1793" max="1793" width="11.28515625" style="1" customWidth="1"/>
    <col min="1794" max="1794" width="11.42578125" style="1"/>
    <col min="1795" max="1795" width="20.42578125" style="1" customWidth="1"/>
    <col min="1796" max="1796" width="11.28515625" style="1" customWidth="1"/>
    <col min="1797" max="1797" width="20.42578125" style="1" customWidth="1"/>
    <col min="1798" max="1798" width="12.42578125" style="1" customWidth="1"/>
    <col min="1799" max="1799" width="9.7109375" style="1" customWidth="1"/>
    <col min="1800" max="1800" width="20.42578125" style="1" customWidth="1"/>
    <col min="1801" max="1801" width="11.28515625" style="1" customWidth="1"/>
    <col min="1802" max="1802" width="20.42578125" style="1" customWidth="1"/>
    <col min="1803" max="1803" width="12.42578125" style="1" customWidth="1"/>
    <col min="1804" max="1804" width="9.7109375" style="1" customWidth="1"/>
    <col min="1805" max="1805" width="20.85546875" style="1" customWidth="1"/>
    <col min="1806" max="1806" width="11.28515625" style="1" customWidth="1"/>
    <col min="1807" max="1807" width="11.42578125" style="1"/>
    <col min="1808" max="1808" width="20.85546875" style="1" customWidth="1"/>
    <col min="1809" max="1809" width="11.28515625" style="1" customWidth="1"/>
    <col min="1810" max="1810" width="11.42578125" style="1"/>
    <col min="1811" max="1811" width="20.42578125" style="1" customWidth="1"/>
    <col min="1812" max="1812" width="11.28515625" style="1" customWidth="1"/>
    <col min="1813" max="1813" width="20.42578125" style="1" customWidth="1"/>
    <col min="1814" max="1814" width="12.42578125" style="1" customWidth="1"/>
    <col min="1815" max="1815" width="9.7109375" style="1" customWidth="1"/>
    <col min="1816" max="1816" width="19.85546875" style="1" customWidth="1"/>
    <col min="1817" max="1817" width="20.28515625" style="1" customWidth="1"/>
    <col min="1818" max="1818" width="23" style="1" customWidth="1"/>
    <col min="1819" max="1819" width="19.7109375" style="1" customWidth="1"/>
    <col min="1820" max="1820" width="13.140625" style="1" customWidth="1"/>
    <col min="1821" max="1821" width="20.42578125" style="1" customWidth="1"/>
    <col min="1822" max="1822" width="11.28515625" style="1" customWidth="1"/>
    <col min="1823" max="1823" width="20.42578125" style="1" customWidth="1"/>
    <col min="1824" max="1824" width="12.42578125" style="1" customWidth="1"/>
    <col min="1825" max="1825" width="9.7109375" style="1" customWidth="1"/>
    <col min="1826" max="1826" width="20.42578125" style="1" customWidth="1"/>
    <col min="1827" max="1827" width="11.28515625" style="1" customWidth="1"/>
    <col min="1828" max="1828" width="20.42578125" style="1" customWidth="1"/>
    <col min="1829" max="1829" width="12.42578125" style="1" customWidth="1"/>
    <col min="1830" max="1830" width="9.7109375" style="1" customWidth="1"/>
    <col min="1831" max="1831" width="20.85546875" style="1" customWidth="1"/>
    <col min="1832" max="1832" width="11.28515625" style="1" customWidth="1"/>
    <col min="1833" max="1833" width="11.42578125" style="1"/>
    <col min="1834" max="1834" width="20.42578125" style="1" customWidth="1"/>
    <col min="1835" max="1835" width="11.28515625" style="1" customWidth="1"/>
    <col min="1836" max="1836" width="20.42578125" style="1" customWidth="1"/>
    <col min="1837" max="1837" width="12.42578125" style="1" customWidth="1"/>
    <col min="1838" max="1838" width="9.7109375" style="1" customWidth="1"/>
    <col min="1839" max="1839" width="20.85546875" style="1" customWidth="1"/>
    <col min="1840" max="1840" width="11.28515625" style="1" customWidth="1"/>
    <col min="1841" max="1841" width="23" style="1" customWidth="1"/>
    <col min="1842" max="1842" width="11.28515625" style="1" customWidth="1"/>
    <col min="1843" max="1843" width="11.42578125" style="1"/>
    <col min="1844" max="1844" width="20.85546875" style="1" customWidth="1"/>
    <col min="1845" max="1845" width="11.28515625" style="1" customWidth="1"/>
    <col min="1846" max="1846" width="23" style="1" customWidth="1"/>
    <col min="1847" max="1847" width="11.28515625" style="1" customWidth="1"/>
    <col min="1848" max="1848" width="11.42578125" style="1"/>
    <col min="1849" max="1849" width="20.85546875" style="1" customWidth="1"/>
    <col min="1850" max="1850" width="11.28515625" style="1" customWidth="1"/>
    <col min="1851" max="1851" width="23" style="1" customWidth="1"/>
    <col min="1852" max="1852" width="11.28515625" style="1" customWidth="1"/>
    <col min="1853" max="1853" width="11.42578125" style="1"/>
    <col min="1854" max="1854" width="18.85546875" style="1" customWidth="1"/>
    <col min="1855" max="1855" width="28.140625" style="1" customWidth="1"/>
    <col min="1856" max="1856" width="20.85546875" style="1" customWidth="1"/>
    <col min="1857" max="1857" width="21.42578125" style="1" customWidth="1"/>
    <col min="1858" max="1858" width="20.42578125" style="1" customWidth="1"/>
    <col min="1859" max="1859" width="15.7109375" style="1" customWidth="1"/>
    <col min="1860" max="1860" width="11.28515625" style="1" customWidth="1"/>
    <col min="1861" max="1861" width="18.85546875" style="1" customWidth="1"/>
    <col min="1862" max="1862" width="28.140625" style="1" customWidth="1"/>
    <col min="1863" max="1863" width="20.85546875" style="1" customWidth="1"/>
    <col min="1864" max="1864" width="21.42578125" style="1" customWidth="1"/>
    <col min="1865" max="1865" width="20.42578125" style="1" customWidth="1"/>
    <col min="1866" max="1866" width="15.7109375" style="1" customWidth="1"/>
    <col min="1867" max="1867" width="11.28515625" style="1" customWidth="1"/>
    <col min="1868" max="2010" width="11.42578125" style="1"/>
    <col min="2011" max="2011" width="50.5703125" style="1" customWidth="1"/>
    <col min="2012" max="2012" width="12.7109375" style="1" customWidth="1"/>
    <col min="2013" max="2013" width="20.42578125" style="1" customWidth="1"/>
    <col min="2014" max="2014" width="11.28515625" style="1" customWidth="1"/>
    <col min="2015" max="2015" width="20.42578125" style="1" customWidth="1"/>
    <col min="2016" max="2016" width="12.42578125" style="1" customWidth="1"/>
    <col min="2017" max="2017" width="9.7109375" style="1" customWidth="1"/>
    <col min="2018" max="2018" width="20.85546875" style="1" customWidth="1"/>
    <col min="2019" max="2019" width="11.28515625" style="1" customWidth="1"/>
    <col min="2020" max="2020" width="11.42578125" style="1"/>
    <col min="2021" max="2021" width="20.42578125" style="1" customWidth="1"/>
    <col min="2022" max="2022" width="11.28515625" style="1" customWidth="1"/>
    <col min="2023" max="2023" width="20.42578125" style="1" customWidth="1"/>
    <col min="2024" max="2024" width="12.42578125" style="1" customWidth="1"/>
    <col min="2025" max="2025" width="9.7109375" style="1" customWidth="1"/>
    <col min="2026" max="2026" width="20.42578125" style="1" customWidth="1"/>
    <col min="2027" max="2027" width="11.28515625" style="1" customWidth="1"/>
    <col min="2028" max="2028" width="20.42578125" style="1" customWidth="1"/>
    <col min="2029" max="2029" width="12.42578125" style="1" customWidth="1"/>
    <col min="2030" max="2030" width="9.7109375" style="1" customWidth="1"/>
    <col min="2031" max="2031" width="18.85546875" style="1" customWidth="1"/>
    <col min="2032" max="2032" width="24.7109375" style="1" customWidth="1"/>
    <col min="2033" max="2033" width="20.85546875" style="1" customWidth="1"/>
    <col min="2034" max="2034" width="23.28515625" style="1" customWidth="1"/>
    <col min="2035" max="2035" width="20.42578125" style="1" customWidth="1"/>
    <col min="2036" max="2036" width="20.7109375" style="1" customWidth="1"/>
    <col min="2037" max="2037" width="11.28515625" style="1" customWidth="1"/>
    <col min="2038" max="2038" width="18.85546875" style="1" customWidth="1"/>
    <col min="2039" max="2039" width="24.7109375" style="1" customWidth="1"/>
    <col min="2040" max="2040" width="20.85546875" style="1" customWidth="1"/>
    <col min="2041" max="2041" width="23.28515625" style="1" customWidth="1"/>
    <col min="2042" max="2042" width="20.42578125" style="1" customWidth="1"/>
    <col min="2043" max="2043" width="20.7109375" style="1" customWidth="1"/>
    <col min="2044" max="2044" width="11.28515625" style="1" customWidth="1"/>
    <col min="2045" max="2045" width="20.85546875" style="1" customWidth="1"/>
    <col min="2046" max="2046" width="11.28515625" style="1" customWidth="1"/>
    <col min="2047" max="2047" width="11.42578125" style="1"/>
    <col min="2048" max="2048" width="20.85546875" style="1" customWidth="1"/>
    <col min="2049" max="2049" width="11.28515625" style="1" customWidth="1"/>
    <col min="2050" max="2050" width="11.42578125" style="1"/>
    <col min="2051" max="2051" width="20.42578125" style="1" customWidth="1"/>
    <col min="2052" max="2052" width="11.28515625" style="1" customWidth="1"/>
    <col min="2053" max="2053" width="20.42578125" style="1" customWidth="1"/>
    <col min="2054" max="2054" width="12.42578125" style="1" customWidth="1"/>
    <col min="2055" max="2055" width="9.7109375" style="1" customWidth="1"/>
    <col min="2056" max="2056" width="20.42578125" style="1" customWidth="1"/>
    <col min="2057" max="2057" width="11.28515625" style="1" customWidth="1"/>
    <col min="2058" max="2058" width="20.42578125" style="1" customWidth="1"/>
    <col min="2059" max="2059" width="12.42578125" style="1" customWidth="1"/>
    <col min="2060" max="2060" width="9.7109375" style="1" customWidth="1"/>
    <col min="2061" max="2061" width="20.85546875" style="1" customWidth="1"/>
    <col min="2062" max="2062" width="11.28515625" style="1" customWidth="1"/>
    <col min="2063" max="2063" width="11.42578125" style="1"/>
    <col min="2064" max="2064" width="20.85546875" style="1" customWidth="1"/>
    <col min="2065" max="2065" width="11.28515625" style="1" customWidth="1"/>
    <col min="2066" max="2066" width="11.42578125" style="1"/>
    <col min="2067" max="2067" width="20.42578125" style="1" customWidth="1"/>
    <col min="2068" max="2068" width="11.28515625" style="1" customWidth="1"/>
    <col min="2069" max="2069" width="20.42578125" style="1" customWidth="1"/>
    <col min="2070" max="2070" width="12.42578125" style="1" customWidth="1"/>
    <col min="2071" max="2071" width="9.7109375" style="1" customWidth="1"/>
    <col min="2072" max="2072" width="19.85546875" style="1" customWidth="1"/>
    <col min="2073" max="2073" width="20.28515625" style="1" customWidth="1"/>
    <col min="2074" max="2074" width="23" style="1" customWidth="1"/>
    <col min="2075" max="2075" width="19.7109375" style="1" customWidth="1"/>
    <col min="2076" max="2076" width="13.140625" style="1" customWidth="1"/>
    <col min="2077" max="2077" width="20.42578125" style="1" customWidth="1"/>
    <col min="2078" max="2078" width="11.28515625" style="1" customWidth="1"/>
    <col min="2079" max="2079" width="20.42578125" style="1" customWidth="1"/>
    <col min="2080" max="2080" width="12.42578125" style="1" customWidth="1"/>
    <col min="2081" max="2081" width="9.7109375" style="1" customWidth="1"/>
    <col min="2082" max="2082" width="20.42578125" style="1" customWidth="1"/>
    <col min="2083" max="2083" width="11.28515625" style="1" customWidth="1"/>
    <col min="2084" max="2084" width="20.42578125" style="1" customWidth="1"/>
    <col min="2085" max="2085" width="12.42578125" style="1" customWidth="1"/>
    <col min="2086" max="2086" width="9.7109375" style="1" customWidth="1"/>
    <col min="2087" max="2087" width="20.85546875" style="1" customWidth="1"/>
    <col min="2088" max="2088" width="11.28515625" style="1" customWidth="1"/>
    <col min="2089" max="2089" width="11.42578125" style="1"/>
    <col min="2090" max="2090" width="20.42578125" style="1" customWidth="1"/>
    <col min="2091" max="2091" width="11.28515625" style="1" customWidth="1"/>
    <col min="2092" max="2092" width="20.42578125" style="1" customWidth="1"/>
    <col min="2093" max="2093" width="12.42578125" style="1" customWidth="1"/>
    <col min="2094" max="2094" width="9.7109375" style="1" customWidth="1"/>
    <col min="2095" max="2095" width="20.85546875" style="1" customWidth="1"/>
    <col min="2096" max="2096" width="11.28515625" style="1" customWidth="1"/>
    <col min="2097" max="2097" width="23" style="1" customWidth="1"/>
    <col min="2098" max="2098" width="11.28515625" style="1" customWidth="1"/>
    <col min="2099" max="2099" width="11.42578125" style="1"/>
    <col min="2100" max="2100" width="20.85546875" style="1" customWidth="1"/>
    <col min="2101" max="2101" width="11.28515625" style="1" customWidth="1"/>
    <col min="2102" max="2102" width="23" style="1" customWidth="1"/>
    <col min="2103" max="2103" width="11.28515625" style="1" customWidth="1"/>
    <col min="2104" max="2104" width="11.42578125" style="1"/>
    <col min="2105" max="2105" width="20.85546875" style="1" customWidth="1"/>
    <col min="2106" max="2106" width="11.28515625" style="1" customWidth="1"/>
    <col min="2107" max="2107" width="23" style="1" customWidth="1"/>
    <col min="2108" max="2108" width="11.28515625" style="1" customWidth="1"/>
    <col min="2109" max="2109" width="11.42578125" style="1"/>
    <col min="2110" max="2110" width="18.85546875" style="1" customWidth="1"/>
    <col min="2111" max="2111" width="28.140625" style="1" customWidth="1"/>
    <col min="2112" max="2112" width="20.85546875" style="1" customWidth="1"/>
    <col min="2113" max="2113" width="21.42578125" style="1" customWidth="1"/>
    <col min="2114" max="2114" width="20.42578125" style="1" customWidth="1"/>
    <col min="2115" max="2115" width="15.7109375" style="1" customWidth="1"/>
    <col min="2116" max="2116" width="11.28515625" style="1" customWidth="1"/>
    <col min="2117" max="2117" width="18.85546875" style="1" customWidth="1"/>
    <col min="2118" max="2118" width="28.140625" style="1" customWidth="1"/>
    <col min="2119" max="2119" width="20.85546875" style="1" customWidth="1"/>
    <col min="2120" max="2120" width="21.42578125" style="1" customWidth="1"/>
    <col min="2121" max="2121" width="20.42578125" style="1" customWidth="1"/>
    <col min="2122" max="2122" width="15.7109375" style="1" customWidth="1"/>
    <col min="2123" max="2123" width="11.28515625" style="1" customWidth="1"/>
    <col min="2124" max="2266" width="11.42578125" style="1"/>
    <col min="2267" max="2267" width="50.5703125" style="1" customWidth="1"/>
    <col min="2268" max="2268" width="12.7109375" style="1" customWidth="1"/>
    <col min="2269" max="2269" width="20.42578125" style="1" customWidth="1"/>
    <col min="2270" max="2270" width="11.28515625" style="1" customWidth="1"/>
    <col min="2271" max="2271" width="20.42578125" style="1" customWidth="1"/>
    <col min="2272" max="2272" width="12.42578125" style="1" customWidth="1"/>
    <col min="2273" max="2273" width="9.7109375" style="1" customWidth="1"/>
    <col min="2274" max="2274" width="20.85546875" style="1" customWidth="1"/>
    <col min="2275" max="2275" width="11.28515625" style="1" customWidth="1"/>
    <col min="2276" max="2276" width="11.42578125" style="1"/>
    <col min="2277" max="2277" width="20.42578125" style="1" customWidth="1"/>
    <col min="2278" max="2278" width="11.28515625" style="1" customWidth="1"/>
    <col min="2279" max="2279" width="20.42578125" style="1" customWidth="1"/>
    <col min="2280" max="2280" width="12.42578125" style="1" customWidth="1"/>
    <col min="2281" max="2281" width="9.7109375" style="1" customWidth="1"/>
    <col min="2282" max="2282" width="20.42578125" style="1" customWidth="1"/>
    <col min="2283" max="2283" width="11.28515625" style="1" customWidth="1"/>
    <col min="2284" max="2284" width="20.42578125" style="1" customWidth="1"/>
    <col min="2285" max="2285" width="12.42578125" style="1" customWidth="1"/>
    <col min="2286" max="2286" width="9.7109375" style="1" customWidth="1"/>
    <col min="2287" max="2287" width="18.85546875" style="1" customWidth="1"/>
    <col min="2288" max="2288" width="24.7109375" style="1" customWidth="1"/>
    <col min="2289" max="2289" width="20.85546875" style="1" customWidth="1"/>
    <col min="2290" max="2290" width="23.28515625" style="1" customWidth="1"/>
    <col min="2291" max="2291" width="20.42578125" style="1" customWidth="1"/>
    <col min="2292" max="2292" width="20.7109375" style="1" customWidth="1"/>
    <col min="2293" max="2293" width="11.28515625" style="1" customWidth="1"/>
    <col min="2294" max="2294" width="18.85546875" style="1" customWidth="1"/>
    <col min="2295" max="2295" width="24.7109375" style="1" customWidth="1"/>
    <col min="2296" max="2296" width="20.85546875" style="1" customWidth="1"/>
    <col min="2297" max="2297" width="23.28515625" style="1" customWidth="1"/>
    <col min="2298" max="2298" width="20.42578125" style="1" customWidth="1"/>
    <col min="2299" max="2299" width="20.7109375" style="1" customWidth="1"/>
    <col min="2300" max="2300" width="11.28515625" style="1" customWidth="1"/>
    <col min="2301" max="2301" width="20.85546875" style="1" customWidth="1"/>
    <col min="2302" max="2302" width="11.28515625" style="1" customWidth="1"/>
    <col min="2303" max="2303" width="11.42578125" style="1"/>
    <col min="2304" max="2304" width="20.85546875" style="1" customWidth="1"/>
    <col min="2305" max="2305" width="11.28515625" style="1" customWidth="1"/>
    <col min="2306" max="2306" width="11.42578125" style="1"/>
    <col min="2307" max="2307" width="20.42578125" style="1" customWidth="1"/>
    <col min="2308" max="2308" width="11.28515625" style="1" customWidth="1"/>
    <col min="2309" max="2309" width="20.42578125" style="1" customWidth="1"/>
    <col min="2310" max="2310" width="12.42578125" style="1" customWidth="1"/>
    <col min="2311" max="2311" width="9.7109375" style="1" customWidth="1"/>
    <col min="2312" max="2312" width="20.42578125" style="1" customWidth="1"/>
    <col min="2313" max="2313" width="11.28515625" style="1" customWidth="1"/>
    <col min="2314" max="2314" width="20.42578125" style="1" customWidth="1"/>
    <col min="2315" max="2315" width="12.42578125" style="1" customWidth="1"/>
    <col min="2316" max="2316" width="9.7109375" style="1" customWidth="1"/>
    <col min="2317" max="2317" width="20.85546875" style="1" customWidth="1"/>
    <col min="2318" max="2318" width="11.28515625" style="1" customWidth="1"/>
    <col min="2319" max="2319" width="11.42578125" style="1"/>
    <col min="2320" max="2320" width="20.85546875" style="1" customWidth="1"/>
    <col min="2321" max="2321" width="11.28515625" style="1" customWidth="1"/>
    <col min="2322" max="2322" width="11.42578125" style="1"/>
    <col min="2323" max="2323" width="20.42578125" style="1" customWidth="1"/>
    <col min="2324" max="2324" width="11.28515625" style="1" customWidth="1"/>
    <col min="2325" max="2325" width="20.42578125" style="1" customWidth="1"/>
    <col min="2326" max="2326" width="12.42578125" style="1" customWidth="1"/>
    <col min="2327" max="2327" width="9.7109375" style="1" customWidth="1"/>
    <col min="2328" max="2328" width="19.85546875" style="1" customWidth="1"/>
    <col min="2329" max="2329" width="20.28515625" style="1" customWidth="1"/>
    <col min="2330" max="2330" width="23" style="1" customWidth="1"/>
    <col min="2331" max="2331" width="19.7109375" style="1" customWidth="1"/>
    <col min="2332" max="2332" width="13.140625" style="1" customWidth="1"/>
    <col min="2333" max="2333" width="20.42578125" style="1" customWidth="1"/>
    <col min="2334" max="2334" width="11.28515625" style="1" customWidth="1"/>
    <col min="2335" max="2335" width="20.42578125" style="1" customWidth="1"/>
    <col min="2336" max="2336" width="12.42578125" style="1" customWidth="1"/>
    <col min="2337" max="2337" width="9.7109375" style="1" customWidth="1"/>
    <col min="2338" max="2338" width="20.42578125" style="1" customWidth="1"/>
    <col min="2339" max="2339" width="11.28515625" style="1" customWidth="1"/>
    <col min="2340" max="2340" width="20.42578125" style="1" customWidth="1"/>
    <col min="2341" max="2341" width="12.42578125" style="1" customWidth="1"/>
    <col min="2342" max="2342" width="9.7109375" style="1" customWidth="1"/>
    <col min="2343" max="2343" width="20.85546875" style="1" customWidth="1"/>
    <col min="2344" max="2344" width="11.28515625" style="1" customWidth="1"/>
    <col min="2345" max="2345" width="11.42578125" style="1"/>
    <col min="2346" max="2346" width="20.42578125" style="1" customWidth="1"/>
    <col min="2347" max="2347" width="11.28515625" style="1" customWidth="1"/>
    <col min="2348" max="2348" width="20.42578125" style="1" customWidth="1"/>
    <col min="2349" max="2349" width="12.42578125" style="1" customWidth="1"/>
    <col min="2350" max="2350" width="9.7109375" style="1" customWidth="1"/>
    <col min="2351" max="2351" width="20.85546875" style="1" customWidth="1"/>
    <col min="2352" max="2352" width="11.28515625" style="1" customWidth="1"/>
    <col min="2353" max="2353" width="23" style="1" customWidth="1"/>
    <col min="2354" max="2354" width="11.28515625" style="1" customWidth="1"/>
    <col min="2355" max="2355" width="11.42578125" style="1"/>
    <col min="2356" max="2356" width="20.85546875" style="1" customWidth="1"/>
    <col min="2357" max="2357" width="11.28515625" style="1" customWidth="1"/>
    <col min="2358" max="2358" width="23" style="1" customWidth="1"/>
    <col min="2359" max="2359" width="11.28515625" style="1" customWidth="1"/>
    <col min="2360" max="2360" width="11.42578125" style="1"/>
    <col min="2361" max="2361" width="20.85546875" style="1" customWidth="1"/>
    <col min="2362" max="2362" width="11.28515625" style="1" customWidth="1"/>
    <col min="2363" max="2363" width="23" style="1" customWidth="1"/>
    <col min="2364" max="2364" width="11.28515625" style="1" customWidth="1"/>
    <col min="2365" max="2365" width="11.42578125" style="1"/>
    <col min="2366" max="2366" width="18.85546875" style="1" customWidth="1"/>
    <col min="2367" max="2367" width="28.140625" style="1" customWidth="1"/>
    <col min="2368" max="2368" width="20.85546875" style="1" customWidth="1"/>
    <col min="2369" max="2369" width="21.42578125" style="1" customWidth="1"/>
    <col min="2370" max="2370" width="20.42578125" style="1" customWidth="1"/>
    <col min="2371" max="2371" width="15.7109375" style="1" customWidth="1"/>
    <col min="2372" max="2372" width="11.28515625" style="1" customWidth="1"/>
    <col min="2373" max="2373" width="18.85546875" style="1" customWidth="1"/>
    <col min="2374" max="2374" width="28.140625" style="1" customWidth="1"/>
    <col min="2375" max="2375" width="20.85546875" style="1" customWidth="1"/>
    <col min="2376" max="2376" width="21.42578125" style="1" customWidth="1"/>
    <col min="2377" max="2377" width="20.42578125" style="1" customWidth="1"/>
    <col min="2378" max="2378" width="15.7109375" style="1" customWidth="1"/>
    <col min="2379" max="2379" width="11.28515625" style="1" customWidth="1"/>
    <col min="2380" max="2522" width="11.42578125" style="1"/>
    <col min="2523" max="2523" width="50.5703125" style="1" customWidth="1"/>
    <col min="2524" max="2524" width="12.7109375" style="1" customWidth="1"/>
    <col min="2525" max="2525" width="20.42578125" style="1" customWidth="1"/>
    <col min="2526" max="2526" width="11.28515625" style="1" customWidth="1"/>
    <col min="2527" max="2527" width="20.42578125" style="1" customWidth="1"/>
    <col min="2528" max="2528" width="12.42578125" style="1" customWidth="1"/>
    <col min="2529" max="2529" width="9.7109375" style="1" customWidth="1"/>
    <col min="2530" max="2530" width="20.85546875" style="1" customWidth="1"/>
    <col min="2531" max="2531" width="11.28515625" style="1" customWidth="1"/>
    <col min="2532" max="2532" width="11.42578125" style="1"/>
    <col min="2533" max="2533" width="20.42578125" style="1" customWidth="1"/>
    <col min="2534" max="2534" width="11.28515625" style="1" customWidth="1"/>
    <col min="2535" max="2535" width="20.42578125" style="1" customWidth="1"/>
    <col min="2536" max="2536" width="12.42578125" style="1" customWidth="1"/>
    <col min="2537" max="2537" width="9.7109375" style="1" customWidth="1"/>
    <col min="2538" max="2538" width="20.42578125" style="1" customWidth="1"/>
    <col min="2539" max="2539" width="11.28515625" style="1" customWidth="1"/>
    <col min="2540" max="2540" width="20.42578125" style="1" customWidth="1"/>
    <col min="2541" max="2541" width="12.42578125" style="1" customWidth="1"/>
    <col min="2542" max="2542" width="9.7109375" style="1" customWidth="1"/>
    <col min="2543" max="2543" width="18.85546875" style="1" customWidth="1"/>
    <col min="2544" max="2544" width="24.7109375" style="1" customWidth="1"/>
    <col min="2545" max="2545" width="20.85546875" style="1" customWidth="1"/>
    <col min="2546" max="2546" width="23.28515625" style="1" customWidth="1"/>
    <col min="2547" max="2547" width="20.42578125" style="1" customWidth="1"/>
    <col min="2548" max="2548" width="20.7109375" style="1" customWidth="1"/>
    <col min="2549" max="2549" width="11.28515625" style="1" customWidth="1"/>
    <col min="2550" max="2550" width="18.85546875" style="1" customWidth="1"/>
    <col min="2551" max="2551" width="24.7109375" style="1" customWidth="1"/>
    <col min="2552" max="2552" width="20.85546875" style="1" customWidth="1"/>
    <col min="2553" max="2553" width="23.28515625" style="1" customWidth="1"/>
    <col min="2554" max="2554" width="20.42578125" style="1" customWidth="1"/>
    <col min="2555" max="2555" width="20.7109375" style="1" customWidth="1"/>
    <col min="2556" max="2556" width="11.28515625" style="1" customWidth="1"/>
    <col min="2557" max="2557" width="20.85546875" style="1" customWidth="1"/>
    <col min="2558" max="2558" width="11.28515625" style="1" customWidth="1"/>
    <col min="2559" max="2559" width="11.42578125" style="1"/>
    <col min="2560" max="2560" width="20.85546875" style="1" customWidth="1"/>
    <col min="2561" max="2561" width="11.28515625" style="1" customWidth="1"/>
    <col min="2562" max="2562" width="11.42578125" style="1"/>
    <col min="2563" max="2563" width="20.42578125" style="1" customWidth="1"/>
    <col min="2564" max="2564" width="11.28515625" style="1" customWidth="1"/>
    <col min="2565" max="2565" width="20.42578125" style="1" customWidth="1"/>
    <col min="2566" max="2566" width="12.42578125" style="1" customWidth="1"/>
    <col min="2567" max="2567" width="9.7109375" style="1" customWidth="1"/>
    <col min="2568" max="2568" width="20.42578125" style="1" customWidth="1"/>
    <col min="2569" max="2569" width="11.28515625" style="1" customWidth="1"/>
    <col min="2570" max="2570" width="20.42578125" style="1" customWidth="1"/>
    <col min="2571" max="2571" width="12.42578125" style="1" customWidth="1"/>
    <col min="2572" max="2572" width="9.7109375" style="1" customWidth="1"/>
    <col min="2573" max="2573" width="20.85546875" style="1" customWidth="1"/>
    <col min="2574" max="2574" width="11.28515625" style="1" customWidth="1"/>
    <col min="2575" max="2575" width="11.42578125" style="1"/>
    <col min="2576" max="2576" width="20.85546875" style="1" customWidth="1"/>
    <col min="2577" max="2577" width="11.28515625" style="1" customWidth="1"/>
    <col min="2578" max="2578" width="11.42578125" style="1"/>
    <col min="2579" max="2579" width="20.42578125" style="1" customWidth="1"/>
    <col min="2580" max="2580" width="11.28515625" style="1" customWidth="1"/>
    <col min="2581" max="2581" width="20.42578125" style="1" customWidth="1"/>
    <col min="2582" max="2582" width="12.42578125" style="1" customWidth="1"/>
    <col min="2583" max="2583" width="9.7109375" style="1" customWidth="1"/>
    <col min="2584" max="2584" width="19.85546875" style="1" customWidth="1"/>
    <col min="2585" max="2585" width="20.28515625" style="1" customWidth="1"/>
    <col min="2586" max="2586" width="23" style="1" customWidth="1"/>
    <col min="2587" max="2587" width="19.7109375" style="1" customWidth="1"/>
    <col min="2588" max="2588" width="13.140625" style="1" customWidth="1"/>
    <col min="2589" max="2589" width="20.42578125" style="1" customWidth="1"/>
    <col min="2590" max="2590" width="11.28515625" style="1" customWidth="1"/>
    <col min="2591" max="2591" width="20.42578125" style="1" customWidth="1"/>
    <col min="2592" max="2592" width="12.42578125" style="1" customWidth="1"/>
    <col min="2593" max="2593" width="9.7109375" style="1" customWidth="1"/>
    <col min="2594" max="2594" width="20.42578125" style="1" customWidth="1"/>
    <col min="2595" max="2595" width="11.28515625" style="1" customWidth="1"/>
    <col min="2596" max="2596" width="20.42578125" style="1" customWidth="1"/>
    <col min="2597" max="2597" width="12.42578125" style="1" customWidth="1"/>
    <col min="2598" max="2598" width="9.7109375" style="1" customWidth="1"/>
    <col min="2599" max="2599" width="20.85546875" style="1" customWidth="1"/>
    <col min="2600" max="2600" width="11.28515625" style="1" customWidth="1"/>
    <col min="2601" max="2601" width="11.42578125" style="1"/>
    <col min="2602" max="2602" width="20.42578125" style="1" customWidth="1"/>
    <col min="2603" max="2603" width="11.28515625" style="1" customWidth="1"/>
    <col min="2604" max="2604" width="20.42578125" style="1" customWidth="1"/>
    <col min="2605" max="2605" width="12.42578125" style="1" customWidth="1"/>
    <col min="2606" max="2606" width="9.7109375" style="1" customWidth="1"/>
    <col min="2607" max="2607" width="20.85546875" style="1" customWidth="1"/>
    <col min="2608" max="2608" width="11.28515625" style="1" customWidth="1"/>
    <col min="2609" max="2609" width="23" style="1" customWidth="1"/>
    <col min="2610" max="2610" width="11.28515625" style="1" customWidth="1"/>
    <col min="2611" max="2611" width="11.42578125" style="1"/>
    <col min="2612" max="2612" width="20.85546875" style="1" customWidth="1"/>
    <col min="2613" max="2613" width="11.28515625" style="1" customWidth="1"/>
    <col min="2614" max="2614" width="23" style="1" customWidth="1"/>
    <col min="2615" max="2615" width="11.28515625" style="1" customWidth="1"/>
    <col min="2616" max="2616" width="11.42578125" style="1"/>
    <col min="2617" max="2617" width="20.85546875" style="1" customWidth="1"/>
    <col min="2618" max="2618" width="11.28515625" style="1" customWidth="1"/>
    <col min="2619" max="2619" width="23" style="1" customWidth="1"/>
    <col min="2620" max="2620" width="11.28515625" style="1" customWidth="1"/>
    <col min="2621" max="2621" width="11.42578125" style="1"/>
    <col min="2622" max="2622" width="18.85546875" style="1" customWidth="1"/>
    <col min="2623" max="2623" width="28.140625" style="1" customWidth="1"/>
    <col min="2624" max="2624" width="20.85546875" style="1" customWidth="1"/>
    <col min="2625" max="2625" width="21.42578125" style="1" customWidth="1"/>
    <col min="2626" max="2626" width="20.42578125" style="1" customWidth="1"/>
    <col min="2627" max="2627" width="15.7109375" style="1" customWidth="1"/>
    <col min="2628" max="2628" width="11.28515625" style="1" customWidth="1"/>
    <col min="2629" max="2629" width="18.85546875" style="1" customWidth="1"/>
    <col min="2630" max="2630" width="28.140625" style="1" customWidth="1"/>
    <col min="2631" max="2631" width="20.85546875" style="1" customWidth="1"/>
    <col min="2632" max="2632" width="21.42578125" style="1" customWidth="1"/>
    <col min="2633" max="2633" width="20.42578125" style="1" customWidth="1"/>
    <col min="2634" max="2634" width="15.7109375" style="1" customWidth="1"/>
    <col min="2635" max="2635" width="11.28515625" style="1" customWidth="1"/>
    <col min="2636" max="2778" width="11.42578125" style="1"/>
    <col min="2779" max="2779" width="50.5703125" style="1" customWidth="1"/>
    <col min="2780" max="2780" width="12.7109375" style="1" customWidth="1"/>
    <col min="2781" max="2781" width="20.42578125" style="1" customWidth="1"/>
    <col min="2782" max="2782" width="11.28515625" style="1" customWidth="1"/>
    <col min="2783" max="2783" width="20.42578125" style="1" customWidth="1"/>
    <col min="2784" max="2784" width="12.42578125" style="1" customWidth="1"/>
    <col min="2785" max="2785" width="9.7109375" style="1" customWidth="1"/>
    <col min="2786" max="2786" width="20.85546875" style="1" customWidth="1"/>
    <col min="2787" max="2787" width="11.28515625" style="1" customWidth="1"/>
    <col min="2788" max="2788" width="11.42578125" style="1"/>
    <col min="2789" max="2789" width="20.42578125" style="1" customWidth="1"/>
    <col min="2790" max="2790" width="11.28515625" style="1" customWidth="1"/>
    <col min="2791" max="2791" width="20.42578125" style="1" customWidth="1"/>
    <col min="2792" max="2792" width="12.42578125" style="1" customWidth="1"/>
    <col min="2793" max="2793" width="9.7109375" style="1" customWidth="1"/>
    <col min="2794" max="2794" width="20.42578125" style="1" customWidth="1"/>
    <col min="2795" max="2795" width="11.28515625" style="1" customWidth="1"/>
    <col min="2796" max="2796" width="20.42578125" style="1" customWidth="1"/>
    <col min="2797" max="2797" width="12.42578125" style="1" customWidth="1"/>
    <col min="2798" max="2798" width="9.7109375" style="1" customWidth="1"/>
    <col min="2799" max="2799" width="18.85546875" style="1" customWidth="1"/>
    <col min="2800" max="2800" width="24.7109375" style="1" customWidth="1"/>
    <col min="2801" max="2801" width="20.85546875" style="1" customWidth="1"/>
    <col min="2802" max="2802" width="23.28515625" style="1" customWidth="1"/>
    <col min="2803" max="2803" width="20.42578125" style="1" customWidth="1"/>
    <col min="2804" max="2804" width="20.7109375" style="1" customWidth="1"/>
    <col min="2805" max="2805" width="11.28515625" style="1" customWidth="1"/>
    <col min="2806" max="2806" width="18.85546875" style="1" customWidth="1"/>
    <col min="2807" max="2807" width="24.7109375" style="1" customWidth="1"/>
    <col min="2808" max="2808" width="20.85546875" style="1" customWidth="1"/>
    <col min="2809" max="2809" width="23.28515625" style="1" customWidth="1"/>
    <col min="2810" max="2810" width="20.42578125" style="1" customWidth="1"/>
    <col min="2811" max="2811" width="20.7109375" style="1" customWidth="1"/>
    <col min="2812" max="2812" width="11.28515625" style="1" customWidth="1"/>
    <col min="2813" max="2813" width="20.85546875" style="1" customWidth="1"/>
    <col min="2814" max="2814" width="11.28515625" style="1" customWidth="1"/>
    <col min="2815" max="2815" width="11.42578125" style="1"/>
    <col min="2816" max="2816" width="20.85546875" style="1" customWidth="1"/>
    <col min="2817" max="2817" width="11.28515625" style="1" customWidth="1"/>
    <col min="2818" max="2818" width="11.42578125" style="1"/>
    <col min="2819" max="2819" width="20.42578125" style="1" customWidth="1"/>
    <col min="2820" max="2820" width="11.28515625" style="1" customWidth="1"/>
    <col min="2821" max="2821" width="20.42578125" style="1" customWidth="1"/>
    <col min="2822" max="2822" width="12.42578125" style="1" customWidth="1"/>
    <col min="2823" max="2823" width="9.7109375" style="1" customWidth="1"/>
    <col min="2824" max="2824" width="20.42578125" style="1" customWidth="1"/>
    <col min="2825" max="2825" width="11.28515625" style="1" customWidth="1"/>
    <col min="2826" max="2826" width="20.42578125" style="1" customWidth="1"/>
    <col min="2827" max="2827" width="12.42578125" style="1" customWidth="1"/>
    <col min="2828" max="2828" width="9.7109375" style="1" customWidth="1"/>
    <col min="2829" max="2829" width="20.85546875" style="1" customWidth="1"/>
    <col min="2830" max="2830" width="11.28515625" style="1" customWidth="1"/>
    <col min="2831" max="2831" width="11.42578125" style="1"/>
    <col min="2832" max="2832" width="20.85546875" style="1" customWidth="1"/>
    <col min="2833" max="2833" width="11.28515625" style="1" customWidth="1"/>
    <col min="2834" max="2834" width="11.42578125" style="1"/>
    <col min="2835" max="2835" width="20.42578125" style="1" customWidth="1"/>
    <col min="2836" max="2836" width="11.28515625" style="1" customWidth="1"/>
    <col min="2837" max="2837" width="20.42578125" style="1" customWidth="1"/>
    <col min="2838" max="2838" width="12.42578125" style="1" customWidth="1"/>
    <col min="2839" max="2839" width="9.7109375" style="1" customWidth="1"/>
    <col min="2840" max="2840" width="19.85546875" style="1" customWidth="1"/>
    <col min="2841" max="2841" width="20.28515625" style="1" customWidth="1"/>
    <col min="2842" max="2842" width="23" style="1" customWidth="1"/>
    <col min="2843" max="2843" width="19.7109375" style="1" customWidth="1"/>
    <col min="2844" max="2844" width="13.140625" style="1" customWidth="1"/>
    <col min="2845" max="2845" width="20.42578125" style="1" customWidth="1"/>
    <col min="2846" max="2846" width="11.28515625" style="1" customWidth="1"/>
    <col min="2847" max="2847" width="20.42578125" style="1" customWidth="1"/>
    <col min="2848" max="2848" width="12.42578125" style="1" customWidth="1"/>
    <col min="2849" max="2849" width="9.7109375" style="1" customWidth="1"/>
    <col min="2850" max="2850" width="20.42578125" style="1" customWidth="1"/>
    <col min="2851" max="2851" width="11.28515625" style="1" customWidth="1"/>
    <col min="2852" max="2852" width="20.42578125" style="1" customWidth="1"/>
    <col min="2853" max="2853" width="12.42578125" style="1" customWidth="1"/>
    <col min="2854" max="2854" width="9.7109375" style="1" customWidth="1"/>
    <col min="2855" max="2855" width="20.85546875" style="1" customWidth="1"/>
    <col min="2856" max="2856" width="11.28515625" style="1" customWidth="1"/>
    <col min="2857" max="2857" width="11.42578125" style="1"/>
    <col min="2858" max="2858" width="20.42578125" style="1" customWidth="1"/>
    <col min="2859" max="2859" width="11.28515625" style="1" customWidth="1"/>
    <col min="2860" max="2860" width="20.42578125" style="1" customWidth="1"/>
    <col min="2861" max="2861" width="12.42578125" style="1" customWidth="1"/>
    <col min="2862" max="2862" width="9.7109375" style="1" customWidth="1"/>
    <col min="2863" max="2863" width="20.85546875" style="1" customWidth="1"/>
    <col min="2864" max="2864" width="11.28515625" style="1" customWidth="1"/>
    <col min="2865" max="2865" width="23" style="1" customWidth="1"/>
    <col min="2866" max="2866" width="11.28515625" style="1" customWidth="1"/>
    <col min="2867" max="2867" width="11.42578125" style="1"/>
    <col min="2868" max="2868" width="20.85546875" style="1" customWidth="1"/>
    <col min="2869" max="2869" width="11.28515625" style="1" customWidth="1"/>
    <col min="2870" max="2870" width="23" style="1" customWidth="1"/>
    <col min="2871" max="2871" width="11.28515625" style="1" customWidth="1"/>
    <col min="2872" max="2872" width="11.42578125" style="1"/>
    <col min="2873" max="2873" width="20.85546875" style="1" customWidth="1"/>
    <col min="2874" max="2874" width="11.28515625" style="1" customWidth="1"/>
    <col min="2875" max="2875" width="23" style="1" customWidth="1"/>
    <col min="2876" max="2876" width="11.28515625" style="1" customWidth="1"/>
    <col min="2877" max="2877" width="11.42578125" style="1"/>
    <col min="2878" max="2878" width="18.85546875" style="1" customWidth="1"/>
    <col min="2879" max="2879" width="28.140625" style="1" customWidth="1"/>
    <col min="2880" max="2880" width="20.85546875" style="1" customWidth="1"/>
    <col min="2881" max="2881" width="21.42578125" style="1" customWidth="1"/>
    <col min="2882" max="2882" width="20.42578125" style="1" customWidth="1"/>
    <col min="2883" max="2883" width="15.7109375" style="1" customWidth="1"/>
    <col min="2884" max="2884" width="11.28515625" style="1" customWidth="1"/>
    <col min="2885" max="2885" width="18.85546875" style="1" customWidth="1"/>
    <col min="2886" max="2886" width="28.140625" style="1" customWidth="1"/>
    <col min="2887" max="2887" width="20.85546875" style="1" customWidth="1"/>
    <col min="2888" max="2888" width="21.42578125" style="1" customWidth="1"/>
    <col min="2889" max="2889" width="20.42578125" style="1" customWidth="1"/>
    <col min="2890" max="2890" width="15.7109375" style="1" customWidth="1"/>
    <col min="2891" max="2891" width="11.28515625" style="1" customWidth="1"/>
    <col min="2892" max="3034" width="11.42578125" style="1"/>
    <col min="3035" max="3035" width="50.5703125" style="1" customWidth="1"/>
    <col min="3036" max="3036" width="12.7109375" style="1" customWidth="1"/>
    <col min="3037" max="3037" width="20.42578125" style="1" customWidth="1"/>
    <col min="3038" max="3038" width="11.28515625" style="1" customWidth="1"/>
    <col min="3039" max="3039" width="20.42578125" style="1" customWidth="1"/>
    <col min="3040" max="3040" width="12.42578125" style="1" customWidth="1"/>
    <col min="3041" max="3041" width="9.7109375" style="1" customWidth="1"/>
    <col min="3042" max="3042" width="20.85546875" style="1" customWidth="1"/>
    <col min="3043" max="3043" width="11.28515625" style="1" customWidth="1"/>
    <col min="3044" max="3044" width="11.42578125" style="1"/>
    <col min="3045" max="3045" width="20.42578125" style="1" customWidth="1"/>
    <col min="3046" max="3046" width="11.28515625" style="1" customWidth="1"/>
    <col min="3047" max="3047" width="20.42578125" style="1" customWidth="1"/>
    <col min="3048" max="3048" width="12.42578125" style="1" customWidth="1"/>
    <col min="3049" max="3049" width="9.7109375" style="1" customWidth="1"/>
    <col min="3050" max="3050" width="20.42578125" style="1" customWidth="1"/>
    <col min="3051" max="3051" width="11.28515625" style="1" customWidth="1"/>
    <col min="3052" max="3052" width="20.42578125" style="1" customWidth="1"/>
    <col min="3053" max="3053" width="12.42578125" style="1" customWidth="1"/>
    <col min="3054" max="3054" width="9.7109375" style="1" customWidth="1"/>
    <col min="3055" max="3055" width="18.85546875" style="1" customWidth="1"/>
    <col min="3056" max="3056" width="24.7109375" style="1" customWidth="1"/>
    <col min="3057" max="3057" width="20.85546875" style="1" customWidth="1"/>
    <col min="3058" max="3058" width="23.28515625" style="1" customWidth="1"/>
    <col min="3059" max="3059" width="20.42578125" style="1" customWidth="1"/>
    <col min="3060" max="3060" width="20.7109375" style="1" customWidth="1"/>
    <col min="3061" max="3061" width="11.28515625" style="1" customWidth="1"/>
    <col min="3062" max="3062" width="18.85546875" style="1" customWidth="1"/>
    <col min="3063" max="3063" width="24.7109375" style="1" customWidth="1"/>
    <col min="3064" max="3064" width="20.85546875" style="1" customWidth="1"/>
    <col min="3065" max="3065" width="23.28515625" style="1" customWidth="1"/>
    <col min="3066" max="3066" width="20.42578125" style="1" customWidth="1"/>
    <col min="3067" max="3067" width="20.7109375" style="1" customWidth="1"/>
    <col min="3068" max="3068" width="11.28515625" style="1" customWidth="1"/>
    <col min="3069" max="3069" width="20.85546875" style="1" customWidth="1"/>
    <col min="3070" max="3070" width="11.28515625" style="1" customWidth="1"/>
    <col min="3071" max="3071" width="11.42578125" style="1"/>
    <col min="3072" max="3072" width="20.85546875" style="1" customWidth="1"/>
    <col min="3073" max="3073" width="11.28515625" style="1" customWidth="1"/>
    <col min="3074" max="3074" width="11.42578125" style="1"/>
    <col min="3075" max="3075" width="20.42578125" style="1" customWidth="1"/>
    <col min="3076" max="3076" width="11.28515625" style="1" customWidth="1"/>
    <col min="3077" max="3077" width="20.42578125" style="1" customWidth="1"/>
    <col min="3078" max="3078" width="12.42578125" style="1" customWidth="1"/>
    <col min="3079" max="3079" width="9.7109375" style="1" customWidth="1"/>
    <col min="3080" max="3080" width="20.42578125" style="1" customWidth="1"/>
    <col min="3081" max="3081" width="11.28515625" style="1" customWidth="1"/>
    <col min="3082" max="3082" width="20.42578125" style="1" customWidth="1"/>
    <col min="3083" max="3083" width="12.42578125" style="1" customWidth="1"/>
    <col min="3084" max="3084" width="9.7109375" style="1" customWidth="1"/>
    <col min="3085" max="3085" width="20.85546875" style="1" customWidth="1"/>
    <col min="3086" max="3086" width="11.28515625" style="1" customWidth="1"/>
    <col min="3087" max="3087" width="11.42578125" style="1"/>
    <col min="3088" max="3088" width="20.85546875" style="1" customWidth="1"/>
    <col min="3089" max="3089" width="11.28515625" style="1" customWidth="1"/>
    <col min="3090" max="3090" width="11.42578125" style="1"/>
    <col min="3091" max="3091" width="20.42578125" style="1" customWidth="1"/>
    <col min="3092" max="3092" width="11.28515625" style="1" customWidth="1"/>
    <col min="3093" max="3093" width="20.42578125" style="1" customWidth="1"/>
    <col min="3094" max="3094" width="12.42578125" style="1" customWidth="1"/>
    <col min="3095" max="3095" width="9.7109375" style="1" customWidth="1"/>
    <col min="3096" max="3096" width="19.85546875" style="1" customWidth="1"/>
    <col min="3097" max="3097" width="20.28515625" style="1" customWidth="1"/>
    <col min="3098" max="3098" width="23" style="1" customWidth="1"/>
    <col min="3099" max="3099" width="19.7109375" style="1" customWidth="1"/>
    <col min="3100" max="3100" width="13.140625" style="1" customWidth="1"/>
    <col min="3101" max="3101" width="20.42578125" style="1" customWidth="1"/>
    <col min="3102" max="3102" width="11.28515625" style="1" customWidth="1"/>
    <col min="3103" max="3103" width="20.42578125" style="1" customWidth="1"/>
    <col min="3104" max="3104" width="12.42578125" style="1" customWidth="1"/>
    <col min="3105" max="3105" width="9.7109375" style="1" customWidth="1"/>
    <col min="3106" max="3106" width="20.42578125" style="1" customWidth="1"/>
    <col min="3107" max="3107" width="11.28515625" style="1" customWidth="1"/>
    <col min="3108" max="3108" width="20.42578125" style="1" customWidth="1"/>
    <col min="3109" max="3109" width="12.42578125" style="1" customWidth="1"/>
    <col min="3110" max="3110" width="9.7109375" style="1" customWidth="1"/>
    <col min="3111" max="3111" width="20.85546875" style="1" customWidth="1"/>
    <col min="3112" max="3112" width="11.28515625" style="1" customWidth="1"/>
    <col min="3113" max="3113" width="11.42578125" style="1"/>
    <col min="3114" max="3114" width="20.42578125" style="1" customWidth="1"/>
    <col min="3115" max="3115" width="11.28515625" style="1" customWidth="1"/>
    <col min="3116" max="3116" width="20.42578125" style="1" customWidth="1"/>
    <col min="3117" max="3117" width="12.42578125" style="1" customWidth="1"/>
    <col min="3118" max="3118" width="9.7109375" style="1" customWidth="1"/>
    <col min="3119" max="3119" width="20.85546875" style="1" customWidth="1"/>
    <col min="3120" max="3120" width="11.28515625" style="1" customWidth="1"/>
    <col min="3121" max="3121" width="23" style="1" customWidth="1"/>
    <col min="3122" max="3122" width="11.28515625" style="1" customWidth="1"/>
    <col min="3123" max="3123" width="11.42578125" style="1"/>
    <col min="3124" max="3124" width="20.85546875" style="1" customWidth="1"/>
    <col min="3125" max="3125" width="11.28515625" style="1" customWidth="1"/>
    <col min="3126" max="3126" width="23" style="1" customWidth="1"/>
    <col min="3127" max="3127" width="11.28515625" style="1" customWidth="1"/>
    <col min="3128" max="3128" width="11.42578125" style="1"/>
    <col min="3129" max="3129" width="20.85546875" style="1" customWidth="1"/>
    <col min="3130" max="3130" width="11.28515625" style="1" customWidth="1"/>
    <col min="3131" max="3131" width="23" style="1" customWidth="1"/>
    <col min="3132" max="3132" width="11.28515625" style="1" customWidth="1"/>
    <col min="3133" max="3133" width="11.42578125" style="1"/>
    <col min="3134" max="3134" width="18.85546875" style="1" customWidth="1"/>
    <col min="3135" max="3135" width="28.140625" style="1" customWidth="1"/>
    <col min="3136" max="3136" width="20.85546875" style="1" customWidth="1"/>
    <col min="3137" max="3137" width="21.42578125" style="1" customWidth="1"/>
    <col min="3138" max="3138" width="20.42578125" style="1" customWidth="1"/>
    <col min="3139" max="3139" width="15.7109375" style="1" customWidth="1"/>
    <col min="3140" max="3140" width="11.28515625" style="1" customWidth="1"/>
    <col min="3141" max="3141" width="18.85546875" style="1" customWidth="1"/>
    <col min="3142" max="3142" width="28.140625" style="1" customWidth="1"/>
    <col min="3143" max="3143" width="20.85546875" style="1" customWidth="1"/>
    <col min="3144" max="3144" width="21.42578125" style="1" customWidth="1"/>
    <col min="3145" max="3145" width="20.42578125" style="1" customWidth="1"/>
    <col min="3146" max="3146" width="15.7109375" style="1" customWidth="1"/>
    <col min="3147" max="3147" width="11.28515625" style="1" customWidth="1"/>
    <col min="3148" max="3290" width="11.42578125" style="1"/>
    <col min="3291" max="3291" width="50.5703125" style="1" customWidth="1"/>
    <col min="3292" max="3292" width="12.7109375" style="1" customWidth="1"/>
    <col min="3293" max="3293" width="20.42578125" style="1" customWidth="1"/>
    <col min="3294" max="3294" width="11.28515625" style="1" customWidth="1"/>
    <col min="3295" max="3295" width="20.42578125" style="1" customWidth="1"/>
    <col min="3296" max="3296" width="12.42578125" style="1" customWidth="1"/>
    <col min="3297" max="3297" width="9.7109375" style="1" customWidth="1"/>
    <col min="3298" max="3298" width="20.85546875" style="1" customWidth="1"/>
    <col min="3299" max="3299" width="11.28515625" style="1" customWidth="1"/>
    <col min="3300" max="3300" width="11.42578125" style="1"/>
    <col min="3301" max="3301" width="20.42578125" style="1" customWidth="1"/>
    <col min="3302" max="3302" width="11.28515625" style="1" customWidth="1"/>
    <col min="3303" max="3303" width="20.42578125" style="1" customWidth="1"/>
    <col min="3304" max="3304" width="12.42578125" style="1" customWidth="1"/>
    <col min="3305" max="3305" width="9.7109375" style="1" customWidth="1"/>
    <col min="3306" max="3306" width="20.42578125" style="1" customWidth="1"/>
    <col min="3307" max="3307" width="11.28515625" style="1" customWidth="1"/>
    <col min="3308" max="3308" width="20.42578125" style="1" customWidth="1"/>
    <col min="3309" max="3309" width="12.42578125" style="1" customWidth="1"/>
    <col min="3310" max="3310" width="9.7109375" style="1" customWidth="1"/>
    <col min="3311" max="3311" width="18.85546875" style="1" customWidth="1"/>
    <col min="3312" max="3312" width="24.7109375" style="1" customWidth="1"/>
    <col min="3313" max="3313" width="20.85546875" style="1" customWidth="1"/>
    <col min="3314" max="3314" width="23.28515625" style="1" customWidth="1"/>
    <col min="3315" max="3315" width="20.42578125" style="1" customWidth="1"/>
    <col min="3316" max="3316" width="20.7109375" style="1" customWidth="1"/>
    <col min="3317" max="3317" width="11.28515625" style="1" customWidth="1"/>
    <col min="3318" max="3318" width="18.85546875" style="1" customWidth="1"/>
    <col min="3319" max="3319" width="24.7109375" style="1" customWidth="1"/>
    <col min="3320" max="3320" width="20.85546875" style="1" customWidth="1"/>
    <col min="3321" max="3321" width="23.28515625" style="1" customWidth="1"/>
    <col min="3322" max="3322" width="20.42578125" style="1" customWidth="1"/>
    <col min="3323" max="3323" width="20.7109375" style="1" customWidth="1"/>
    <col min="3324" max="3324" width="11.28515625" style="1" customWidth="1"/>
    <col min="3325" max="3325" width="20.85546875" style="1" customWidth="1"/>
    <col min="3326" max="3326" width="11.28515625" style="1" customWidth="1"/>
    <col min="3327" max="3327" width="11.42578125" style="1"/>
    <col min="3328" max="3328" width="20.85546875" style="1" customWidth="1"/>
    <col min="3329" max="3329" width="11.28515625" style="1" customWidth="1"/>
    <col min="3330" max="3330" width="11.42578125" style="1"/>
    <col min="3331" max="3331" width="20.42578125" style="1" customWidth="1"/>
    <col min="3332" max="3332" width="11.28515625" style="1" customWidth="1"/>
    <col min="3333" max="3333" width="20.42578125" style="1" customWidth="1"/>
    <col min="3334" max="3334" width="12.42578125" style="1" customWidth="1"/>
    <col min="3335" max="3335" width="9.7109375" style="1" customWidth="1"/>
    <col min="3336" max="3336" width="20.42578125" style="1" customWidth="1"/>
    <col min="3337" max="3337" width="11.28515625" style="1" customWidth="1"/>
    <col min="3338" max="3338" width="20.42578125" style="1" customWidth="1"/>
    <col min="3339" max="3339" width="12.42578125" style="1" customWidth="1"/>
    <col min="3340" max="3340" width="9.7109375" style="1" customWidth="1"/>
    <col min="3341" max="3341" width="20.85546875" style="1" customWidth="1"/>
    <col min="3342" max="3342" width="11.28515625" style="1" customWidth="1"/>
    <col min="3343" max="3343" width="11.42578125" style="1"/>
    <col min="3344" max="3344" width="20.85546875" style="1" customWidth="1"/>
    <col min="3345" max="3345" width="11.28515625" style="1" customWidth="1"/>
    <col min="3346" max="3346" width="11.42578125" style="1"/>
    <col min="3347" max="3347" width="20.42578125" style="1" customWidth="1"/>
    <col min="3348" max="3348" width="11.28515625" style="1" customWidth="1"/>
    <col min="3349" max="3349" width="20.42578125" style="1" customWidth="1"/>
    <col min="3350" max="3350" width="12.42578125" style="1" customWidth="1"/>
    <col min="3351" max="3351" width="9.7109375" style="1" customWidth="1"/>
    <col min="3352" max="3352" width="19.85546875" style="1" customWidth="1"/>
    <col min="3353" max="3353" width="20.28515625" style="1" customWidth="1"/>
    <col min="3354" max="3354" width="23" style="1" customWidth="1"/>
    <col min="3355" max="3355" width="19.7109375" style="1" customWidth="1"/>
    <col min="3356" max="3356" width="13.140625" style="1" customWidth="1"/>
    <col min="3357" max="3357" width="20.42578125" style="1" customWidth="1"/>
    <col min="3358" max="3358" width="11.28515625" style="1" customWidth="1"/>
    <col min="3359" max="3359" width="20.42578125" style="1" customWidth="1"/>
    <col min="3360" max="3360" width="12.42578125" style="1" customWidth="1"/>
    <col min="3361" max="3361" width="9.7109375" style="1" customWidth="1"/>
    <col min="3362" max="3362" width="20.42578125" style="1" customWidth="1"/>
    <col min="3363" max="3363" width="11.28515625" style="1" customWidth="1"/>
    <col min="3364" max="3364" width="20.42578125" style="1" customWidth="1"/>
    <col min="3365" max="3365" width="12.42578125" style="1" customWidth="1"/>
    <col min="3366" max="3366" width="9.7109375" style="1" customWidth="1"/>
    <col min="3367" max="3367" width="20.85546875" style="1" customWidth="1"/>
    <col min="3368" max="3368" width="11.28515625" style="1" customWidth="1"/>
    <col min="3369" max="3369" width="11.42578125" style="1"/>
    <col min="3370" max="3370" width="20.42578125" style="1" customWidth="1"/>
    <col min="3371" max="3371" width="11.28515625" style="1" customWidth="1"/>
    <col min="3372" max="3372" width="20.42578125" style="1" customWidth="1"/>
    <col min="3373" max="3373" width="12.42578125" style="1" customWidth="1"/>
    <col min="3374" max="3374" width="9.7109375" style="1" customWidth="1"/>
    <col min="3375" max="3375" width="20.85546875" style="1" customWidth="1"/>
    <col min="3376" max="3376" width="11.28515625" style="1" customWidth="1"/>
    <col min="3377" max="3377" width="23" style="1" customWidth="1"/>
    <col min="3378" max="3378" width="11.28515625" style="1" customWidth="1"/>
    <col min="3379" max="3379" width="11.42578125" style="1"/>
    <col min="3380" max="3380" width="20.85546875" style="1" customWidth="1"/>
    <col min="3381" max="3381" width="11.28515625" style="1" customWidth="1"/>
    <col min="3382" max="3382" width="23" style="1" customWidth="1"/>
    <col min="3383" max="3383" width="11.28515625" style="1" customWidth="1"/>
    <col min="3384" max="3384" width="11.42578125" style="1"/>
    <col min="3385" max="3385" width="20.85546875" style="1" customWidth="1"/>
    <col min="3386" max="3386" width="11.28515625" style="1" customWidth="1"/>
    <col min="3387" max="3387" width="23" style="1" customWidth="1"/>
    <col min="3388" max="3388" width="11.28515625" style="1" customWidth="1"/>
    <col min="3389" max="3389" width="11.42578125" style="1"/>
    <col min="3390" max="3390" width="18.85546875" style="1" customWidth="1"/>
    <col min="3391" max="3391" width="28.140625" style="1" customWidth="1"/>
    <col min="3392" max="3392" width="20.85546875" style="1" customWidth="1"/>
    <col min="3393" max="3393" width="21.42578125" style="1" customWidth="1"/>
    <col min="3394" max="3394" width="20.42578125" style="1" customWidth="1"/>
    <col min="3395" max="3395" width="15.7109375" style="1" customWidth="1"/>
    <col min="3396" max="3396" width="11.28515625" style="1" customWidth="1"/>
    <col min="3397" max="3397" width="18.85546875" style="1" customWidth="1"/>
    <col min="3398" max="3398" width="28.140625" style="1" customWidth="1"/>
    <col min="3399" max="3399" width="20.85546875" style="1" customWidth="1"/>
    <col min="3400" max="3400" width="21.42578125" style="1" customWidth="1"/>
    <col min="3401" max="3401" width="20.42578125" style="1" customWidth="1"/>
    <col min="3402" max="3402" width="15.7109375" style="1" customWidth="1"/>
    <col min="3403" max="3403" width="11.28515625" style="1" customWidth="1"/>
    <col min="3404" max="3546" width="11.42578125" style="1"/>
    <col min="3547" max="3547" width="50.5703125" style="1" customWidth="1"/>
    <col min="3548" max="3548" width="12.7109375" style="1" customWidth="1"/>
    <col min="3549" max="3549" width="20.42578125" style="1" customWidth="1"/>
    <col min="3550" max="3550" width="11.28515625" style="1" customWidth="1"/>
    <col min="3551" max="3551" width="20.42578125" style="1" customWidth="1"/>
    <col min="3552" max="3552" width="12.42578125" style="1" customWidth="1"/>
    <col min="3553" max="3553" width="9.7109375" style="1" customWidth="1"/>
    <col min="3554" max="3554" width="20.85546875" style="1" customWidth="1"/>
    <col min="3555" max="3555" width="11.28515625" style="1" customWidth="1"/>
    <col min="3556" max="3556" width="11.42578125" style="1"/>
    <col min="3557" max="3557" width="20.42578125" style="1" customWidth="1"/>
    <col min="3558" max="3558" width="11.28515625" style="1" customWidth="1"/>
    <col min="3559" max="3559" width="20.42578125" style="1" customWidth="1"/>
    <col min="3560" max="3560" width="12.42578125" style="1" customWidth="1"/>
    <col min="3561" max="3561" width="9.7109375" style="1" customWidth="1"/>
    <col min="3562" max="3562" width="20.42578125" style="1" customWidth="1"/>
    <col min="3563" max="3563" width="11.28515625" style="1" customWidth="1"/>
    <col min="3564" max="3564" width="20.42578125" style="1" customWidth="1"/>
    <col min="3565" max="3565" width="12.42578125" style="1" customWidth="1"/>
    <col min="3566" max="3566" width="9.7109375" style="1" customWidth="1"/>
    <col min="3567" max="3567" width="18.85546875" style="1" customWidth="1"/>
    <col min="3568" max="3568" width="24.7109375" style="1" customWidth="1"/>
    <col min="3569" max="3569" width="20.85546875" style="1" customWidth="1"/>
    <col min="3570" max="3570" width="23.28515625" style="1" customWidth="1"/>
    <col min="3571" max="3571" width="20.42578125" style="1" customWidth="1"/>
    <col min="3572" max="3572" width="20.7109375" style="1" customWidth="1"/>
    <col min="3573" max="3573" width="11.28515625" style="1" customWidth="1"/>
    <col min="3574" max="3574" width="18.85546875" style="1" customWidth="1"/>
    <col min="3575" max="3575" width="24.7109375" style="1" customWidth="1"/>
    <col min="3576" max="3576" width="20.85546875" style="1" customWidth="1"/>
    <col min="3577" max="3577" width="23.28515625" style="1" customWidth="1"/>
    <col min="3578" max="3578" width="20.42578125" style="1" customWidth="1"/>
    <col min="3579" max="3579" width="20.7109375" style="1" customWidth="1"/>
    <col min="3580" max="3580" width="11.28515625" style="1" customWidth="1"/>
    <col min="3581" max="3581" width="20.85546875" style="1" customWidth="1"/>
    <col min="3582" max="3582" width="11.28515625" style="1" customWidth="1"/>
    <col min="3583" max="3583" width="11.42578125" style="1"/>
    <col min="3584" max="3584" width="20.85546875" style="1" customWidth="1"/>
    <col min="3585" max="3585" width="11.28515625" style="1" customWidth="1"/>
    <col min="3586" max="3586" width="11.42578125" style="1"/>
    <col min="3587" max="3587" width="20.42578125" style="1" customWidth="1"/>
    <col min="3588" max="3588" width="11.28515625" style="1" customWidth="1"/>
    <col min="3589" max="3589" width="20.42578125" style="1" customWidth="1"/>
    <col min="3590" max="3590" width="12.42578125" style="1" customWidth="1"/>
    <col min="3591" max="3591" width="9.7109375" style="1" customWidth="1"/>
    <col min="3592" max="3592" width="20.42578125" style="1" customWidth="1"/>
    <col min="3593" max="3593" width="11.28515625" style="1" customWidth="1"/>
    <col min="3594" max="3594" width="20.42578125" style="1" customWidth="1"/>
    <col min="3595" max="3595" width="12.42578125" style="1" customWidth="1"/>
    <col min="3596" max="3596" width="9.7109375" style="1" customWidth="1"/>
    <col min="3597" max="3597" width="20.85546875" style="1" customWidth="1"/>
    <col min="3598" max="3598" width="11.28515625" style="1" customWidth="1"/>
    <col min="3599" max="3599" width="11.42578125" style="1"/>
    <col min="3600" max="3600" width="20.85546875" style="1" customWidth="1"/>
    <col min="3601" max="3601" width="11.28515625" style="1" customWidth="1"/>
    <col min="3602" max="3602" width="11.42578125" style="1"/>
    <col min="3603" max="3603" width="20.42578125" style="1" customWidth="1"/>
    <col min="3604" max="3604" width="11.28515625" style="1" customWidth="1"/>
    <col min="3605" max="3605" width="20.42578125" style="1" customWidth="1"/>
    <col min="3606" max="3606" width="12.42578125" style="1" customWidth="1"/>
    <col min="3607" max="3607" width="9.7109375" style="1" customWidth="1"/>
    <col min="3608" max="3608" width="19.85546875" style="1" customWidth="1"/>
    <col min="3609" max="3609" width="20.28515625" style="1" customWidth="1"/>
    <col min="3610" max="3610" width="23" style="1" customWidth="1"/>
    <col min="3611" max="3611" width="19.7109375" style="1" customWidth="1"/>
    <col min="3612" max="3612" width="13.140625" style="1" customWidth="1"/>
    <col min="3613" max="3613" width="20.42578125" style="1" customWidth="1"/>
    <col min="3614" max="3614" width="11.28515625" style="1" customWidth="1"/>
    <col min="3615" max="3615" width="20.42578125" style="1" customWidth="1"/>
    <col min="3616" max="3616" width="12.42578125" style="1" customWidth="1"/>
    <col min="3617" max="3617" width="9.7109375" style="1" customWidth="1"/>
    <col min="3618" max="3618" width="20.42578125" style="1" customWidth="1"/>
    <col min="3619" max="3619" width="11.28515625" style="1" customWidth="1"/>
    <col min="3620" max="3620" width="20.42578125" style="1" customWidth="1"/>
    <col min="3621" max="3621" width="12.42578125" style="1" customWidth="1"/>
    <col min="3622" max="3622" width="9.7109375" style="1" customWidth="1"/>
    <col min="3623" max="3623" width="20.85546875" style="1" customWidth="1"/>
    <col min="3624" max="3624" width="11.28515625" style="1" customWidth="1"/>
    <col min="3625" max="3625" width="11.42578125" style="1"/>
    <col min="3626" max="3626" width="20.42578125" style="1" customWidth="1"/>
    <col min="3627" max="3627" width="11.28515625" style="1" customWidth="1"/>
    <col min="3628" max="3628" width="20.42578125" style="1" customWidth="1"/>
    <col min="3629" max="3629" width="12.42578125" style="1" customWidth="1"/>
    <col min="3630" max="3630" width="9.7109375" style="1" customWidth="1"/>
    <col min="3631" max="3631" width="20.85546875" style="1" customWidth="1"/>
    <col min="3632" max="3632" width="11.28515625" style="1" customWidth="1"/>
    <col min="3633" max="3633" width="23" style="1" customWidth="1"/>
    <col min="3634" max="3634" width="11.28515625" style="1" customWidth="1"/>
    <col min="3635" max="3635" width="11.42578125" style="1"/>
    <col min="3636" max="3636" width="20.85546875" style="1" customWidth="1"/>
    <col min="3637" max="3637" width="11.28515625" style="1" customWidth="1"/>
    <col min="3638" max="3638" width="23" style="1" customWidth="1"/>
    <col min="3639" max="3639" width="11.28515625" style="1" customWidth="1"/>
    <col min="3640" max="3640" width="11.42578125" style="1"/>
    <col min="3641" max="3641" width="20.85546875" style="1" customWidth="1"/>
    <col min="3642" max="3642" width="11.28515625" style="1" customWidth="1"/>
    <col min="3643" max="3643" width="23" style="1" customWidth="1"/>
    <col min="3644" max="3644" width="11.28515625" style="1" customWidth="1"/>
    <col min="3645" max="3645" width="11.42578125" style="1"/>
    <col min="3646" max="3646" width="18.85546875" style="1" customWidth="1"/>
    <col min="3647" max="3647" width="28.140625" style="1" customWidth="1"/>
    <col min="3648" max="3648" width="20.85546875" style="1" customWidth="1"/>
    <col min="3649" max="3649" width="21.42578125" style="1" customWidth="1"/>
    <col min="3650" max="3650" width="20.42578125" style="1" customWidth="1"/>
    <col min="3651" max="3651" width="15.7109375" style="1" customWidth="1"/>
    <col min="3652" max="3652" width="11.28515625" style="1" customWidth="1"/>
    <col min="3653" max="3653" width="18.85546875" style="1" customWidth="1"/>
    <col min="3654" max="3654" width="28.140625" style="1" customWidth="1"/>
    <col min="3655" max="3655" width="20.85546875" style="1" customWidth="1"/>
    <col min="3656" max="3656" width="21.42578125" style="1" customWidth="1"/>
    <col min="3657" max="3657" width="20.42578125" style="1" customWidth="1"/>
    <col min="3658" max="3658" width="15.7109375" style="1" customWidth="1"/>
    <col min="3659" max="3659" width="11.28515625" style="1" customWidth="1"/>
    <col min="3660" max="3802" width="11.42578125" style="1"/>
    <col min="3803" max="3803" width="50.5703125" style="1" customWidth="1"/>
    <col min="3804" max="3804" width="12.7109375" style="1" customWidth="1"/>
    <col min="3805" max="3805" width="20.42578125" style="1" customWidth="1"/>
    <col min="3806" max="3806" width="11.28515625" style="1" customWidth="1"/>
    <col min="3807" max="3807" width="20.42578125" style="1" customWidth="1"/>
    <col min="3808" max="3808" width="12.42578125" style="1" customWidth="1"/>
    <col min="3809" max="3809" width="9.7109375" style="1" customWidth="1"/>
    <col min="3810" max="3810" width="20.85546875" style="1" customWidth="1"/>
    <col min="3811" max="3811" width="11.28515625" style="1" customWidth="1"/>
    <col min="3812" max="3812" width="11.42578125" style="1"/>
    <col min="3813" max="3813" width="20.42578125" style="1" customWidth="1"/>
    <col min="3814" max="3814" width="11.28515625" style="1" customWidth="1"/>
    <col min="3815" max="3815" width="20.42578125" style="1" customWidth="1"/>
    <col min="3816" max="3816" width="12.42578125" style="1" customWidth="1"/>
    <col min="3817" max="3817" width="9.7109375" style="1" customWidth="1"/>
    <col min="3818" max="3818" width="20.42578125" style="1" customWidth="1"/>
    <col min="3819" max="3819" width="11.28515625" style="1" customWidth="1"/>
    <col min="3820" max="3820" width="20.42578125" style="1" customWidth="1"/>
    <col min="3821" max="3821" width="12.42578125" style="1" customWidth="1"/>
    <col min="3822" max="3822" width="9.7109375" style="1" customWidth="1"/>
    <col min="3823" max="3823" width="18.85546875" style="1" customWidth="1"/>
    <col min="3824" max="3824" width="24.7109375" style="1" customWidth="1"/>
    <col min="3825" max="3825" width="20.85546875" style="1" customWidth="1"/>
    <col min="3826" max="3826" width="23.28515625" style="1" customWidth="1"/>
    <col min="3827" max="3827" width="20.42578125" style="1" customWidth="1"/>
    <col min="3828" max="3828" width="20.7109375" style="1" customWidth="1"/>
    <col min="3829" max="3829" width="11.28515625" style="1" customWidth="1"/>
    <col min="3830" max="3830" width="18.85546875" style="1" customWidth="1"/>
    <col min="3831" max="3831" width="24.7109375" style="1" customWidth="1"/>
    <col min="3832" max="3832" width="20.85546875" style="1" customWidth="1"/>
    <col min="3833" max="3833" width="23.28515625" style="1" customWidth="1"/>
    <col min="3834" max="3834" width="20.42578125" style="1" customWidth="1"/>
    <col min="3835" max="3835" width="20.7109375" style="1" customWidth="1"/>
    <col min="3836" max="3836" width="11.28515625" style="1" customWidth="1"/>
    <col min="3837" max="3837" width="20.85546875" style="1" customWidth="1"/>
    <col min="3838" max="3838" width="11.28515625" style="1" customWidth="1"/>
    <col min="3839" max="3839" width="11.42578125" style="1"/>
    <col min="3840" max="3840" width="20.85546875" style="1" customWidth="1"/>
    <col min="3841" max="3841" width="11.28515625" style="1" customWidth="1"/>
    <col min="3842" max="3842" width="11.42578125" style="1"/>
    <col min="3843" max="3843" width="20.42578125" style="1" customWidth="1"/>
    <col min="3844" max="3844" width="11.28515625" style="1" customWidth="1"/>
    <col min="3845" max="3845" width="20.42578125" style="1" customWidth="1"/>
    <col min="3846" max="3846" width="12.42578125" style="1" customWidth="1"/>
    <col min="3847" max="3847" width="9.7109375" style="1" customWidth="1"/>
    <col min="3848" max="3848" width="20.42578125" style="1" customWidth="1"/>
    <col min="3849" max="3849" width="11.28515625" style="1" customWidth="1"/>
    <col min="3850" max="3850" width="20.42578125" style="1" customWidth="1"/>
    <col min="3851" max="3851" width="12.42578125" style="1" customWidth="1"/>
    <col min="3852" max="3852" width="9.7109375" style="1" customWidth="1"/>
    <col min="3853" max="3853" width="20.85546875" style="1" customWidth="1"/>
    <col min="3854" max="3854" width="11.28515625" style="1" customWidth="1"/>
    <col min="3855" max="3855" width="11.42578125" style="1"/>
    <col min="3856" max="3856" width="20.85546875" style="1" customWidth="1"/>
    <col min="3857" max="3857" width="11.28515625" style="1" customWidth="1"/>
    <col min="3858" max="3858" width="11.42578125" style="1"/>
    <col min="3859" max="3859" width="20.42578125" style="1" customWidth="1"/>
    <col min="3860" max="3860" width="11.28515625" style="1" customWidth="1"/>
    <col min="3861" max="3861" width="20.42578125" style="1" customWidth="1"/>
    <col min="3862" max="3862" width="12.42578125" style="1" customWidth="1"/>
    <col min="3863" max="3863" width="9.7109375" style="1" customWidth="1"/>
    <col min="3864" max="3864" width="19.85546875" style="1" customWidth="1"/>
    <col min="3865" max="3865" width="20.28515625" style="1" customWidth="1"/>
    <col min="3866" max="3866" width="23" style="1" customWidth="1"/>
    <col min="3867" max="3867" width="19.7109375" style="1" customWidth="1"/>
    <col min="3868" max="3868" width="13.140625" style="1" customWidth="1"/>
    <col min="3869" max="3869" width="20.42578125" style="1" customWidth="1"/>
    <col min="3870" max="3870" width="11.28515625" style="1" customWidth="1"/>
    <col min="3871" max="3871" width="20.42578125" style="1" customWidth="1"/>
    <col min="3872" max="3872" width="12.42578125" style="1" customWidth="1"/>
    <col min="3873" max="3873" width="9.7109375" style="1" customWidth="1"/>
    <col min="3874" max="3874" width="20.42578125" style="1" customWidth="1"/>
    <col min="3875" max="3875" width="11.28515625" style="1" customWidth="1"/>
    <col min="3876" max="3876" width="20.42578125" style="1" customWidth="1"/>
    <col min="3877" max="3877" width="12.42578125" style="1" customWidth="1"/>
    <col min="3878" max="3878" width="9.7109375" style="1" customWidth="1"/>
    <col min="3879" max="3879" width="20.85546875" style="1" customWidth="1"/>
    <col min="3880" max="3880" width="11.28515625" style="1" customWidth="1"/>
    <col min="3881" max="3881" width="11.42578125" style="1"/>
    <col min="3882" max="3882" width="20.42578125" style="1" customWidth="1"/>
    <col min="3883" max="3883" width="11.28515625" style="1" customWidth="1"/>
    <col min="3884" max="3884" width="20.42578125" style="1" customWidth="1"/>
    <col min="3885" max="3885" width="12.42578125" style="1" customWidth="1"/>
    <col min="3886" max="3886" width="9.7109375" style="1" customWidth="1"/>
    <col min="3887" max="3887" width="20.85546875" style="1" customWidth="1"/>
    <col min="3888" max="3888" width="11.28515625" style="1" customWidth="1"/>
    <col min="3889" max="3889" width="23" style="1" customWidth="1"/>
    <col min="3890" max="3890" width="11.28515625" style="1" customWidth="1"/>
    <col min="3891" max="3891" width="11.42578125" style="1"/>
    <col min="3892" max="3892" width="20.85546875" style="1" customWidth="1"/>
    <col min="3893" max="3893" width="11.28515625" style="1" customWidth="1"/>
    <col min="3894" max="3894" width="23" style="1" customWidth="1"/>
    <col min="3895" max="3895" width="11.28515625" style="1" customWidth="1"/>
    <col min="3896" max="3896" width="11.42578125" style="1"/>
    <col min="3897" max="3897" width="20.85546875" style="1" customWidth="1"/>
    <col min="3898" max="3898" width="11.28515625" style="1" customWidth="1"/>
    <col min="3899" max="3899" width="23" style="1" customWidth="1"/>
    <col min="3900" max="3900" width="11.28515625" style="1" customWidth="1"/>
    <col min="3901" max="3901" width="11.42578125" style="1"/>
    <col min="3902" max="3902" width="18.85546875" style="1" customWidth="1"/>
    <col min="3903" max="3903" width="28.140625" style="1" customWidth="1"/>
    <col min="3904" max="3904" width="20.85546875" style="1" customWidth="1"/>
    <col min="3905" max="3905" width="21.42578125" style="1" customWidth="1"/>
    <col min="3906" max="3906" width="20.42578125" style="1" customWidth="1"/>
    <col min="3907" max="3907" width="15.7109375" style="1" customWidth="1"/>
    <col min="3908" max="3908" width="11.28515625" style="1" customWidth="1"/>
    <col min="3909" max="3909" width="18.85546875" style="1" customWidth="1"/>
    <col min="3910" max="3910" width="28.140625" style="1" customWidth="1"/>
    <col min="3911" max="3911" width="20.85546875" style="1" customWidth="1"/>
    <col min="3912" max="3912" width="21.42578125" style="1" customWidth="1"/>
    <col min="3913" max="3913" width="20.42578125" style="1" customWidth="1"/>
    <col min="3914" max="3914" width="15.7109375" style="1" customWidth="1"/>
    <col min="3915" max="3915" width="11.28515625" style="1" customWidth="1"/>
    <col min="3916" max="4058" width="11.42578125" style="1"/>
    <col min="4059" max="4059" width="50.5703125" style="1" customWidth="1"/>
    <col min="4060" max="4060" width="12.7109375" style="1" customWidth="1"/>
    <col min="4061" max="4061" width="20.42578125" style="1" customWidth="1"/>
    <col min="4062" max="4062" width="11.28515625" style="1" customWidth="1"/>
    <col min="4063" max="4063" width="20.42578125" style="1" customWidth="1"/>
    <col min="4064" max="4064" width="12.42578125" style="1" customWidth="1"/>
    <col min="4065" max="4065" width="9.7109375" style="1" customWidth="1"/>
    <col min="4066" max="4066" width="20.85546875" style="1" customWidth="1"/>
    <col min="4067" max="4067" width="11.28515625" style="1" customWidth="1"/>
    <col min="4068" max="4068" width="11.42578125" style="1"/>
    <col min="4069" max="4069" width="20.42578125" style="1" customWidth="1"/>
    <col min="4070" max="4070" width="11.28515625" style="1" customWidth="1"/>
    <col min="4071" max="4071" width="20.42578125" style="1" customWidth="1"/>
    <col min="4072" max="4072" width="12.42578125" style="1" customWidth="1"/>
    <col min="4073" max="4073" width="9.7109375" style="1" customWidth="1"/>
    <col min="4074" max="4074" width="20.42578125" style="1" customWidth="1"/>
    <col min="4075" max="4075" width="11.28515625" style="1" customWidth="1"/>
    <col min="4076" max="4076" width="20.42578125" style="1" customWidth="1"/>
    <col min="4077" max="4077" width="12.42578125" style="1" customWidth="1"/>
    <col min="4078" max="4078" width="9.7109375" style="1" customWidth="1"/>
    <col min="4079" max="4079" width="18.85546875" style="1" customWidth="1"/>
    <col min="4080" max="4080" width="24.7109375" style="1" customWidth="1"/>
    <col min="4081" max="4081" width="20.85546875" style="1" customWidth="1"/>
    <col min="4082" max="4082" width="23.28515625" style="1" customWidth="1"/>
    <col min="4083" max="4083" width="20.42578125" style="1" customWidth="1"/>
    <col min="4084" max="4084" width="20.7109375" style="1" customWidth="1"/>
    <col min="4085" max="4085" width="11.28515625" style="1" customWidth="1"/>
    <col min="4086" max="4086" width="18.85546875" style="1" customWidth="1"/>
    <col min="4087" max="4087" width="24.7109375" style="1" customWidth="1"/>
    <col min="4088" max="4088" width="20.85546875" style="1" customWidth="1"/>
    <col min="4089" max="4089" width="23.28515625" style="1" customWidth="1"/>
    <col min="4090" max="4090" width="20.42578125" style="1" customWidth="1"/>
    <col min="4091" max="4091" width="20.7109375" style="1" customWidth="1"/>
    <col min="4092" max="4092" width="11.28515625" style="1" customWidth="1"/>
    <col min="4093" max="4093" width="20.85546875" style="1" customWidth="1"/>
    <col min="4094" max="4094" width="11.28515625" style="1" customWidth="1"/>
    <col min="4095" max="4095" width="11.42578125" style="1"/>
    <col min="4096" max="4096" width="20.85546875" style="1" customWidth="1"/>
    <col min="4097" max="4097" width="11.28515625" style="1" customWidth="1"/>
    <col min="4098" max="4098" width="11.42578125" style="1"/>
    <col min="4099" max="4099" width="20.42578125" style="1" customWidth="1"/>
    <col min="4100" max="4100" width="11.28515625" style="1" customWidth="1"/>
    <col min="4101" max="4101" width="20.42578125" style="1" customWidth="1"/>
    <col min="4102" max="4102" width="12.42578125" style="1" customWidth="1"/>
    <col min="4103" max="4103" width="9.7109375" style="1" customWidth="1"/>
    <col min="4104" max="4104" width="20.42578125" style="1" customWidth="1"/>
    <col min="4105" max="4105" width="11.28515625" style="1" customWidth="1"/>
    <col min="4106" max="4106" width="20.42578125" style="1" customWidth="1"/>
    <col min="4107" max="4107" width="12.42578125" style="1" customWidth="1"/>
    <col min="4108" max="4108" width="9.7109375" style="1" customWidth="1"/>
    <col min="4109" max="4109" width="20.85546875" style="1" customWidth="1"/>
    <col min="4110" max="4110" width="11.28515625" style="1" customWidth="1"/>
    <col min="4111" max="4111" width="11.42578125" style="1"/>
    <col min="4112" max="4112" width="20.85546875" style="1" customWidth="1"/>
    <col min="4113" max="4113" width="11.28515625" style="1" customWidth="1"/>
    <col min="4114" max="4114" width="11.42578125" style="1"/>
    <col min="4115" max="4115" width="20.42578125" style="1" customWidth="1"/>
    <col min="4116" max="4116" width="11.28515625" style="1" customWidth="1"/>
    <col min="4117" max="4117" width="20.42578125" style="1" customWidth="1"/>
    <col min="4118" max="4118" width="12.42578125" style="1" customWidth="1"/>
    <col min="4119" max="4119" width="9.7109375" style="1" customWidth="1"/>
    <col min="4120" max="4120" width="19.85546875" style="1" customWidth="1"/>
    <col min="4121" max="4121" width="20.28515625" style="1" customWidth="1"/>
    <col min="4122" max="4122" width="23" style="1" customWidth="1"/>
    <col min="4123" max="4123" width="19.7109375" style="1" customWidth="1"/>
    <col min="4124" max="4124" width="13.140625" style="1" customWidth="1"/>
    <col min="4125" max="4125" width="20.42578125" style="1" customWidth="1"/>
    <col min="4126" max="4126" width="11.28515625" style="1" customWidth="1"/>
    <col min="4127" max="4127" width="20.42578125" style="1" customWidth="1"/>
    <col min="4128" max="4128" width="12.42578125" style="1" customWidth="1"/>
    <col min="4129" max="4129" width="9.7109375" style="1" customWidth="1"/>
    <col min="4130" max="4130" width="20.42578125" style="1" customWidth="1"/>
    <col min="4131" max="4131" width="11.28515625" style="1" customWidth="1"/>
    <col min="4132" max="4132" width="20.42578125" style="1" customWidth="1"/>
    <col min="4133" max="4133" width="12.42578125" style="1" customWidth="1"/>
    <col min="4134" max="4134" width="9.7109375" style="1" customWidth="1"/>
    <col min="4135" max="4135" width="20.85546875" style="1" customWidth="1"/>
    <col min="4136" max="4136" width="11.28515625" style="1" customWidth="1"/>
    <col min="4137" max="4137" width="11.42578125" style="1"/>
    <col min="4138" max="4138" width="20.42578125" style="1" customWidth="1"/>
    <col min="4139" max="4139" width="11.28515625" style="1" customWidth="1"/>
    <col min="4140" max="4140" width="20.42578125" style="1" customWidth="1"/>
    <col min="4141" max="4141" width="12.42578125" style="1" customWidth="1"/>
    <col min="4142" max="4142" width="9.7109375" style="1" customWidth="1"/>
    <col min="4143" max="4143" width="20.85546875" style="1" customWidth="1"/>
    <col min="4144" max="4144" width="11.28515625" style="1" customWidth="1"/>
    <col min="4145" max="4145" width="23" style="1" customWidth="1"/>
    <col min="4146" max="4146" width="11.28515625" style="1" customWidth="1"/>
    <col min="4147" max="4147" width="11.42578125" style="1"/>
    <col min="4148" max="4148" width="20.85546875" style="1" customWidth="1"/>
    <col min="4149" max="4149" width="11.28515625" style="1" customWidth="1"/>
    <col min="4150" max="4150" width="23" style="1" customWidth="1"/>
    <col min="4151" max="4151" width="11.28515625" style="1" customWidth="1"/>
    <col min="4152" max="4152" width="11.42578125" style="1"/>
    <col min="4153" max="4153" width="20.85546875" style="1" customWidth="1"/>
    <col min="4154" max="4154" width="11.28515625" style="1" customWidth="1"/>
    <col min="4155" max="4155" width="23" style="1" customWidth="1"/>
    <col min="4156" max="4156" width="11.28515625" style="1" customWidth="1"/>
    <col min="4157" max="4157" width="11.42578125" style="1"/>
    <col min="4158" max="4158" width="18.85546875" style="1" customWidth="1"/>
    <col min="4159" max="4159" width="28.140625" style="1" customWidth="1"/>
    <col min="4160" max="4160" width="20.85546875" style="1" customWidth="1"/>
    <col min="4161" max="4161" width="21.42578125" style="1" customWidth="1"/>
    <col min="4162" max="4162" width="20.42578125" style="1" customWidth="1"/>
    <col min="4163" max="4163" width="15.7109375" style="1" customWidth="1"/>
    <col min="4164" max="4164" width="11.28515625" style="1" customWidth="1"/>
    <col min="4165" max="4165" width="18.85546875" style="1" customWidth="1"/>
    <col min="4166" max="4166" width="28.140625" style="1" customWidth="1"/>
    <col min="4167" max="4167" width="20.85546875" style="1" customWidth="1"/>
    <col min="4168" max="4168" width="21.42578125" style="1" customWidth="1"/>
    <col min="4169" max="4169" width="20.42578125" style="1" customWidth="1"/>
    <col min="4170" max="4170" width="15.7109375" style="1" customWidth="1"/>
    <col min="4171" max="4171" width="11.28515625" style="1" customWidth="1"/>
    <col min="4172" max="4314" width="11.42578125" style="1"/>
    <col min="4315" max="4315" width="50.5703125" style="1" customWidth="1"/>
    <col min="4316" max="4316" width="12.7109375" style="1" customWidth="1"/>
    <col min="4317" max="4317" width="20.42578125" style="1" customWidth="1"/>
    <col min="4318" max="4318" width="11.28515625" style="1" customWidth="1"/>
    <col min="4319" max="4319" width="20.42578125" style="1" customWidth="1"/>
    <col min="4320" max="4320" width="12.42578125" style="1" customWidth="1"/>
    <col min="4321" max="4321" width="9.7109375" style="1" customWidth="1"/>
    <col min="4322" max="4322" width="20.85546875" style="1" customWidth="1"/>
    <col min="4323" max="4323" width="11.28515625" style="1" customWidth="1"/>
    <col min="4324" max="4324" width="11.42578125" style="1"/>
    <col min="4325" max="4325" width="20.42578125" style="1" customWidth="1"/>
    <col min="4326" max="4326" width="11.28515625" style="1" customWidth="1"/>
    <col min="4327" max="4327" width="20.42578125" style="1" customWidth="1"/>
    <col min="4328" max="4328" width="12.42578125" style="1" customWidth="1"/>
    <col min="4329" max="4329" width="9.7109375" style="1" customWidth="1"/>
    <col min="4330" max="4330" width="20.42578125" style="1" customWidth="1"/>
    <col min="4331" max="4331" width="11.28515625" style="1" customWidth="1"/>
    <col min="4332" max="4332" width="20.42578125" style="1" customWidth="1"/>
    <col min="4333" max="4333" width="12.42578125" style="1" customWidth="1"/>
    <col min="4334" max="4334" width="9.7109375" style="1" customWidth="1"/>
    <col min="4335" max="4335" width="18.85546875" style="1" customWidth="1"/>
    <col min="4336" max="4336" width="24.7109375" style="1" customWidth="1"/>
    <col min="4337" max="4337" width="20.85546875" style="1" customWidth="1"/>
    <col min="4338" max="4338" width="23.28515625" style="1" customWidth="1"/>
    <col min="4339" max="4339" width="20.42578125" style="1" customWidth="1"/>
    <col min="4340" max="4340" width="20.7109375" style="1" customWidth="1"/>
    <col min="4341" max="4341" width="11.28515625" style="1" customWidth="1"/>
    <col min="4342" max="4342" width="18.85546875" style="1" customWidth="1"/>
    <col min="4343" max="4343" width="24.7109375" style="1" customWidth="1"/>
    <col min="4344" max="4344" width="20.85546875" style="1" customWidth="1"/>
    <col min="4345" max="4345" width="23.28515625" style="1" customWidth="1"/>
    <col min="4346" max="4346" width="20.42578125" style="1" customWidth="1"/>
    <col min="4347" max="4347" width="20.7109375" style="1" customWidth="1"/>
    <col min="4348" max="4348" width="11.28515625" style="1" customWidth="1"/>
    <col min="4349" max="4349" width="20.85546875" style="1" customWidth="1"/>
    <col min="4350" max="4350" width="11.28515625" style="1" customWidth="1"/>
    <col min="4351" max="4351" width="11.42578125" style="1"/>
    <col min="4352" max="4352" width="20.85546875" style="1" customWidth="1"/>
    <col min="4353" max="4353" width="11.28515625" style="1" customWidth="1"/>
    <col min="4354" max="4354" width="11.42578125" style="1"/>
    <col min="4355" max="4355" width="20.42578125" style="1" customWidth="1"/>
    <col min="4356" max="4356" width="11.28515625" style="1" customWidth="1"/>
    <col min="4357" max="4357" width="20.42578125" style="1" customWidth="1"/>
    <col min="4358" max="4358" width="12.42578125" style="1" customWidth="1"/>
    <col min="4359" max="4359" width="9.7109375" style="1" customWidth="1"/>
    <col min="4360" max="4360" width="20.42578125" style="1" customWidth="1"/>
    <col min="4361" max="4361" width="11.28515625" style="1" customWidth="1"/>
    <col min="4362" max="4362" width="20.42578125" style="1" customWidth="1"/>
    <col min="4363" max="4363" width="12.42578125" style="1" customWidth="1"/>
    <col min="4364" max="4364" width="9.7109375" style="1" customWidth="1"/>
    <col min="4365" max="4365" width="20.85546875" style="1" customWidth="1"/>
    <col min="4366" max="4366" width="11.28515625" style="1" customWidth="1"/>
    <col min="4367" max="4367" width="11.42578125" style="1"/>
    <col min="4368" max="4368" width="20.85546875" style="1" customWidth="1"/>
    <col min="4369" max="4369" width="11.28515625" style="1" customWidth="1"/>
    <col min="4370" max="4370" width="11.42578125" style="1"/>
    <col min="4371" max="4371" width="20.42578125" style="1" customWidth="1"/>
    <col min="4372" max="4372" width="11.28515625" style="1" customWidth="1"/>
    <col min="4373" max="4373" width="20.42578125" style="1" customWidth="1"/>
    <col min="4374" max="4374" width="12.42578125" style="1" customWidth="1"/>
    <col min="4375" max="4375" width="9.7109375" style="1" customWidth="1"/>
    <col min="4376" max="4376" width="19.85546875" style="1" customWidth="1"/>
    <col min="4377" max="4377" width="20.28515625" style="1" customWidth="1"/>
    <col min="4378" max="4378" width="23" style="1" customWidth="1"/>
    <col min="4379" max="4379" width="19.7109375" style="1" customWidth="1"/>
    <col min="4380" max="4380" width="13.140625" style="1" customWidth="1"/>
    <col min="4381" max="4381" width="20.42578125" style="1" customWidth="1"/>
    <col min="4382" max="4382" width="11.28515625" style="1" customWidth="1"/>
    <col min="4383" max="4383" width="20.42578125" style="1" customWidth="1"/>
    <col min="4384" max="4384" width="12.42578125" style="1" customWidth="1"/>
    <col min="4385" max="4385" width="9.7109375" style="1" customWidth="1"/>
    <col min="4386" max="4386" width="20.42578125" style="1" customWidth="1"/>
    <col min="4387" max="4387" width="11.28515625" style="1" customWidth="1"/>
    <col min="4388" max="4388" width="20.42578125" style="1" customWidth="1"/>
    <col min="4389" max="4389" width="12.42578125" style="1" customWidth="1"/>
    <col min="4390" max="4390" width="9.7109375" style="1" customWidth="1"/>
    <col min="4391" max="4391" width="20.85546875" style="1" customWidth="1"/>
    <col min="4392" max="4392" width="11.28515625" style="1" customWidth="1"/>
    <col min="4393" max="4393" width="11.42578125" style="1"/>
    <col min="4394" max="4394" width="20.42578125" style="1" customWidth="1"/>
    <col min="4395" max="4395" width="11.28515625" style="1" customWidth="1"/>
    <col min="4396" max="4396" width="20.42578125" style="1" customWidth="1"/>
    <col min="4397" max="4397" width="12.42578125" style="1" customWidth="1"/>
    <col min="4398" max="4398" width="9.7109375" style="1" customWidth="1"/>
    <col min="4399" max="4399" width="20.85546875" style="1" customWidth="1"/>
    <col min="4400" max="4400" width="11.28515625" style="1" customWidth="1"/>
    <col min="4401" max="4401" width="23" style="1" customWidth="1"/>
    <col min="4402" max="4402" width="11.28515625" style="1" customWidth="1"/>
    <col min="4403" max="4403" width="11.42578125" style="1"/>
    <col min="4404" max="4404" width="20.85546875" style="1" customWidth="1"/>
    <col min="4405" max="4405" width="11.28515625" style="1" customWidth="1"/>
    <col min="4406" max="4406" width="23" style="1" customWidth="1"/>
    <col min="4407" max="4407" width="11.28515625" style="1" customWidth="1"/>
    <col min="4408" max="4408" width="11.42578125" style="1"/>
    <col min="4409" max="4409" width="20.85546875" style="1" customWidth="1"/>
    <col min="4410" max="4410" width="11.28515625" style="1" customWidth="1"/>
    <col min="4411" max="4411" width="23" style="1" customWidth="1"/>
    <col min="4412" max="4412" width="11.28515625" style="1" customWidth="1"/>
    <col min="4413" max="4413" width="11.42578125" style="1"/>
    <col min="4414" max="4414" width="18.85546875" style="1" customWidth="1"/>
    <col min="4415" max="4415" width="28.140625" style="1" customWidth="1"/>
    <col min="4416" max="4416" width="20.85546875" style="1" customWidth="1"/>
    <col min="4417" max="4417" width="21.42578125" style="1" customWidth="1"/>
    <col min="4418" max="4418" width="20.42578125" style="1" customWidth="1"/>
    <col min="4419" max="4419" width="15.7109375" style="1" customWidth="1"/>
    <col min="4420" max="4420" width="11.28515625" style="1" customWidth="1"/>
    <col min="4421" max="4421" width="18.85546875" style="1" customWidth="1"/>
    <col min="4422" max="4422" width="28.140625" style="1" customWidth="1"/>
    <col min="4423" max="4423" width="20.85546875" style="1" customWidth="1"/>
    <col min="4424" max="4424" width="21.42578125" style="1" customWidth="1"/>
    <col min="4425" max="4425" width="20.42578125" style="1" customWidth="1"/>
    <col min="4426" max="4426" width="15.7109375" style="1" customWidth="1"/>
    <col min="4427" max="4427" width="11.28515625" style="1" customWidth="1"/>
    <col min="4428" max="4570" width="11.42578125" style="1"/>
    <col min="4571" max="4571" width="50.5703125" style="1" customWidth="1"/>
    <col min="4572" max="4572" width="12.7109375" style="1" customWidth="1"/>
    <col min="4573" max="4573" width="20.42578125" style="1" customWidth="1"/>
    <col min="4574" max="4574" width="11.28515625" style="1" customWidth="1"/>
    <col min="4575" max="4575" width="20.42578125" style="1" customWidth="1"/>
    <col min="4576" max="4576" width="12.42578125" style="1" customWidth="1"/>
    <col min="4577" max="4577" width="9.7109375" style="1" customWidth="1"/>
    <col min="4578" max="4578" width="20.85546875" style="1" customWidth="1"/>
    <col min="4579" max="4579" width="11.28515625" style="1" customWidth="1"/>
    <col min="4580" max="4580" width="11.42578125" style="1"/>
    <col min="4581" max="4581" width="20.42578125" style="1" customWidth="1"/>
    <col min="4582" max="4582" width="11.28515625" style="1" customWidth="1"/>
    <col min="4583" max="4583" width="20.42578125" style="1" customWidth="1"/>
    <col min="4584" max="4584" width="12.42578125" style="1" customWidth="1"/>
    <col min="4585" max="4585" width="9.7109375" style="1" customWidth="1"/>
    <col min="4586" max="4586" width="20.42578125" style="1" customWidth="1"/>
    <col min="4587" max="4587" width="11.28515625" style="1" customWidth="1"/>
    <col min="4588" max="4588" width="20.42578125" style="1" customWidth="1"/>
    <col min="4589" max="4589" width="12.42578125" style="1" customWidth="1"/>
    <col min="4590" max="4590" width="9.7109375" style="1" customWidth="1"/>
    <col min="4591" max="4591" width="18.85546875" style="1" customWidth="1"/>
    <col min="4592" max="4592" width="24.7109375" style="1" customWidth="1"/>
    <col min="4593" max="4593" width="20.85546875" style="1" customWidth="1"/>
    <col min="4594" max="4594" width="23.28515625" style="1" customWidth="1"/>
    <col min="4595" max="4595" width="20.42578125" style="1" customWidth="1"/>
    <col min="4596" max="4596" width="20.7109375" style="1" customWidth="1"/>
    <col min="4597" max="4597" width="11.28515625" style="1" customWidth="1"/>
    <col min="4598" max="4598" width="18.85546875" style="1" customWidth="1"/>
    <col min="4599" max="4599" width="24.7109375" style="1" customWidth="1"/>
    <col min="4600" max="4600" width="20.85546875" style="1" customWidth="1"/>
    <col min="4601" max="4601" width="23.28515625" style="1" customWidth="1"/>
    <col min="4602" max="4602" width="20.42578125" style="1" customWidth="1"/>
    <col min="4603" max="4603" width="20.7109375" style="1" customWidth="1"/>
    <col min="4604" max="4604" width="11.28515625" style="1" customWidth="1"/>
    <col min="4605" max="4605" width="20.85546875" style="1" customWidth="1"/>
    <col min="4606" max="4606" width="11.28515625" style="1" customWidth="1"/>
    <col min="4607" max="4607" width="11.42578125" style="1"/>
    <col min="4608" max="4608" width="20.85546875" style="1" customWidth="1"/>
    <col min="4609" max="4609" width="11.28515625" style="1" customWidth="1"/>
    <col min="4610" max="4610" width="11.42578125" style="1"/>
    <col min="4611" max="4611" width="20.42578125" style="1" customWidth="1"/>
    <col min="4612" max="4612" width="11.28515625" style="1" customWidth="1"/>
    <col min="4613" max="4613" width="20.42578125" style="1" customWidth="1"/>
    <col min="4614" max="4614" width="12.42578125" style="1" customWidth="1"/>
    <col min="4615" max="4615" width="9.7109375" style="1" customWidth="1"/>
    <col min="4616" max="4616" width="20.42578125" style="1" customWidth="1"/>
    <col min="4617" max="4617" width="11.28515625" style="1" customWidth="1"/>
    <col min="4618" max="4618" width="20.42578125" style="1" customWidth="1"/>
    <col min="4619" max="4619" width="12.42578125" style="1" customWidth="1"/>
    <col min="4620" max="4620" width="9.7109375" style="1" customWidth="1"/>
    <col min="4621" max="4621" width="20.85546875" style="1" customWidth="1"/>
    <col min="4622" max="4622" width="11.28515625" style="1" customWidth="1"/>
    <col min="4623" max="4623" width="11.42578125" style="1"/>
    <col min="4624" max="4624" width="20.85546875" style="1" customWidth="1"/>
    <col min="4625" max="4625" width="11.28515625" style="1" customWidth="1"/>
    <col min="4626" max="4626" width="11.42578125" style="1"/>
    <col min="4627" max="4627" width="20.42578125" style="1" customWidth="1"/>
    <col min="4628" max="4628" width="11.28515625" style="1" customWidth="1"/>
    <col min="4629" max="4629" width="20.42578125" style="1" customWidth="1"/>
    <col min="4630" max="4630" width="12.42578125" style="1" customWidth="1"/>
    <col min="4631" max="4631" width="9.7109375" style="1" customWidth="1"/>
    <col min="4632" max="4632" width="19.85546875" style="1" customWidth="1"/>
    <col min="4633" max="4633" width="20.28515625" style="1" customWidth="1"/>
    <col min="4634" max="4634" width="23" style="1" customWidth="1"/>
    <col min="4635" max="4635" width="19.7109375" style="1" customWidth="1"/>
    <col min="4636" max="4636" width="13.140625" style="1" customWidth="1"/>
    <col min="4637" max="4637" width="20.42578125" style="1" customWidth="1"/>
    <col min="4638" max="4638" width="11.28515625" style="1" customWidth="1"/>
    <col min="4639" max="4639" width="20.42578125" style="1" customWidth="1"/>
    <col min="4640" max="4640" width="12.42578125" style="1" customWidth="1"/>
    <col min="4641" max="4641" width="9.7109375" style="1" customWidth="1"/>
    <col min="4642" max="4642" width="20.42578125" style="1" customWidth="1"/>
    <col min="4643" max="4643" width="11.28515625" style="1" customWidth="1"/>
    <col min="4644" max="4644" width="20.42578125" style="1" customWidth="1"/>
    <col min="4645" max="4645" width="12.42578125" style="1" customWidth="1"/>
    <col min="4646" max="4646" width="9.7109375" style="1" customWidth="1"/>
    <col min="4647" max="4647" width="20.85546875" style="1" customWidth="1"/>
    <col min="4648" max="4648" width="11.28515625" style="1" customWidth="1"/>
    <col min="4649" max="4649" width="11.42578125" style="1"/>
    <col min="4650" max="4650" width="20.42578125" style="1" customWidth="1"/>
    <col min="4651" max="4651" width="11.28515625" style="1" customWidth="1"/>
    <col min="4652" max="4652" width="20.42578125" style="1" customWidth="1"/>
    <col min="4653" max="4653" width="12.42578125" style="1" customWidth="1"/>
    <col min="4654" max="4654" width="9.7109375" style="1" customWidth="1"/>
    <col min="4655" max="4655" width="20.85546875" style="1" customWidth="1"/>
    <col min="4656" max="4656" width="11.28515625" style="1" customWidth="1"/>
    <col min="4657" max="4657" width="23" style="1" customWidth="1"/>
    <col min="4658" max="4658" width="11.28515625" style="1" customWidth="1"/>
    <col min="4659" max="4659" width="11.42578125" style="1"/>
    <col min="4660" max="4660" width="20.85546875" style="1" customWidth="1"/>
    <col min="4661" max="4661" width="11.28515625" style="1" customWidth="1"/>
    <col min="4662" max="4662" width="23" style="1" customWidth="1"/>
    <col min="4663" max="4663" width="11.28515625" style="1" customWidth="1"/>
    <col min="4664" max="4664" width="11.42578125" style="1"/>
    <col min="4665" max="4665" width="20.85546875" style="1" customWidth="1"/>
    <col min="4666" max="4666" width="11.28515625" style="1" customWidth="1"/>
    <col min="4667" max="4667" width="23" style="1" customWidth="1"/>
    <col min="4668" max="4668" width="11.28515625" style="1" customWidth="1"/>
    <col min="4669" max="4669" width="11.42578125" style="1"/>
    <col min="4670" max="4670" width="18.85546875" style="1" customWidth="1"/>
    <col min="4671" max="4671" width="28.140625" style="1" customWidth="1"/>
    <col min="4672" max="4672" width="20.85546875" style="1" customWidth="1"/>
    <col min="4673" max="4673" width="21.42578125" style="1" customWidth="1"/>
    <col min="4674" max="4674" width="20.42578125" style="1" customWidth="1"/>
    <col min="4675" max="4675" width="15.7109375" style="1" customWidth="1"/>
    <col min="4676" max="4676" width="11.28515625" style="1" customWidth="1"/>
    <col min="4677" max="4677" width="18.85546875" style="1" customWidth="1"/>
    <col min="4678" max="4678" width="28.140625" style="1" customWidth="1"/>
    <col min="4679" max="4679" width="20.85546875" style="1" customWidth="1"/>
    <col min="4680" max="4680" width="21.42578125" style="1" customWidth="1"/>
    <col min="4681" max="4681" width="20.42578125" style="1" customWidth="1"/>
    <col min="4682" max="4682" width="15.7109375" style="1" customWidth="1"/>
    <col min="4683" max="4683" width="11.28515625" style="1" customWidth="1"/>
    <col min="4684" max="4826" width="11.42578125" style="1"/>
    <col min="4827" max="4827" width="50.5703125" style="1" customWidth="1"/>
    <col min="4828" max="4828" width="12.7109375" style="1" customWidth="1"/>
    <col min="4829" max="4829" width="20.42578125" style="1" customWidth="1"/>
    <col min="4830" max="4830" width="11.28515625" style="1" customWidth="1"/>
    <col min="4831" max="4831" width="20.42578125" style="1" customWidth="1"/>
    <col min="4832" max="4832" width="12.42578125" style="1" customWidth="1"/>
    <col min="4833" max="4833" width="9.7109375" style="1" customWidth="1"/>
    <col min="4834" max="4834" width="20.85546875" style="1" customWidth="1"/>
    <col min="4835" max="4835" width="11.28515625" style="1" customWidth="1"/>
    <col min="4836" max="4836" width="11.42578125" style="1"/>
    <col min="4837" max="4837" width="20.42578125" style="1" customWidth="1"/>
    <col min="4838" max="4838" width="11.28515625" style="1" customWidth="1"/>
    <col min="4839" max="4839" width="20.42578125" style="1" customWidth="1"/>
    <col min="4840" max="4840" width="12.42578125" style="1" customWidth="1"/>
    <col min="4841" max="4841" width="9.7109375" style="1" customWidth="1"/>
    <col min="4842" max="4842" width="20.42578125" style="1" customWidth="1"/>
    <col min="4843" max="4843" width="11.28515625" style="1" customWidth="1"/>
    <col min="4844" max="4844" width="20.42578125" style="1" customWidth="1"/>
    <col min="4845" max="4845" width="12.42578125" style="1" customWidth="1"/>
    <col min="4846" max="4846" width="9.7109375" style="1" customWidth="1"/>
    <col min="4847" max="4847" width="18.85546875" style="1" customWidth="1"/>
    <col min="4848" max="4848" width="24.7109375" style="1" customWidth="1"/>
    <col min="4849" max="4849" width="20.85546875" style="1" customWidth="1"/>
    <col min="4850" max="4850" width="23.28515625" style="1" customWidth="1"/>
    <col min="4851" max="4851" width="20.42578125" style="1" customWidth="1"/>
    <col min="4852" max="4852" width="20.7109375" style="1" customWidth="1"/>
    <col min="4853" max="4853" width="11.28515625" style="1" customWidth="1"/>
    <col min="4854" max="4854" width="18.85546875" style="1" customWidth="1"/>
    <col min="4855" max="4855" width="24.7109375" style="1" customWidth="1"/>
    <col min="4856" max="4856" width="20.85546875" style="1" customWidth="1"/>
    <col min="4857" max="4857" width="23.28515625" style="1" customWidth="1"/>
    <col min="4858" max="4858" width="20.42578125" style="1" customWidth="1"/>
    <col min="4859" max="4859" width="20.7109375" style="1" customWidth="1"/>
    <col min="4860" max="4860" width="11.28515625" style="1" customWidth="1"/>
    <col min="4861" max="4861" width="20.85546875" style="1" customWidth="1"/>
    <col min="4862" max="4862" width="11.28515625" style="1" customWidth="1"/>
    <col min="4863" max="4863" width="11.42578125" style="1"/>
    <col min="4864" max="4864" width="20.85546875" style="1" customWidth="1"/>
    <col min="4865" max="4865" width="11.28515625" style="1" customWidth="1"/>
    <col min="4866" max="4866" width="11.42578125" style="1"/>
    <col min="4867" max="4867" width="20.42578125" style="1" customWidth="1"/>
    <col min="4868" max="4868" width="11.28515625" style="1" customWidth="1"/>
    <col min="4869" max="4869" width="20.42578125" style="1" customWidth="1"/>
    <col min="4870" max="4870" width="12.42578125" style="1" customWidth="1"/>
    <col min="4871" max="4871" width="9.7109375" style="1" customWidth="1"/>
    <col min="4872" max="4872" width="20.42578125" style="1" customWidth="1"/>
    <col min="4873" max="4873" width="11.28515625" style="1" customWidth="1"/>
    <col min="4874" max="4874" width="20.42578125" style="1" customWidth="1"/>
    <col min="4875" max="4875" width="12.42578125" style="1" customWidth="1"/>
    <col min="4876" max="4876" width="9.7109375" style="1" customWidth="1"/>
    <col min="4877" max="4877" width="20.85546875" style="1" customWidth="1"/>
    <col min="4878" max="4878" width="11.28515625" style="1" customWidth="1"/>
    <col min="4879" max="4879" width="11.42578125" style="1"/>
    <col min="4880" max="4880" width="20.85546875" style="1" customWidth="1"/>
    <col min="4881" max="4881" width="11.28515625" style="1" customWidth="1"/>
    <col min="4882" max="4882" width="11.42578125" style="1"/>
    <col min="4883" max="4883" width="20.42578125" style="1" customWidth="1"/>
    <col min="4884" max="4884" width="11.28515625" style="1" customWidth="1"/>
    <col min="4885" max="4885" width="20.42578125" style="1" customWidth="1"/>
    <col min="4886" max="4886" width="12.42578125" style="1" customWidth="1"/>
    <col min="4887" max="4887" width="9.7109375" style="1" customWidth="1"/>
    <col min="4888" max="4888" width="19.85546875" style="1" customWidth="1"/>
    <col min="4889" max="4889" width="20.28515625" style="1" customWidth="1"/>
    <col min="4890" max="4890" width="23" style="1" customWidth="1"/>
    <col min="4891" max="4891" width="19.7109375" style="1" customWidth="1"/>
    <col min="4892" max="4892" width="13.140625" style="1" customWidth="1"/>
    <col min="4893" max="4893" width="20.42578125" style="1" customWidth="1"/>
    <col min="4894" max="4894" width="11.28515625" style="1" customWidth="1"/>
    <col min="4895" max="4895" width="20.42578125" style="1" customWidth="1"/>
    <col min="4896" max="4896" width="12.42578125" style="1" customWidth="1"/>
    <col min="4897" max="4897" width="9.7109375" style="1" customWidth="1"/>
    <col min="4898" max="4898" width="20.42578125" style="1" customWidth="1"/>
    <col min="4899" max="4899" width="11.28515625" style="1" customWidth="1"/>
    <col min="4900" max="4900" width="20.42578125" style="1" customWidth="1"/>
    <col min="4901" max="4901" width="12.42578125" style="1" customWidth="1"/>
    <col min="4902" max="4902" width="9.7109375" style="1" customWidth="1"/>
    <col min="4903" max="4903" width="20.85546875" style="1" customWidth="1"/>
    <col min="4904" max="4904" width="11.28515625" style="1" customWidth="1"/>
    <col min="4905" max="4905" width="11.42578125" style="1"/>
    <col min="4906" max="4906" width="20.42578125" style="1" customWidth="1"/>
    <col min="4907" max="4907" width="11.28515625" style="1" customWidth="1"/>
    <col min="4908" max="4908" width="20.42578125" style="1" customWidth="1"/>
    <col min="4909" max="4909" width="12.42578125" style="1" customWidth="1"/>
    <col min="4910" max="4910" width="9.7109375" style="1" customWidth="1"/>
    <col min="4911" max="4911" width="20.85546875" style="1" customWidth="1"/>
    <col min="4912" max="4912" width="11.28515625" style="1" customWidth="1"/>
    <col min="4913" max="4913" width="23" style="1" customWidth="1"/>
    <col min="4914" max="4914" width="11.28515625" style="1" customWidth="1"/>
    <col min="4915" max="4915" width="11.42578125" style="1"/>
    <col min="4916" max="4916" width="20.85546875" style="1" customWidth="1"/>
    <col min="4917" max="4917" width="11.28515625" style="1" customWidth="1"/>
    <col min="4918" max="4918" width="23" style="1" customWidth="1"/>
    <col min="4919" max="4919" width="11.28515625" style="1" customWidth="1"/>
    <col min="4920" max="4920" width="11.42578125" style="1"/>
    <col min="4921" max="4921" width="20.85546875" style="1" customWidth="1"/>
    <col min="4922" max="4922" width="11.28515625" style="1" customWidth="1"/>
    <col min="4923" max="4923" width="23" style="1" customWidth="1"/>
    <col min="4924" max="4924" width="11.28515625" style="1" customWidth="1"/>
    <col min="4925" max="4925" width="11.42578125" style="1"/>
    <col min="4926" max="4926" width="18.85546875" style="1" customWidth="1"/>
    <col min="4927" max="4927" width="28.140625" style="1" customWidth="1"/>
    <col min="4928" max="4928" width="20.85546875" style="1" customWidth="1"/>
    <col min="4929" max="4929" width="21.42578125" style="1" customWidth="1"/>
    <col min="4930" max="4930" width="20.42578125" style="1" customWidth="1"/>
    <col min="4931" max="4931" width="15.7109375" style="1" customWidth="1"/>
    <col min="4932" max="4932" width="11.28515625" style="1" customWidth="1"/>
    <col min="4933" max="4933" width="18.85546875" style="1" customWidth="1"/>
    <col min="4934" max="4934" width="28.140625" style="1" customWidth="1"/>
    <col min="4935" max="4935" width="20.85546875" style="1" customWidth="1"/>
    <col min="4936" max="4936" width="21.42578125" style="1" customWidth="1"/>
    <col min="4937" max="4937" width="20.42578125" style="1" customWidth="1"/>
    <col min="4938" max="4938" width="15.7109375" style="1" customWidth="1"/>
    <col min="4939" max="4939" width="11.28515625" style="1" customWidth="1"/>
    <col min="4940" max="5082" width="11.42578125" style="1"/>
    <col min="5083" max="5083" width="50.5703125" style="1" customWidth="1"/>
    <col min="5084" max="5084" width="12.7109375" style="1" customWidth="1"/>
    <col min="5085" max="5085" width="20.42578125" style="1" customWidth="1"/>
    <col min="5086" max="5086" width="11.28515625" style="1" customWidth="1"/>
    <col min="5087" max="5087" width="20.42578125" style="1" customWidth="1"/>
    <col min="5088" max="5088" width="12.42578125" style="1" customWidth="1"/>
    <col min="5089" max="5089" width="9.7109375" style="1" customWidth="1"/>
    <col min="5090" max="5090" width="20.85546875" style="1" customWidth="1"/>
    <col min="5091" max="5091" width="11.28515625" style="1" customWidth="1"/>
    <col min="5092" max="5092" width="11.42578125" style="1"/>
    <col min="5093" max="5093" width="20.42578125" style="1" customWidth="1"/>
    <col min="5094" max="5094" width="11.28515625" style="1" customWidth="1"/>
    <col min="5095" max="5095" width="20.42578125" style="1" customWidth="1"/>
    <col min="5096" max="5096" width="12.42578125" style="1" customWidth="1"/>
    <col min="5097" max="5097" width="9.7109375" style="1" customWidth="1"/>
    <col min="5098" max="5098" width="20.42578125" style="1" customWidth="1"/>
    <col min="5099" max="5099" width="11.28515625" style="1" customWidth="1"/>
    <col min="5100" max="5100" width="20.42578125" style="1" customWidth="1"/>
    <col min="5101" max="5101" width="12.42578125" style="1" customWidth="1"/>
    <col min="5102" max="5102" width="9.7109375" style="1" customWidth="1"/>
    <col min="5103" max="5103" width="18.85546875" style="1" customWidth="1"/>
    <col min="5104" max="5104" width="24.7109375" style="1" customWidth="1"/>
    <col min="5105" max="5105" width="20.85546875" style="1" customWidth="1"/>
    <col min="5106" max="5106" width="23.28515625" style="1" customWidth="1"/>
    <col min="5107" max="5107" width="20.42578125" style="1" customWidth="1"/>
    <col min="5108" max="5108" width="20.7109375" style="1" customWidth="1"/>
    <col min="5109" max="5109" width="11.28515625" style="1" customWidth="1"/>
    <col min="5110" max="5110" width="18.85546875" style="1" customWidth="1"/>
    <col min="5111" max="5111" width="24.7109375" style="1" customWidth="1"/>
    <col min="5112" max="5112" width="20.85546875" style="1" customWidth="1"/>
    <col min="5113" max="5113" width="23.28515625" style="1" customWidth="1"/>
    <col min="5114" max="5114" width="20.42578125" style="1" customWidth="1"/>
    <col min="5115" max="5115" width="20.7109375" style="1" customWidth="1"/>
    <col min="5116" max="5116" width="11.28515625" style="1" customWidth="1"/>
    <col min="5117" max="5117" width="20.85546875" style="1" customWidth="1"/>
    <col min="5118" max="5118" width="11.28515625" style="1" customWidth="1"/>
    <col min="5119" max="5119" width="11.42578125" style="1"/>
    <col min="5120" max="5120" width="20.85546875" style="1" customWidth="1"/>
    <col min="5121" max="5121" width="11.28515625" style="1" customWidth="1"/>
    <col min="5122" max="5122" width="11.42578125" style="1"/>
    <col min="5123" max="5123" width="20.42578125" style="1" customWidth="1"/>
    <col min="5124" max="5124" width="11.28515625" style="1" customWidth="1"/>
    <col min="5125" max="5125" width="20.42578125" style="1" customWidth="1"/>
    <col min="5126" max="5126" width="12.42578125" style="1" customWidth="1"/>
    <col min="5127" max="5127" width="9.7109375" style="1" customWidth="1"/>
    <col min="5128" max="5128" width="20.42578125" style="1" customWidth="1"/>
    <col min="5129" max="5129" width="11.28515625" style="1" customWidth="1"/>
    <col min="5130" max="5130" width="20.42578125" style="1" customWidth="1"/>
    <col min="5131" max="5131" width="12.42578125" style="1" customWidth="1"/>
    <col min="5132" max="5132" width="9.7109375" style="1" customWidth="1"/>
    <col min="5133" max="5133" width="20.85546875" style="1" customWidth="1"/>
    <col min="5134" max="5134" width="11.28515625" style="1" customWidth="1"/>
    <col min="5135" max="5135" width="11.42578125" style="1"/>
    <col min="5136" max="5136" width="20.85546875" style="1" customWidth="1"/>
    <col min="5137" max="5137" width="11.28515625" style="1" customWidth="1"/>
    <col min="5138" max="5138" width="11.42578125" style="1"/>
    <col min="5139" max="5139" width="20.42578125" style="1" customWidth="1"/>
    <col min="5140" max="5140" width="11.28515625" style="1" customWidth="1"/>
    <col min="5141" max="5141" width="20.42578125" style="1" customWidth="1"/>
    <col min="5142" max="5142" width="12.42578125" style="1" customWidth="1"/>
    <col min="5143" max="5143" width="9.7109375" style="1" customWidth="1"/>
    <col min="5144" max="5144" width="19.85546875" style="1" customWidth="1"/>
    <col min="5145" max="5145" width="20.28515625" style="1" customWidth="1"/>
    <col min="5146" max="5146" width="23" style="1" customWidth="1"/>
    <col min="5147" max="5147" width="19.7109375" style="1" customWidth="1"/>
    <col min="5148" max="5148" width="13.140625" style="1" customWidth="1"/>
    <col min="5149" max="5149" width="20.42578125" style="1" customWidth="1"/>
    <col min="5150" max="5150" width="11.28515625" style="1" customWidth="1"/>
    <col min="5151" max="5151" width="20.42578125" style="1" customWidth="1"/>
    <col min="5152" max="5152" width="12.42578125" style="1" customWidth="1"/>
    <col min="5153" max="5153" width="9.7109375" style="1" customWidth="1"/>
    <col min="5154" max="5154" width="20.42578125" style="1" customWidth="1"/>
    <col min="5155" max="5155" width="11.28515625" style="1" customWidth="1"/>
    <col min="5156" max="5156" width="20.42578125" style="1" customWidth="1"/>
    <col min="5157" max="5157" width="12.42578125" style="1" customWidth="1"/>
    <col min="5158" max="5158" width="9.7109375" style="1" customWidth="1"/>
    <col min="5159" max="5159" width="20.85546875" style="1" customWidth="1"/>
    <col min="5160" max="5160" width="11.28515625" style="1" customWidth="1"/>
    <col min="5161" max="5161" width="11.42578125" style="1"/>
    <col min="5162" max="5162" width="20.42578125" style="1" customWidth="1"/>
    <col min="5163" max="5163" width="11.28515625" style="1" customWidth="1"/>
    <col min="5164" max="5164" width="20.42578125" style="1" customWidth="1"/>
    <col min="5165" max="5165" width="12.42578125" style="1" customWidth="1"/>
    <col min="5166" max="5166" width="9.7109375" style="1" customWidth="1"/>
    <col min="5167" max="5167" width="20.85546875" style="1" customWidth="1"/>
    <col min="5168" max="5168" width="11.28515625" style="1" customWidth="1"/>
    <col min="5169" max="5169" width="23" style="1" customWidth="1"/>
    <col min="5170" max="5170" width="11.28515625" style="1" customWidth="1"/>
    <col min="5171" max="5171" width="11.42578125" style="1"/>
    <col min="5172" max="5172" width="20.85546875" style="1" customWidth="1"/>
    <col min="5173" max="5173" width="11.28515625" style="1" customWidth="1"/>
    <col min="5174" max="5174" width="23" style="1" customWidth="1"/>
    <col min="5175" max="5175" width="11.28515625" style="1" customWidth="1"/>
    <col min="5176" max="5176" width="11.42578125" style="1"/>
    <col min="5177" max="5177" width="20.85546875" style="1" customWidth="1"/>
    <col min="5178" max="5178" width="11.28515625" style="1" customWidth="1"/>
    <col min="5179" max="5179" width="23" style="1" customWidth="1"/>
    <col min="5180" max="5180" width="11.28515625" style="1" customWidth="1"/>
    <col min="5181" max="5181" width="11.42578125" style="1"/>
    <col min="5182" max="5182" width="18.85546875" style="1" customWidth="1"/>
    <col min="5183" max="5183" width="28.140625" style="1" customWidth="1"/>
    <col min="5184" max="5184" width="20.85546875" style="1" customWidth="1"/>
    <col min="5185" max="5185" width="21.42578125" style="1" customWidth="1"/>
    <col min="5186" max="5186" width="20.42578125" style="1" customWidth="1"/>
    <col min="5187" max="5187" width="15.7109375" style="1" customWidth="1"/>
    <col min="5188" max="5188" width="11.28515625" style="1" customWidth="1"/>
    <col min="5189" max="5189" width="18.85546875" style="1" customWidth="1"/>
    <col min="5190" max="5190" width="28.140625" style="1" customWidth="1"/>
    <col min="5191" max="5191" width="20.85546875" style="1" customWidth="1"/>
    <col min="5192" max="5192" width="21.42578125" style="1" customWidth="1"/>
    <col min="5193" max="5193" width="20.42578125" style="1" customWidth="1"/>
    <col min="5194" max="5194" width="15.7109375" style="1" customWidth="1"/>
    <col min="5195" max="5195" width="11.28515625" style="1" customWidth="1"/>
    <col min="5196" max="5338" width="11.42578125" style="1"/>
    <col min="5339" max="5339" width="50.5703125" style="1" customWidth="1"/>
    <col min="5340" max="5340" width="12.7109375" style="1" customWidth="1"/>
    <col min="5341" max="5341" width="20.42578125" style="1" customWidth="1"/>
    <col min="5342" max="5342" width="11.28515625" style="1" customWidth="1"/>
    <col min="5343" max="5343" width="20.42578125" style="1" customWidth="1"/>
    <col min="5344" max="5344" width="12.42578125" style="1" customWidth="1"/>
    <col min="5345" max="5345" width="9.7109375" style="1" customWidth="1"/>
    <col min="5346" max="5346" width="20.85546875" style="1" customWidth="1"/>
    <col min="5347" max="5347" width="11.28515625" style="1" customWidth="1"/>
    <col min="5348" max="5348" width="11.42578125" style="1"/>
    <col min="5349" max="5349" width="20.42578125" style="1" customWidth="1"/>
    <col min="5350" max="5350" width="11.28515625" style="1" customWidth="1"/>
    <col min="5351" max="5351" width="20.42578125" style="1" customWidth="1"/>
    <col min="5352" max="5352" width="12.42578125" style="1" customWidth="1"/>
    <col min="5353" max="5353" width="9.7109375" style="1" customWidth="1"/>
    <col min="5354" max="5354" width="20.42578125" style="1" customWidth="1"/>
    <col min="5355" max="5355" width="11.28515625" style="1" customWidth="1"/>
    <col min="5356" max="5356" width="20.42578125" style="1" customWidth="1"/>
    <col min="5357" max="5357" width="12.42578125" style="1" customWidth="1"/>
    <col min="5358" max="5358" width="9.7109375" style="1" customWidth="1"/>
    <col min="5359" max="5359" width="18.85546875" style="1" customWidth="1"/>
    <col min="5360" max="5360" width="24.7109375" style="1" customWidth="1"/>
    <col min="5361" max="5361" width="20.85546875" style="1" customWidth="1"/>
    <col min="5362" max="5362" width="23.28515625" style="1" customWidth="1"/>
    <col min="5363" max="5363" width="20.42578125" style="1" customWidth="1"/>
    <col min="5364" max="5364" width="20.7109375" style="1" customWidth="1"/>
    <col min="5365" max="5365" width="11.28515625" style="1" customWidth="1"/>
    <col min="5366" max="5366" width="18.85546875" style="1" customWidth="1"/>
    <col min="5367" max="5367" width="24.7109375" style="1" customWidth="1"/>
    <col min="5368" max="5368" width="20.85546875" style="1" customWidth="1"/>
    <col min="5369" max="5369" width="23.28515625" style="1" customWidth="1"/>
    <col min="5370" max="5370" width="20.42578125" style="1" customWidth="1"/>
    <col min="5371" max="5371" width="20.7109375" style="1" customWidth="1"/>
    <col min="5372" max="5372" width="11.28515625" style="1" customWidth="1"/>
    <col min="5373" max="5373" width="20.85546875" style="1" customWidth="1"/>
    <col min="5374" max="5374" width="11.28515625" style="1" customWidth="1"/>
    <col min="5375" max="5375" width="11.42578125" style="1"/>
    <col min="5376" max="5376" width="20.85546875" style="1" customWidth="1"/>
    <col min="5377" max="5377" width="11.28515625" style="1" customWidth="1"/>
    <col min="5378" max="5378" width="11.42578125" style="1"/>
    <col min="5379" max="5379" width="20.42578125" style="1" customWidth="1"/>
    <col min="5380" max="5380" width="11.28515625" style="1" customWidth="1"/>
    <col min="5381" max="5381" width="20.42578125" style="1" customWidth="1"/>
    <col min="5382" max="5382" width="12.42578125" style="1" customWidth="1"/>
    <col min="5383" max="5383" width="9.7109375" style="1" customWidth="1"/>
    <col min="5384" max="5384" width="20.42578125" style="1" customWidth="1"/>
    <col min="5385" max="5385" width="11.28515625" style="1" customWidth="1"/>
    <col min="5386" max="5386" width="20.42578125" style="1" customWidth="1"/>
    <col min="5387" max="5387" width="12.42578125" style="1" customWidth="1"/>
    <col min="5388" max="5388" width="9.7109375" style="1" customWidth="1"/>
    <col min="5389" max="5389" width="20.85546875" style="1" customWidth="1"/>
    <col min="5390" max="5390" width="11.28515625" style="1" customWidth="1"/>
    <col min="5391" max="5391" width="11.42578125" style="1"/>
    <col min="5392" max="5392" width="20.85546875" style="1" customWidth="1"/>
    <col min="5393" max="5393" width="11.28515625" style="1" customWidth="1"/>
    <col min="5394" max="5394" width="11.42578125" style="1"/>
    <col min="5395" max="5395" width="20.42578125" style="1" customWidth="1"/>
    <col min="5396" max="5396" width="11.28515625" style="1" customWidth="1"/>
    <col min="5397" max="5397" width="20.42578125" style="1" customWidth="1"/>
    <col min="5398" max="5398" width="12.42578125" style="1" customWidth="1"/>
    <col min="5399" max="5399" width="9.7109375" style="1" customWidth="1"/>
    <col min="5400" max="5400" width="19.85546875" style="1" customWidth="1"/>
    <col min="5401" max="5401" width="20.28515625" style="1" customWidth="1"/>
    <col min="5402" max="5402" width="23" style="1" customWidth="1"/>
    <col min="5403" max="5403" width="19.7109375" style="1" customWidth="1"/>
    <col min="5404" max="5404" width="13.140625" style="1" customWidth="1"/>
    <col min="5405" max="5405" width="20.42578125" style="1" customWidth="1"/>
    <col min="5406" max="5406" width="11.28515625" style="1" customWidth="1"/>
    <col min="5407" max="5407" width="20.42578125" style="1" customWidth="1"/>
    <col min="5408" max="5408" width="12.42578125" style="1" customWidth="1"/>
    <col min="5409" max="5409" width="9.7109375" style="1" customWidth="1"/>
    <col min="5410" max="5410" width="20.42578125" style="1" customWidth="1"/>
    <col min="5411" max="5411" width="11.28515625" style="1" customWidth="1"/>
    <col min="5412" max="5412" width="20.42578125" style="1" customWidth="1"/>
    <col min="5413" max="5413" width="12.42578125" style="1" customWidth="1"/>
    <col min="5414" max="5414" width="9.7109375" style="1" customWidth="1"/>
    <col min="5415" max="5415" width="20.85546875" style="1" customWidth="1"/>
    <col min="5416" max="5416" width="11.28515625" style="1" customWidth="1"/>
    <col min="5417" max="5417" width="11.42578125" style="1"/>
    <col min="5418" max="5418" width="20.42578125" style="1" customWidth="1"/>
    <col min="5419" max="5419" width="11.28515625" style="1" customWidth="1"/>
    <col min="5420" max="5420" width="20.42578125" style="1" customWidth="1"/>
    <col min="5421" max="5421" width="12.42578125" style="1" customWidth="1"/>
    <col min="5422" max="5422" width="9.7109375" style="1" customWidth="1"/>
    <col min="5423" max="5423" width="20.85546875" style="1" customWidth="1"/>
    <col min="5424" max="5424" width="11.28515625" style="1" customWidth="1"/>
    <col min="5425" max="5425" width="23" style="1" customWidth="1"/>
    <col min="5426" max="5426" width="11.28515625" style="1" customWidth="1"/>
    <col min="5427" max="5427" width="11.42578125" style="1"/>
    <col min="5428" max="5428" width="20.85546875" style="1" customWidth="1"/>
    <col min="5429" max="5429" width="11.28515625" style="1" customWidth="1"/>
    <col min="5430" max="5430" width="23" style="1" customWidth="1"/>
    <col min="5431" max="5431" width="11.28515625" style="1" customWidth="1"/>
    <col min="5432" max="5432" width="11.42578125" style="1"/>
    <col min="5433" max="5433" width="20.85546875" style="1" customWidth="1"/>
    <col min="5434" max="5434" width="11.28515625" style="1" customWidth="1"/>
    <col min="5435" max="5435" width="23" style="1" customWidth="1"/>
    <col min="5436" max="5436" width="11.28515625" style="1" customWidth="1"/>
    <col min="5437" max="5437" width="11.42578125" style="1"/>
    <col min="5438" max="5438" width="18.85546875" style="1" customWidth="1"/>
    <col min="5439" max="5439" width="28.140625" style="1" customWidth="1"/>
    <col min="5440" max="5440" width="20.85546875" style="1" customWidth="1"/>
    <col min="5441" max="5441" width="21.42578125" style="1" customWidth="1"/>
    <col min="5442" max="5442" width="20.42578125" style="1" customWidth="1"/>
    <col min="5443" max="5443" width="15.7109375" style="1" customWidth="1"/>
    <col min="5444" max="5444" width="11.28515625" style="1" customWidth="1"/>
    <col min="5445" max="5445" width="18.85546875" style="1" customWidth="1"/>
    <col min="5446" max="5446" width="28.140625" style="1" customWidth="1"/>
    <col min="5447" max="5447" width="20.85546875" style="1" customWidth="1"/>
    <col min="5448" max="5448" width="21.42578125" style="1" customWidth="1"/>
    <col min="5449" max="5449" width="20.42578125" style="1" customWidth="1"/>
    <col min="5450" max="5450" width="15.7109375" style="1" customWidth="1"/>
    <col min="5451" max="5451" width="11.28515625" style="1" customWidth="1"/>
    <col min="5452" max="5594" width="11.42578125" style="1"/>
    <col min="5595" max="5595" width="50.5703125" style="1" customWidth="1"/>
    <col min="5596" max="5596" width="12.7109375" style="1" customWidth="1"/>
    <col min="5597" max="5597" width="20.42578125" style="1" customWidth="1"/>
    <col min="5598" max="5598" width="11.28515625" style="1" customWidth="1"/>
    <col min="5599" max="5599" width="20.42578125" style="1" customWidth="1"/>
    <col min="5600" max="5600" width="12.42578125" style="1" customWidth="1"/>
    <col min="5601" max="5601" width="9.7109375" style="1" customWidth="1"/>
    <col min="5602" max="5602" width="20.85546875" style="1" customWidth="1"/>
    <col min="5603" max="5603" width="11.28515625" style="1" customWidth="1"/>
    <col min="5604" max="5604" width="11.42578125" style="1"/>
    <col min="5605" max="5605" width="20.42578125" style="1" customWidth="1"/>
    <col min="5606" max="5606" width="11.28515625" style="1" customWidth="1"/>
    <col min="5607" max="5607" width="20.42578125" style="1" customWidth="1"/>
    <col min="5608" max="5608" width="12.42578125" style="1" customWidth="1"/>
    <col min="5609" max="5609" width="9.7109375" style="1" customWidth="1"/>
    <col min="5610" max="5610" width="20.42578125" style="1" customWidth="1"/>
    <col min="5611" max="5611" width="11.28515625" style="1" customWidth="1"/>
    <col min="5612" max="5612" width="20.42578125" style="1" customWidth="1"/>
    <col min="5613" max="5613" width="12.42578125" style="1" customWidth="1"/>
    <col min="5614" max="5614" width="9.7109375" style="1" customWidth="1"/>
    <col min="5615" max="5615" width="18.85546875" style="1" customWidth="1"/>
    <col min="5616" max="5616" width="24.7109375" style="1" customWidth="1"/>
    <col min="5617" max="5617" width="20.85546875" style="1" customWidth="1"/>
    <col min="5618" max="5618" width="23.28515625" style="1" customWidth="1"/>
    <col min="5619" max="5619" width="20.42578125" style="1" customWidth="1"/>
    <col min="5620" max="5620" width="20.7109375" style="1" customWidth="1"/>
    <col min="5621" max="5621" width="11.28515625" style="1" customWidth="1"/>
    <col min="5622" max="5622" width="18.85546875" style="1" customWidth="1"/>
    <col min="5623" max="5623" width="24.7109375" style="1" customWidth="1"/>
    <col min="5624" max="5624" width="20.85546875" style="1" customWidth="1"/>
    <col min="5625" max="5625" width="23.28515625" style="1" customWidth="1"/>
    <col min="5626" max="5626" width="20.42578125" style="1" customWidth="1"/>
    <col min="5627" max="5627" width="20.7109375" style="1" customWidth="1"/>
    <col min="5628" max="5628" width="11.28515625" style="1" customWidth="1"/>
    <col min="5629" max="5629" width="20.85546875" style="1" customWidth="1"/>
    <col min="5630" max="5630" width="11.28515625" style="1" customWidth="1"/>
    <col min="5631" max="5631" width="11.42578125" style="1"/>
    <col min="5632" max="5632" width="20.85546875" style="1" customWidth="1"/>
    <col min="5633" max="5633" width="11.28515625" style="1" customWidth="1"/>
    <col min="5634" max="5634" width="11.42578125" style="1"/>
    <col min="5635" max="5635" width="20.42578125" style="1" customWidth="1"/>
    <col min="5636" max="5636" width="11.28515625" style="1" customWidth="1"/>
    <col min="5637" max="5637" width="20.42578125" style="1" customWidth="1"/>
    <col min="5638" max="5638" width="12.42578125" style="1" customWidth="1"/>
    <col min="5639" max="5639" width="9.7109375" style="1" customWidth="1"/>
    <col min="5640" max="5640" width="20.42578125" style="1" customWidth="1"/>
    <col min="5641" max="5641" width="11.28515625" style="1" customWidth="1"/>
    <col min="5642" max="5642" width="20.42578125" style="1" customWidth="1"/>
    <col min="5643" max="5643" width="12.42578125" style="1" customWidth="1"/>
    <col min="5644" max="5644" width="9.7109375" style="1" customWidth="1"/>
    <col min="5645" max="5645" width="20.85546875" style="1" customWidth="1"/>
    <col min="5646" max="5646" width="11.28515625" style="1" customWidth="1"/>
    <col min="5647" max="5647" width="11.42578125" style="1"/>
    <col min="5648" max="5648" width="20.85546875" style="1" customWidth="1"/>
    <col min="5649" max="5649" width="11.28515625" style="1" customWidth="1"/>
    <col min="5650" max="5650" width="11.42578125" style="1"/>
    <col min="5651" max="5651" width="20.42578125" style="1" customWidth="1"/>
    <col min="5652" max="5652" width="11.28515625" style="1" customWidth="1"/>
    <col min="5653" max="5653" width="20.42578125" style="1" customWidth="1"/>
    <col min="5654" max="5654" width="12.42578125" style="1" customWidth="1"/>
    <col min="5655" max="5655" width="9.7109375" style="1" customWidth="1"/>
    <col min="5656" max="5656" width="19.85546875" style="1" customWidth="1"/>
    <col min="5657" max="5657" width="20.28515625" style="1" customWidth="1"/>
    <col min="5658" max="5658" width="23" style="1" customWidth="1"/>
    <col min="5659" max="5659" width="19.7109375" style="1" customWidth="1"/>
    <col min="5660" max="5660" width="13.140625" style="1" customWidth="1"/>
    <col min="5661" max="5661" width="20.42578125" style="1" customWidth="1"/>
    <col min="5662" max="5662" width="11.28515625" style="1" customWidth="1"/>
    <col min="5663" max="5663" width="20.42578125" style="1" customWidth="1"/>
    <col min="5664" max="5664" width="12.42578125" style="1" customWidth="1"/>
    <col min="5665" max="5665" width="9.7109375" style="1" customWidth="1"/>
    <col min="5666" max="5666" width="20.42578125" style="1" customWidth="1"/>
    <col min="5667" max="5667" width="11.28515625" style="1" customWidth="1"/>
    <col min="5668" max="5668" width="20.42578125" style="1" customWidth="1"/>
    <col min="5669" max="5669" width="12.42578125" style="1" customWidth="1"/>
    <col min="5670" max="5670" width="9.7109375" style="1" customWidth="1"/>
    <col min="5671" max="5671" width="20.85546875" style="1" customWidth="1"/>
    <col min="5672" max="5672" width="11.28515625" style="1" customWidth="1"/>
    <col min="5673" max="5673" width="11.42578125" style="1"/>
    <col min="5674" max="5674" width="20.42578125" style="1" customWidth="1"/>
    <col min="5675" max="5675" width="11.28515625" style="1" customWidth="1"/>
    <col min="5676" max="5676" width="20.42578125" style="1" customWidth="1"/>
    <col min="5677" max="5677" width="12.42578125" style="1" customWidth="1"/>
    <col min="5678" max="5678" width="9.7109375" style="1" customWidth="1"/>
    <col min="5679" max="5679" width="20.85546875" style="1" customWidth="1"/>
    <col min="5680" max="5680" width="11.28515625" style="1" customWidth="1"/>
    <col min="5681" max="5681" width="23" style="1" customWidth="1"/>
    <col min="5682" max="5682" width="11.28515625" style="1" customWidth="1"/>
    <col min="5683" max="5683" width="11.42578125" style="1"/>
    <col min="5684" max="5684" width="20.85546875" style="1" customWidth="1"/>
    <col min="5685" max="5685" width="11.28515625" style="1" customWidth="1"/>
    <col min="5686" max="5686" width="23" style="1" customWidth="1"/>
    <col min="5687" max="5687" width="11.28515625" style="1" customWidth="1"/>
    <col min="5688" max="5688" width="11.42578125" style="1"/>
    <col min="5689" max="5689" width="20.85546875" style="1" customWidth="1"/>
    <col min="5690" max="5690" width="11.28515625" style="1" customWidth="1"/>
    <col min="5691" max="5691" width="23" style="1" customWidth="1"/>
    <col min="5692" max="5692" width="11.28515625" style="1" customWidth="1"/>
    <col min="5693" max="5693" width="11.42578125" style="1"/>
    <col min="5694" max="5694" width="18.85546875" style="1" customWidth="1"/>
    <col min="5695" max="5695" width="28.140625" style="1" customWidth="1"/>
    <col min="5696" max="5696" width="20.85546875" style="1" customWidth="1"/>
    <col min="5697" max="5697" width="21.42578125" style="1" customWidth="1"/>
    <col min="5698" max="5698" width="20.42578125" style="1" customWidth="1"/>
    <col min="5699" max="5699" width="15.7109375" style="1" customWidth="1"/>
    <col min="5700" max="5700" width="11.28515625" style="1" customWidth="1"/>
    <col min="5701" max="5701" width="18.85546875" style="1" customWidth="1"/>
    <col min="5702" max="5702" width="28.140625" style="1" customWidth="1"/>
    <col min="5703" max="5703" width="20.85546875" style="1" customWidth="1"/>
    <col min="5704" max="5704" width="21.42578125" style="1" customWidth="1"/>
    <col min="5705" max="5705" width="20.42578125" style="1" customWidth="1"/>
    <col min="5706" max="5706" width="15.7109375" style="1" customWidth="1"/>
    <col min="5707" max="5707" width="11.28515625" style="1" customWidth="1"/>
    <col min="5708" max="5850" width="11.42578125" style="1"/>
    <col min="5851" max="5851" width="50.5703125" style="1" customWidth="1"/>
    <col min="5852" max="5852" width="12.7109375" style="1" customWidth="1"/>
    <col min="5853" max="5853" width="20.42578125" style="1" customWidth="1"/>
    <col min="5854" max="5854" width="11.28515625" style="1" customWidth="1"/>
    <col min="5855" max="5855" width="20.42578125" style="1" customWidth="1"/>
    <col min="5856" max="5856" width="12.42578125" style="1" customWidth="1"/>
    <col min="5857" max="5857" width="9.7109375" style="1" customWidth="1"/>
    <col min="5858" max="5858" width="20.85546875" style="1" customWidth="1"/>
    <col min="5859" max="5859" width="11.28515625" style="1" customWidth="1"/>
    <col min="5860" max="5860" width="11.42578125" style="1"/>
    <col min="5861" max="5861" width="20.42578125" style="1" customWidth="1"/>
    <col min="5862" max="5862" width="11.28515625" style="1" customWidth="1"/>
    <col min="5863" max="5863" width="20.42578125" style="1" customWidth="1"/>
    <col min="5864" max="5864" width="12.42578125" style="1" customWidth="1"/>
    <col min="5865" max="5865" width="9.7109375" style="1" customWidth="1"/>
    <col min="5866" max="5866" width="20.42578125" style="1" customWidth="1"/>
    <col min="5867" max="5867" width="11.28515625" style="1" customWidth="1"/>
    <col min="5868" max="5868" width="20.42578125" style="1" customWidth="1"/>
    <col min="5869" max="5869" width="12.42578125" style="1" customWidth="1"/>
    <col min="5870" max="5870" width="9.7109375" style="1" customWidth="1"/>
    <col min="5871" max="5871" width="18.85546875" style="1" customWidth="1"/>
    <col min="5872" max="5872" width="24.7109375" style="1" customWidth="1"/>
    <col min="5873" max="5873" width="20.85546875" style="1" customWidth="1"/>
    <col min="5874" max="5874" width="23.28515625" style="1" customWidth="1"/>
    <col min="5875" max="5875" width="20.42578125" style="1" customWidth="1"/>
    <col min="5876" max="5876" width="20.7109375" style="1" customWidth="1"/>
    <col min="5877" max="5877" width="11.28515625" style="1" customWidth="1"/>
    <col min="5878" max="5878" width="18.85546875" style="1" customWidth="1"/>
    <col min="5879" max="5879" width="24.7109375" style="1" customWidth="1"/>
    <col min="5880" max="5880" width="20.85546875" style="1" customWidth="1"/>
    <col min="5881" max="5881" width="23.28515625" style="1" customWidth="1"/>
    <col min="5882" max="5882" width="20.42578125" style="1" customWidth="1"/>
    <col min="5883" max="5883" width="20.7109375" style="1" customWidth="1"/>
    <col min="5884" max="5884" width="11.28515625" style="1" customWidth="1"/>
    <col min="5885" max="5885" width="20.85546875" style="1" customWidth="1"/>
    <col min="5886" max="5886" width="11.28515625" style="1" customWidth="1"/>
    <col min="5887" max="5887" width="11.42578125" style="1"/>
    <col min="5888" max="5888" width="20.85546875" style="1" customWidth="1"/>
    <col min="5889" max="5889" width="11.28515625" style="1" customWidth="1"/>
    <col min="5890" max="5890" width="11.42578125" style="1"/>
    <col min="5891" max="5891" width="20.42578125" style="1" customWidth="1"/>
    <col min="5892" max="5892" width="11.28515625" style="1" customWidth="1"/>
    <col min="5893" max="5893" width="20.42578125" style="1" customWidth="1"/>
    <col min="5894" max="5894" width="12.42578125" style="1" customWidth="1"/>
    <col min="5895" max="5895" width="9.7109375" style="1" customWidth="1"/>
    <col min="5896" max="5896" width="20.42578125" style="1" customWidth="1"/>
    <col min="5897" max="5897" width="11.28515625" style="1" customWidth="1"/>
    <col min="5898" max="5898" width="20.42578125" style="1" customWidth="1"/>
    <col min="5899" max="5899" width="12.42578125" style="1" customWidth="1"/>
    <col min="5900" max="5900" width="9.7109375" style="1" customWidth="1"/>
    <col min="5901" max="5901" width="20.85546875" style="1" customWidth="1"/>
    <col min="5902" max="5902" width="11.28515625" style="1" customWidth="1"/>
    <col min="5903" max="5903" width="11.42578125" style="1"/>
    <col min="5904" max="5904" width="20.85546875" style="1" customWidth="1"/>
    <col min="5905" max="5905" width="11.28515625" style="1" customWidth="1"/>
    <col min="5906" max="5906" width="11.42578125" style="1"/>
    <col min="5907" max="5907" width="20.42578125" style="1" customWidth="1"/>
    <col min="5908" max="5908" width="11.28515625" style="1" customWidth="1"/>
    <col min="5909" max="5909" width="20.42578125" style="1" customWidth="1"/>
    <col min="5910" max="5910" width="12.42578125" style="1" customWidth="1"/>
    <col min="5911" max="5911" width="9.7109375" style="1" customWidth="1"/>
    <col min="5912" max="5912" width="19.85546875" style="1" customWidth="1"/>
    <col min="5913" max="5913" width="20.28515625" style="1" customWidth="1"/>
    <col min="5914" max="5914" width="23" style="1" customWidth="1"/>
    <col min="5915" max="5915" width="19.7109375" style="1" customWidth="1"/>
    <col min="5916" max="5916" width="13.140625" style="1" customWidth="1"/>
    <col min="5917" max="5917" width="20.42578125" style="1" customWidth="1"/>
    <col min="5918" max="5918" width="11.28515625" style="1" customWidth="1"/>
    <col min="5919" max="5919" width="20.42578125" style="1" customWidth="1"/>
    <col min="5920" max="5920" width="12.42578125" style="1" customWidth="1"/>
    <col min="5921" max="5921" width="9.7109375" style="1" customWidth="1"/>
    <col min="5922" max="5922" width="20.42578125" style="1" customWidth="1"/>
    <col min="5923" max="5923" width="11.28515625" style="1" customWidth="1"/>
    <col min="5924" max="5924" width="20.42578125" style="1" customWidth="1"/>
    <col min="5925" max="5925" width="12.42578125" style="1" customWidth="1"/>
    <col min="5926" max="5926" width="9.7109375" style="1" customWidth="1"/>
    <col min="5927" max="5927" width="20.85546875" style="1" customWidth="1"/>
    <col min="5928" max="5928" width="11.28515625" style="1" customWidth="1"/>
    <col min="5929" max="5929" width="11.42578125" style="1"/>
    <col min="5930" max="5930" width="20.42578125" style="1" customWidth="1"/>
    <col min="5931" max="5931" width="11.28515625" style="1" customWidth="1"/>
    <col min="5932" max="5932" width="20.42578125" style="1" customWidth="1"/>
    <col min="5933" max="5933" width="12.42578125" style="1" customWidth="1"/>
    <col min="5934" max="5934" width="9.7109375" style="1" customWidth="1"/>
    <col min="5935" max="5935" width="20.85546875" style="1" customWidth="1"/>
    <col min="5936" max="5936" width="11.28515625" style="1" customWidth="1"/>
    <col min="5937" max="5937" width="23" style="1" customWidth="1"/>
    <col min="5938" max="5938" width="11.28515625" style="1" customWidth="1"/>
    <col min="5939" max="5939" width="11.42578125" style="1"/>
    <col min="5940" max="5940" width="20.85546875" style="1" customWidth="1"/>
    <col min="5941" max="5941" width="11.28515625" style="1" customWidth="1"/>
    <col min="5942" max="5942" width="23" style="1" customWidth="1"/>
    <col min="5943" max="5943" width="11.28515625" style="1" customWidth="1"/>
    <col min="5944" max="5944" width="11.42578125" style="1"/>
    <col min="5945" max="5945" width="20.85546875" style="1" customWidth="1"/>
    <col min="5946" max="5946" width="11.28515625" style="1" customWidth="1"/>
    <col min="5947" max="5947" width="23" style="1" customWidth="1"/>
    <col min="5948" max="5948" width="11.28515625" style="1" customWidth="1"/>
    <col min="5949" max="5949" width="11.42578125" style="1"/>
    <col min="5950" max="5950" width="18.85546875" style="1" customWidth="1"/>
    <col min="5951" max="5951" width="28.140625" style="1" customWidth="1"/>
    <col min="5952" max="5952" width="20.85546875" style="1" customWidth="1"/>
    <col min="5953" max="5953" width="21.42578125" style="1" customWidth="1"/>
    <col min="5954" max="5954" width="20.42578125" style="1" customWidth="1"/>
    <col min="5955" max="5955" width="15.7109375" style="1" customWidth="1"/>
    <col min="5956" max="5956" width="11.28515625" style="1" customWidth="1"/>
    <col min="5957" max="5957" width="18.85546875" style="1" customWidth="1"/>
    <col min="5958" max="5958" width="28.140625" style="1" customWidth="1"/>
    <col min="5959" max="5959" width="20.85546875" style="1" customWidth="1"/>
    <col min="5960" max="5960" width="21.42578125" style="1" customWidth="1"/>
    <col min="5961" max="5961" width="20.42578125" style="1" customWidth="1"/>
    <col min="5962" max="5962" width="15.7109375" style="1" customWidth="1"/>
    <col min="5963" max="5963" width="11.28515625" style="1" customWidth="1"/>
    <col min="5964" max="6106" width="11.42578125" style="1"/>
    <col min="6107" max="6107" width="50.5703125" style="1" customWidth="1"/>
    <col min="6108" max="6108" width="12.7109375" style="1" customWidth="1"/>
    <col min="6109" max="6109" width="20.42578125" style="1" customWidth="1"/>
    <col min="6110" max="6110" width="11.28515625" style="1" customWidth="1"/>
    <col min="6111" max="6111" width="20.42578125" style="1" customWidth="1"/>
    <col min="6112" max="6112" width="12.42578125" style="1" customWidth="1"/>
    <col min="6113" max="6113" width="9.7109375" style="1" customWidth="1"/>
    <col min="6114" max="6114" width="20.85546875" style="1" customWidth="1"/>
    <col min="6115" max="6115" width="11.28515625" style="1" customWidth="1"/>
    <col min="6116" max="6116" width="11.42578125" style="1"/>
    <col min="6117" max="6117" width="20.42578125" style="1" customWidth="1"/>
    <col min="6118" max="6118" width="11.28515625" style="1" customWidth="1"/>
    <col min="6119" max="6119" width="20.42578125" style="1" customWidth="1"/>
    <col min="6120" max="6120" width="12.42578125" style="1" customWidth="1"/>
    <col min="6121" max="6121" width="9.7109375" style="1" customWidth="1"/>
    <col min="6122" max="6122" width="20.42578125" style="1" customWidth="1"/>
    <col min="6123" max="6123" width="11.28515625" style="1" customWidth="1"/>
    <col min="6124" max="6124" width="20.42578125" style="1" customWidth="1"/>
    <col min="6125" max="6125" width="12.42578125" style="1" customWidth="1"/>
    <col min="6126" max="6126" width="9.7109375" style="1" customWidth="1"/>
    <col min="6127" max="6127" width="18.85546875" style="1" customWidth="1"/>
    <col min="6128" max="6128" width="24.7109375" style="1" customWidth="1"/>
    <col min="6129" max="6129" width="20.85546875" style="1" customWidth="1"/>
    <col min="6130" max="6130" width="23.28515625" style="1" customWidth="1"/>
    <col min="6131" max="6131" width="20.42578125" style="1" customWidth="1"/>
    <col min="6132" max="6132" width="20.7109375" style="1" customWidth="1"/>
    <col min="6133" max="6133" width="11.28515625" style="1" customWidth="1"/>
    <col min="6134" max="6134" width="18.85546875" style="1" customWidth="1"/>
    <col min="6135" max="6135" width="24.7109375" style="1" customWidth="1"/>
    <col min="6136" max="6136" width="20.85546875" style="1" customWidth="1"/>
    <col min="6137" max="6137" width="23.28515625" style="1" customWidth="1"/>
    <col min="6138" max="6138" width="20.42578125" style="1" customWidth="1"/>
    <col min="6139" max="6139" width="20.7109375" style="1" customWidth="1"/>
    <col min="6140" max="6140" width="11.28515625" style="1" customWidth="1"/>
    <col min="6141" max="6141" width="20.85546875" style="1" customWidth="1"/>
    <col min="6142" max="6142" width="11.28515625" style="1" customWidth="1"/>
    <col min="6143" max="6143" width="11.42578125" style="1"/>
    <col min="6144" max="6144" width="20.85546875" style="1" customWidth="1"/>
    <col min="6145" max="6145" width="11.28515625" style="1" customWidth="1"/>
    <col min="6146" max="6146" width="11.42578125" style="1"/>
    <col min="6147" max="6147" width="20.42578125" style="1" customWidth="1"/>
    <col min="6148" max="6148" width="11.28515625" style="1" customWidth="1"/>
    <col min="6149" max="6149" width="20.42578125" style="1" customWidth="1"/>
    <col min="6150" max="6150" width="12.42578125" style="1" customWidth="1"/>
    <col min="6151" max="6151" width="9.7109375" style="1" customWidth="1"/>
    <col min="6152" max="6152" width="20.42578125" style="1" customWidth="1"/>
    <col min="6153" max="6153" width="11.28515625" style="1" customWidth="1"/>
    <col min="6154" max="6154" width="20.42578125" style="1" customWidth="1"/>
    <col min="6155" max="6155" width="12.42578125" style="1" customWidth="1"/>
    <col min="6156" max="6156" width="9.7109375" style="1" customWidth="1"/>
    <col min="6157" max="6157" width="20.85546875" style="1" customWidth="1"/>
    <col min="6158" max="6158" width="11.28515625" style="1" customWidth="1"/>
    <col min="6159" max="6159" width="11.42578125" style="1"/>
    <col min="6160" max="6160" width="20.85546875" style="1" customWidth="1"/>
    <col min="6161" max="6161" width="11.28515625" style="1" customWidth="1"/>
    <col min="6162" max="6162" width="11.42578125" style="1"/>
    <col min="6163" max="6163" width="20.42578125" style="1" customWidth="1"/>
    <col min="6164" max="6164" width="11.28515625" style="1" customWidth="1"/>
    <col min="6165" max="6165" width="20.42578125" style="1" customWidth="1"/>
    <col min="6166" max="6166" width="12.42578125" style="1" customWidth="1"/>
    <col min="6167" max="6167" width="9.7109375" style="1" customWidth="1"/>
    <col min="6168" max="6168" width="19.85546875" style="1" customWidth="1"/>
    <col min="6169" max="6169" width="20.28515625" style="1" customWidth="1"/>
    <col min="6170" max="6170" width="23" style="1" customWidth="1"/>
    <col min="6171" max="6171" width="19.7109375" style="1" customWidth="1"/>
    <col min="6172" max="6172" width="13.140625" style="1" customWidth="1"/>
    <col min="6173" max="6173" width="20.42578125" style="1" customWidth="1"/>
    <col min="6174" max="6174" width="11.28515625" style="1" customWidth="1"/>
    <col min="6175" max="6175" width="20.42578125" style="1" customWidth="1"/>
    <col min="6176" max="6176" width="12.42578125" style="1" customWidth="1"/>
    <col min="6177" max="6177" width="9.7109375" style="1" customWidth="1"/>
    <col min="6178" max="6178" width="20.42578125" style="1" customWidth="1"/>
    <col min="6179" max="6179" width="11.28515625" style="1" customWidth="1"/>
    <col min="6180" max="6180" width="20.42578125" style="1" customWidth="1"/>
    <col min="6181" max="6181" width="12.42578125" style="1" customWidth="1"/>
    <col min="6182" max="6182" width="9.7109375" style="1" customWidth="1"/>
    <col min="6183" max="6183" width="20.85546875" style="1" customWidth="1"/>
    <col min="6184" max="6184" width="11.28515625" style="1" customWidth="1"/>
    <col min="6185" max="6185" width="11.42578125" style="1"/>
    <col min="6186" max="6186" width="20.42578125" style="1" customWidth="1"/>
    <col min="6187" max="6187" width="11.28515625" style="1" customWidth="1"/>
    <col min="6188" max="6188" width="20.42578125" style="1" customWidth="1"/>
    <col min="6189" max="6189" width="12.42578125" style="1" customWidth="1"/>
    <col min="6190" max="6190" width="9.7109375" style="1" customWidth="1"/>
    <col min="6191" max="6191" width="20.85546875" style="1" customWidth="1"/>
    <col min="6192" max="6192" width="11.28515625" style="1" customWidth="1"/>
    <col min="6193" max="6193" width="23" style="1" customWidth="1"/>
    <col min="6194" max="6194" width="11.28515625" style="1" customWidth="1"/>
    <col min="6195" max="6195" width="11.42578125" style="1"/>
    <col min="6196" max="6196" width="20.85546875" style="1" customWidth="1"/>
    <col min="6197" max="6197" width="11.28515625" style="1" customWidth="1"/>
    <col min="6198" max="6198" width="23" style="1" customWidth="1"/>
    <col min="6199" max="6199" width="11.28515625" style="1" customWidth="1"/>
    <col min="6200" max="6200" width="11.42578125" style="1"/>
    <col min="6201" max="6201" width="20.85546875" style="1" customWidth="1"/>
    <col min="6202" max="6202" width="11.28515625" style="1" customWidth="1"/>
    <col min="6203" max="6203" width="23" style="1" customWidth="1"/>
    <col min="6204" max="6204" width="11.28515625" style="1" customWidth="1"/>
    <col min="6205" max="6205" width="11.42578125" style="1"/>
    <col min="6206" max="6206" width="18.85546875" style="1" customWidth="1"/>
    <col min="6207" max="6207" width="28.140625" style="1" customWidth="1"/>
    <col min="6208" max="6208" width="20.85546875" style="1" customWidth="1"/>
    <col min="6209" max="6209" width="21.42578125" style="1" customWidth="1"/>
    <col min="6210" max="6210" width="20.42578125" style="1" customWidth="1"/>
    <col min="6211" max="6211" width="15.7109375" style="1" customWidth="1"/>
    <col min="6212" max="6212" width="11.28515625" style="1" customWidth="1"/>
    <col min="6213" max="6213" width="18.85546875" style="1" customWidth="1"/>
    <col min="6214" max="6214" width="28.140625" style="1" customWidth="1"/>
    <col min="6215" max="6215" width="20.85546875" style="1" customWidth="1"/>
    <col min="6216" max="6216" width="21.42578125" style="1" customWidth="1"/>
    <col min="6217" max="6217" width="20.42578125" style="1" customWidth="1"/>
    <col min="6218" max="6218" width="15.7109375" style="1" customWidth="1"/>
    <col min="6219" max="6219" width="11.28515625" style="1" customWidth="1"/>
    <col min="6220" max="6362" width="11.42578125" style="1"/>
    <col min="6363" max="6363" width="50.5703125" style="1" customWidth="1"/>
    <col min="6364" max="6364" width="12.7109375" style="1" customWidth="1"/>
    <col min="6365" max="6365" width="20.42578125" style="1" customWidth="1"/>
    <col min="6366" max="6366" width="11.28515625" style="1" customWidth="1"/>
    <col min="6367" max="6367" width="20.42578125" style="1" customWidth="1"/>
    <col min="6368" max="6368" width="12.42578125" style="1" customWidth="1"/>
    <col min="6369" max="6369" width="9.7109375" style="1" customWidth="1"/>
    <col min="6370" max="6370" width="20.85546875" style="1" customWidth="1"/>
    <col min="6371" max="6371" width="11.28515625" style="1" customWidth="1"/>
    <col min="6372" max="6372" width="11.42578125" style="1"/>
    <col min="6373" max="6373" width="20.42578125" style="1" customWidth="1"/>
    <col min="6374" max="6374" width="11.28515625" style="1" customWidth="1"/>
    <col min="6375" max="6375" width="20.42578125" style="1" customWidth="1"/>
    <col min="6376" max="6376" width="12.42578125" style="1" customWidth="1"/>
    <col min="6377" max="6377" width="9.7109375" style="1" customWidth="1"/>
    <col min="6378" max="6378" width="20.42578125" style="1" customWidth="1"/>
    <col min="6379" max="6379" width="11.28515625" style="1" customWidth="1"/>
    <col min="6380" max="6380" width="20.42578125" style="1" customWidth="1"/>
    <col min="6381" max="6381" width="12.42578125" style="1" customWidth="1"/>
    <col min="6382" max="6382" width="9.7109375" style="1" customWidth="1"/>
    <col min="6383" max="6383" width="18.85546875" style="1" customWidth="1"/>
    <col min="6384" max="6384" width="24.7109375" style="1" customWidth="1"/>
    <col min="6385" max="6385" width="20.85546875" style="1" customWidth="1"/>
    <col min="6386" max="6386" width="23.28515625" style="1" customWidth="1"/>
    <col min="6387" max="6387" width="20.42578125" style="1" customWidth="1"/>
    <col min="6388" max="6388" width="20.7109375" style="1" customWidth="1"/>
    <col min="6389" max="6389" width="11.28515625" style="1" customWidth="1"/>
    <col min="6390" max="6390" width="18.85546875" style="1" customWidth="1"/>
    <col min="6391" max="6391" width="24.7109375" style="1" customWidth="1"/>
    <col min="6392" max="6392" width="20.85546875" style="1" customWidth="1"/>
    <col min="6393" max="6393" width="23.28515625" style="1" customWidth="1"/>
    <col min="6394" max="6394" width="20.42578125" style="1" customWidth="1"/>
    <col min="6395" max="6395" width="20.7109375" style="1" customWidth="1"/>
    <col min="6396" max="6396" width="11.28515625" style="1" customWidth="1"/>
    <col min="6397" max="6397" width="20.85546875" style="1" customWidth="1"/>
    <col min="6398" max="6398" width="11.28515625" style="1" customWidth="1"/>
    <col min="6399" max="6399" width="11.42578125" style="1"/>
    <col min="6400" max="6400" width="20.85546875" style="1" customWidth="1"/>
    <col min="6401" max="6401" width="11.28515625" style="1" customWidth="1"/>
    <col min="6402" max="6402" width="11.42578125" style="1"/>
    <col min="6403" max="6403" width="20.42578125" style="1" customWidth="1"/>
    <col min="6404" max="6404" width="11.28515625" style="1" customWidth="1"/>
    <col min="6405" max="6405" width="20.42578125" style="1" customWidth="1"/>
    <col min="6406" max="6406" width="12.42578125" style="1" customWidth="1"/>
    <col min="6407" max="6407" width="9.7109375" style="1" customWidth="1"/>
    <col min="6408" max="6408" width="20.42578125" style="1" customWidth="1"/>
    <col min="6409" max="6409" width="11.28515625" style="1" customWidth="1"/>
    <col min="6410" max="6410" width="20.42578125" style="1" customWidth="1"/>
    <col min="6411" max="6411" width="12.42578125" style="1" customWidth="1"/>
    <col min="6412" max="6412" width="9.7109375" style="1" customWidth="1"/>
    <col min="6413" max="6413" width="20.85546875" style="1" customWidth="1"/>
    <col min="6414" max="6414" width="11.28515625" style="1" customWidth="1"/>
    <col min="6415" max="6415" width="11.42578125" style="1"/>
    <col min="6416" max="6416" width="20.85546875" style="1" customWidth="1"/>
    <col min="6417" max="6417" width="11.28515625" style="1" customWidth="1"/>
    <col min="6418" max="6418" width="11.42578125" style="1"/>
    <col min="6419" max="6419" width="20.42578125" style="1" customWidth="1"/>
    <col min="6420" max="6420" width="11.28515625" style="1" customWidth="1"/>
    <col min="6421" max="6421" width="20.42578125" style="1" customWidth="1"/>
    <col min="6422" max="6422" width="12.42578125" style="1" customWidth="1"/>
    <col min="6423" max="6423" width="9.7109375" style="1" customWidth="1"/>
    <col min="6424" max="6424" width="19.85546875" style="1" customWidth="1"/>
    <col min="6425" max="6425" width="20.28515625" style="1" customWidth="1"/>
    <col min="6426" max="6426" width="23" style="1" customWidth="1"/>
    <col min="6427" max="6427" width="19.7109375" style="1" customWidth="1"/>
    <col min="6428" max="6428" width="13.140625" style="1" customWidth="1"/>
    <col min="6429" max="6429" width="20.42578125" style="1" customWidth="1"/>
    <col min="6430" max="6430" width="11.28515625" style="1" customWidth="1"/>
    <col min="6431" max="6431" width="20.42578125" style="1" customWidth="1"/>
    <col min="6432" max="6432" width="12.42578125" style="1" customWidth="1"/>
    <col min="6433" max="6433" width="9.7109375" style="1" customWidth="1"/>
    <col min="6434" max="6434" width="20.42578125" style="1" customWidth="1"/>
    <col min="6435" max="6435" width="11.28515625" style="1" customWidth="1"/>
    <col min="6436" max="6436" width="20.42578125" style="1" customWidth="1"/>
    <col min="6437" max="6437" width="12.42578125" style="1" customWidth="1"/>
    <col min="6438" max="6438" width="9.7109375" style="1" customWidth="1"/>
    <col min="6439" max="6439" width="20.85546875" style="1" customWidth="1"/>
    <col min="6440" max="6440" width="11.28515625" style="1" customWidth="1"/>
    <col min="6441" max="6441" width="11.42578125" style="1"/>
    <col min="6442" max="6442" width="20.42578125" style="1" customWidth="1"/>
    <col min="6443" max="6443" width="11.28515625" style="1" customWidth="1"/>
    <col min="6444" max="6444" width="20.42578125" style="1" customWidth="1"/>
    <col min="6445" max="6445" width="12.42578125" style="1" customWidth="1"/>
    <col min="6446" max="6446" width="9.7109375" style="1" customWidth="1"/>
    <col min="6447" max="6447" width="20.85546875" style="1" customWidth="1"/>
    <col min="6448" max="6448" width="11.28515625" style="1" customWidth="1"/>
    <col min="6449" max="6449" width="23" style="1" customWidth="1"/>
    <col min="6450" max="6450" width="11.28515625" style="1" customWidth="1"/>
    <col min="6451" max="6451" width="11.42578125" style="1"/>
    <col min="6452" max="6452" width="20.85546875" style="1" customWidth="1"/>
    <col min="6453" max="6453" width="11.28515625" style="1" customWidth="1"/>
    <col min="6454" max="6454" width="23" style="1" customWidth="1"/>
    <col min="6455" max="6455" width="11.28515625" style="1" customWidth="1"/>
    <col min="6456" max="6456" width="11.42578125" style="1"/>
    <col min="6457" max="6457" width="20.85546875" style="1" customWidth="1"/>
    <col min="6458" max="6458" width="11.28515625" style="1" customWidth="1"/>
    <col min="6459" max="6459" width="23" style="1" customWidth="1"/>
    <col min="6460" max="6460" width="11.28515625" style="1" customWidth="1"/>
    <col min="6461" max="6461" width="11.42578125" style="1"/>
    <col min="6462" max="6462" width="18.85546875" style="1" customWidth="1"/>
    <col min="6463" max="6463" width="28.140625" style="1" customWidth="1"/>
    <col min="6464" max="6464" width="20.85546875" style="1" customWidth="1"/>
    <col min="6465" max="6465" width="21.42578125" style="1" customWidth="1"/>
    <col min="6466" max="6466" width="20.42578125" style="1" customWidth="1"/>
    <col min="6467" max="6467" width="15.7109375" style="1" customWidth="1"/>
    <col min="6468" max="6468" width="11.28515625" style="1" customWidth="1"/>
    <col min="6469" max="6469" width="18.85546875" style="1" customWidth="1"/>
    <col min="6470" max="6470" width="28.140625" style="1" customWidth="1"/>
    <col min="6471" max="6471" width="20.85546875" style="1" customWidth="1"/>
    <col min="6472" max="6472" width="21.42578125" style="1" customWidth="1"/>
    <col min="6473" max="6473" width="20.42578125" style="1" customWidth="1"/>
    <col min="6474" max="6474" width="15.7109375" style="1" customWidth="1"/>
    <col min="6475" max="6475" width="11.28515625" style="1" customWidth="1"/>
    <col min="6476" max="6618" width="11.42578125" style="1"/>
    <col min="6619" max="6619" width="50.5703125" style="1" customWidth="1"/>
    <col min="6620" max="6620" width="12.7109375" style="1" customWidth="1"/>
    <col min="6621" max="6621" width="20.42578125" style="1" customWidth="1"/>
    <col min="6622" max="6622" width="11.28515625" style="1" customWidth="1"/>
    <col min="6623" max="6623" width="20.42578125" style="1" customWidth="1"/>
    <col min="6624" max="6624" width="12.42578125" style="1" customWidth="1"/>
    <col min="6625" max="6625" width="9.7109375" style="1" customWidth="1"/>
    <col min="6626" max="6626" width="20.85546875" style="1" customWidth="1"/>
    <col min="6627" max="6627" width="11.28515625" style="1" customWidth="1"/>
    <col min="6628" max="6628" width="11.42578125" style="1"/>
    <col min="6629" max="6629" width="20.42578125" style="1" customWidth="1"/>
    <col min="6630" max="6630" width="11.28515625" style="1" customWidth="1"/>
    <col min="6631" max="6631" width="20.42578125" style="1" customWidth="1"/>
    <col min="6632" max="6632" width="12.42578125" style="1" customWidth="1"/>
    <col min="6633" max="6633" width="9.7109375" style="1" customWidth="1"/>
    <col min="6634" max="6634" width="20.42578125" style="1" customWidth="1"/>
    <col min="6635" max="6635" width="11.28515625" style="1" customWidth="1"/>
    <col min="6636" max="6636" width="20.42578125" style="1" customWidth="1"/>
    <col min="6637" max="6637" width="12.42578125" style="1" customWidth="1"/>
    <col min="6638" max="6638" width="9.7109375" style="1" customWidth="1"/>
    <col min="6639" max="6639" width="18.85546875" style="1" customWidth="1"/>
    <col min="6640" max="6640" width="24.7109375" style="1" customWidth="1"/>
    <col min="6641" max="6641" width="20.85546875" style="1" customWidth="1"/>
    <col min="6642" max="6642" width="23.28515625" style="1" customWidth="1"/>
    <col min="6643" max="6643" width="20.42578125" style="1" customWidth="1"/>
    <col min="6644" max="6644" width="20.7109375" style="1" customWidth="1"/>
    <col min="6645" max="6645" width="11.28515625" style="1" customWidth="1"/>
    <col min="6646" max="6646" width="18.85546875" style="1" customWidth="1"/>
    <col min="6647" max="6647" width="24.7109375" style="1" customWidth="1"/>
    <col min="6648" max="6648" width="20.85546875" style="1" customWidth="1"/>
    <col min="6649" max="6649" width="23.28515625" style="1" customWidth="1"/>
    <col min="6650" max="6650" width="20.42578125" style="1" customWidth="1"/>
    <col min="6651" max="6651" width="20.7109375" style="1" customWidth="1"/>
    <col min="6652" max="6652" width="11.28515625" style="1" customWidth="1"/>
    <col min="6653" max="6653" width="20.85546875" style="1" customWidth="1"/>
    <col min="6654" max="6654" width="11.28515625" style="1" customWidth="1"/>
    <col min="6655" max="6655" width="11.42578125" style="1"/>
    <col min="6656" max="6656" width="20.85546875" style="1" customWidth="1"/>
    <col min="6657" max="6657" width="11.28515625" style="1" customWidth="1"/>
    <col min="6658" max="6658" width="11.42578125" style="1"/>
    <col min="6659" max="6659" width="20.42578125" style="1" customWidth="1"/>
    <col min="6660" max="6660" width="11.28515625" style="1" customWidth="1"/>
    <col min="6661" max="6661" width="20.42578125" style="1" customWidth="1"/>
    <col min="6662" max="6662" width="12.42578125" style="1" customWidth="1"/>
    <col min="6663" max="6663" width="9.7109375" style="1" customWidth="1"/>
    <col min="6664" max="6664" width="20.42578125" style="1" customWidth="1"/>
    <col min="6665" max="6665" width="11.28515625" style="1" customWidth="1"/>
    <col min="6666" max="6666" width="20.42578125" style="1" customWidth="1"/>
    <col min="6667" max="6667" width="12.42578125" style="1" customWidth="1"/>
    <col min="6668" max="6668" width="9.7109375" style="1" customWidth="1"/>
    <col min="6669" max="6669" width="20.85546875" style="1" customWidth="1"/>
    <col min="6670" max="6670" width="11.28515625" style="1" customWidth="1"/>
    <col min="6671" max="6671" width="11.42578125" style="1"/>
    <col min="6672" max="6672" width="20.85546875" style="1" customWidth="1"/>
    <col min="6673" max="6673" width="11.28515625" style="1" customWidth="1"/>
    <col min="6674" max="6674" width="11.42578125" style="1"/>
    <col min="6675" max="6675" width="20.42578125" style="1" customWidth="1"/>
    <col min="6676" max="6676" width="11.28515625" style="1" customWidth="1"/>
    <col min="6677" max="6677" width="20.42578125" style="1" customWidth="1"/>
    <col min="6678" max="6678" width="12.42578125" style="1" customWidth="1"/>
    <col min="6679" max="6679" width="9.7109375" style="1" customWidth="1"/>
    <col min="6680" max="6680" width="19.85546875" style="1" customWidth="1"/>
    <col min="6681" max="6681" width="20.28515625" style="1" customWidth="1"/>
    <col min="6682" max="6682" width="23" style="1" customWidth="1"/>
    <col min="6683" max="6683" width="19.7109375" style="1" customWidth="1"/>
    <col min="6684" max="6684" width="13.140625" style="1" customWidth="1"/>
    <col min="6685" max="6685" width="20.42578125" style="1" customWidth="1"/>
    <col min="6686" max="6686" width="11.28515625" style="1" customWidth="1"/>
    <col min="6687" max="6687" width="20.42578125" style="1" customWidth="1"/>
    <col min="6688" max="6688" width="12.42578125" style="1" customWidth="1"/>
    <col min="6689" max="6689" width="9.7109375" style="1" customWidth="1"/>
    <col min="6690" max="6690" width="20.42578125" style="1" customWidth="1"/>
    <col min="6691" max="6691" width="11.28515625" style="1" customWidth="1"/>
    <col min="6692" max="6692" width="20.42578125" style="1" customWidth="1"/>
    <col min="6693" max="6693" width="12.42578125" style="1" customWidth="1"/>
    <col min="6694" max="6694" width="9.7109375" style="1" customWidth="1"/>
    <col min="6695" max="6695" width="20.85546875" style="1" customWidth="1"/>
    <col min="6696" max="6696" width="11.28515625" style="1" customWidth="1"/>
    <col min="6697" max="6697" width="11.42578125" style="1"/>
    <col min="6698" max="6698" width="20.42578125" style="1" customWidth="1"/>
    <col min="6699" max="6699" width="11.28515625" style="1" customWidth="1"/>
    <col min="6700" max="6700" width="20.42578125" style="1" customWidth="1"/>
    <col min="6701" max="6701" width="12.42578125" style="1" customWidth="1"/>
    <col min="6702" max="6702" width="9.7109375" style="1" customWidth="1"/>
    <col min="6703" max="6703" width="20.85546875" style="1" customWidth="1"/>
    <col min="6704" max="6704" width="11.28515625" style="1" customWidth="1"/>
    <col min="6705" max="6705" width="23" style="1" customWidth="1"/>
    <col min="6706" max="6706" width="11.28515625" style="1" customWidth="1"/>
    <col min="6707" max="6707" width="11.42578125" style="1"/>
    <col min="6708" max="6708" width="20.85546875" style="1" customWidth="1"/>
    <col min="6709" max="6709" width="11.28515625" style="1" customWidth="1"/>
    <col min="6710" max="6710" width="23" style="1" customWidth="1"/>
    <col min="6711" max="6711" width="11.28515625" style="1" customWidth="1"/>
    <col min="6712" max="6712" width="11.42578125" style="1"/>
    <col min="6713" max="6713" width="20.85546875" style="1" customWidth="1"/>
    <col min="6714" max="6714" width="11.28515625" style="1" customWidth="1"/>
    <col min="6715" max="6715" width="23" style="1" customWidth="1"/>
    <col min="6716" max="6716" width="11.28515625" style="1" customWidth="1"/>
    <col min="6717" max="6717" width="11.42578125" style="1"/>
    <col min="6718" max="6718" width="18.85546875" style="1" customWidth="1"/>
    <col min="6719" max="6719" width="28.140625" style="1" customWidth="1"/>
    <col min="6720" max="6720" width="20.85546875" style="1" customWidth="1"/>
    <col min="6721" max="6721" width="21.42578125" style="1" customWidth="1"/>
    <col min="6722" max="6722" width="20.42578125" style="1" customWidth="1"/>
    <col min="6723" max="6723" width="15.7109375" style="1" customWidth="1"/>
    <col min="6724" max="6724" width="11.28515625" style="1" customWidth="1"/>
    <col min="6725" max="6725" width="18.85546875" style="1" customWidth="1"/>
    <col min="6726" max="6726" width="28.140625" style="1" customWidth="1"/>
    <col min="6727" max="6727" width="20.85546875" style="1" customWidth="1"/>
    <col min="6728" max="6728" width="21.42578125" style="1" customWidth="1"/>
    <col min="6729" max="6729" width="20.42578125" style="1" customWidth="1"/>
    <col min="6730" max="6730" width="15.7109375" style="1" customWidth="1"/>
    <col min="6731" max="6731" width="11.28515625" style="1" customWidth="1"/>
    <col min="6732" max="6874" width="11.42578125" style="1"/>
    <col min="6875" max="6875" width="50.5703125" style="1" customWidth="1"/>
    <col min="6876" max="6876" width="12.7109375" style="1" customWidth="1"/>
    <col min="6877" max="6877" width="20.42578125" style="1" customWidth="1"/>
    <col min="6878" max="6878" width="11.28515625" style="1" customWidth="1"/>
    <col min="6879" max="6879" width="20.42578125" style="1" customWidth="1"/>
    <col min="6880" max="6880" width="12.42578125" style="1" customWidth="1"/>
    <col min="6881" max="6881" width="9.7109375" style="1" customWidth="1"/>
    <col min="6882" max="6882" width="20.85546875" style="1" customWidth="1"/>
    <col min="6883" max="6883" width="11.28515625" style="1" customWidth="1"/>
    <col min="6884" max="6884" width="11.42578125" style="1"/>
    <col min="6885" max="6885" width="20.42578125" style="1" customWidth="1"/>
    <col min="6886" max="6886" width="11.28515625" style="1" customWidth="1"/>
    <col min="6887" max="6887" width="20.42578125" style="1" customWidth="1"/>
    <col min="6888" max="6888" width="12.42578125" style="1" customWidth="1"/>
    <col min="6889" max="6889" width="9.7109375" style="1" customWidth="1"/>
    <col min="6890" max="6890" width="20.42578125" style="1" customWidth="1"/>
    <col min="6891" max="6891" width="11.28515625" style="1" customWidth="1"/>
    <col min="6892" max="6892" width="20.42578125" style="1" customWidth="1"/>
    <col min="6893" max="6893" width="12.42578125" style="1" customWidth="1"/>
    <col min="6894" max="6894" width="9.7109375" style="1" customWidth="1"/>
    <col min="6895" max="6895" width="18.85546875" style="1" customWidth="1"/>
    <col min="6896" max="6896" width="24.7109375" style="1" customWidth="1"/>
    <col min="6897" max="6897" width="20.85546875" style="1" customWidth="1"/>
    <col min="6898" max="6898" width="23.28515625" style="1" customWidth="1"/>
    <col min="6899" max="6899" width="20.42578125" style="1" customWidth="1"/>
    <col min="6900" max="6900" width="20.7109375" style="1" customWidth="1"/>
    <col min="6901" max="6901" width="11.28515625" style="1" customWidth="1"/>
    <col min="6902" max="6902" width="18.85546875" style="1" customWidth="1"/>
    <col min="6903" max="6903" width="24.7109375" style="1" customWidth="1"/>
    <col min="6904" max="6904" width="20.85546875" style="1" customWidth="1"/>
    <col min="6905" max="6905" width="23.28515625" style="1" customWidth="1"/>
    <col min="6906" max="6906" width="20.42578125" style="1" customWidth="1"/>
    <col min="6907" max="6907" width="20.7109375" style="1" customWidth="1"/>
    <col min="6908" max="6908" width="11.28515625" style="1" customWidth="1"/>
    <col min="6909" max="6909" width="20.85546875" style="1" customWidth="1"/>
    <col min="6910" max="6910" width="11.28515625" style="1" customWidth="1"/>
    <col min="6911" max="6911" width="11.42578125" style="1"/>
    <col min="6912" max="6912" width="20.85546875" style="1" customWidth="1"/>
    <col min="6913" max="6913" width="11.28515625" style="1" customWidth="1"/>
    <col min="6914" max="6914" width="11.42578125" style="1"/>
    <col min="6915" max="6915" width="20.42578125" style="1" customWidth="1"/>
    <col min="6916" max="6916" width="11.28515625" style="1" customWidth="1"/>
    <col min="6917" max="6917" width="20.42578125" style="1" customWidth="1"/>
    <col min="6918" max="6918" width="12.42578125" style="1" customWidth="1"/>
    <col min="6919" max="6919" width="9.7109375" style="1" customWidth="1"/>
    <col min="6920" max="6920" width="20.42578125" style="1" customWidth="1"/>
    <col min="6921" max="6921" width="11.28515625" style="1" customWidth="1"/>
    <col min="6922" max="6922" width="20.42578125" style="1" customWidth="1"/>
    <col min="6923" max="6923" width="12.42578125" style="1" customWidth="1"/>
    <col min="6924" max="6924" width="9.7109375" style="1" customWidth="1"/>
    <col min="6925" max="6925" width="20.85546875" style="1" customWidth="1"/>
    <col min="6926" max="6926" width="11.28515625" style="1" customWidth="1"/>
    <col min="6927" max="6927" width="11.42578125" style="1"/>
    <col min="6928" max="6928" width="20.85546875" style="1" customWidth="1"/>
    <col min="6929" max="6929" width="11.28515625" style="1" customWidth="1"/>
    <col min="6930" max="6930" width="11.42578125" style="1"/>
    <col min="6931" max="6931" width="20.42578125" style="1" customWidth="1"/>
    <col min="6932" max="6932" width="11.28515625" style="1" customWidth="1"/>
    <col min="6933" max="6933" width="20.42578125" style="1" customWidth="1"/>
    <col min="6934" max="6934" width="12.42578125" style="1" customWidth="1"/>
    <col min="6935" max="6935" width="9.7109375" style="1" customWidth="1"/>
    <col min="6936" max="6936" width="19.85546875" style="1" customWidth="1"/>
    <col min="6937" max="6937" width="20.28515625" style="1" customWidth="1"/>
    <col min="6938" max="6938" width="23" style="1" customWidth="1"/>
    <col min="6939" max="6939" width="19.7109375" style="1" customWidth="1"/>
    <col min="6940" max="6940" width="13.140625" style="1" customWidth="1"/>
    <col min="6941" max="6941" width="20.42578125" style="1" customWidth="1"/>
    <col min="6942" max="6942" width="11.28515625" style="1" customWidth="1"/>
    <col min="6943" max="6943" width="20.42578125" style="1" customWidth="1"/>
    <col min="6944" max="6944" width="12.42578125" style="1" customWidth="1"/>
    <col min="6945" max="6945" width="9.7109375" style="1" customWidth="1"/>
    <col min="6946" max="6946" width="20.42578125" style="1" customWidth="1"/>
    <col min="6947" max="6947" width="11.28515625" style="1" customWidth="1"/>
    <col min="6948" max="6948" width="20.42578125" style="1" customWidth="1"/>
    <col min="6949" max="6949" width="12.42578125" style="1" customWidth="1"/>
    <col min="6950" max="6950" width="9.7109375" style="1" customWidth="1"/>
    <col min="6951" max="6951" width="20.85546875" style="1" customWidth="1"/>
    <col min="6952" max="6952" width="11.28515625" style="1" customWidth="1"/>
    <col min="6953" max="6953" width="11.42578125" style="1"/>
    <col min="6954" max="6954" width="20.42578125" style="1" customWidth="1"/>
    <col min="6955" max="6955" width="11.28515625" style="1" customWidth="1"/>
    <col min="6956" max="6956" width="20.42578125" style="1" customWidth="1"/>
    <col min="6957" max="6957" width="12.42578125" style="1" customWidth="1"/>
    <col min="6958" max="6958" width="9.7109375" style="1" customWidth="1"/>
    <col min="6959" max="6959" width="20.85546875" style="1" customWidth="1"/>
    <col min="6960" max="6960" width="11.28515625" style="1" customWidth="1"/>
    <col min="6961" max="6961" width="23" style="1" customWidth="1"/>
    <col min="6962" max="6962" width="11.28515625" style="1" customWidth="1"/>
    <col min="6963" max="6963" width="11.42578125" style="1"/>
    <col min="6964" max="6964" width="20.85546875" style="1" customWidth="1"/>
    <col min="6965" max="6965" width="11.28515625" style="1" customWidth="1"/>
    <col min="6966" max="6966" width="23" style="1" customWidth="1"/>
    <col min="6967" max="6967" width="11.28515625" style="1" customWidth="1"/>
    <col min="6968" max="6968" width="11.42578125" style="1"/>
    <col min="6969" max="6969" width="20.85546875" style="1" customWidth="1"/>
    <col min="6970" max="6970" width="11.28515625" style="1" customWidth="1"/>
    <col min="6971" max="6971" width="23" style="1" customWidth="1"/>
    <col min="6972" max="6972" width="11.28515625" style="1" customWidth="1"/>
    <col min="6973" max="6973" width="11.42578125" style="1"/>
    <col min="6974" max="6974" width="18.85546875" style="1" customWidth="1"/>
    <col min="6975" max="6975" width="28.140625" style="1" customWidth="1"/>
    <col min="6976" max="6976" width="20.85546875" style="1" customWidth="1"/>
    <col min="6977" max="6977" width="21.42578125" style="1" customWidth="1"/>
    <col min="6978" max="6978" width="20.42578125" style="1" customWidth="1"/>
    <col min="6979" max="6979" width="15.7109375" style="1" customWidth="1"/>
    <col min="6980" max="6980" width="11.28515625" style="1" customWidth="1"/>
    <col min="6981" max="6981" width="18.85546875" style="1" customWidth="1"/>
    <col min="6982" max="6982" width="28.140625" style="1" customWidth="1"/>
    <col min="6983" max="6983" width="20.85546875" style="1" customWidth="1"/>
    <col min="6984" max="6984" width="21.42578125" style="1" customWidth="1"/>
    <col min="6985" max="6985" width="20.42578125" style="1" customWidth="1"/>
    <col min="6986" max="6986" width="15.7109375" style="1" customWidth="1"/>
    <col min="6987" max="6987" width="11.28515625" style="1" customWidth="1"/>
    <col min="6988" max="7130" width="11.42578125" style="1"/>
    <col min="7131" max="7131" width="50.5703125" style="1" customWidth="1"/>
    <col min="7132" max="7132" width="12.7109375" style="1" customWidth="1"/>
    <col min="7133" max="7133" width="20.42578125" style="1" customWidth="1"/>
    <col min="7134" max="7134" width="11.28515625" style="1" customWidth="1"/>
    <col min="7135" max="7135" width="20.42578125" style="1" customWidth="1"/>
    <col min="7136" max="7136" width="12.42578125" style="1" customWidth="1"/>
    <col min="7137" max="7137" width="9.7109375" style="1" customWidth="1"/>
    <col min="7138" max="7138" width="20.85546875" style="1" customWidth="1"/>
    <col min="7139" max="7139" width="11.28515625" style="1" customWidth="1"/>
    <col min="7140" max="7140" width="11.42578125" style="1"/>
    <col min="7141" max="7141" width="20.42578125" style="1" customWidth="1"/>
    <col min="7142" max="7142" width="11.28515625" style="1" customWidth="1"/>
    <col min="7143" max="7143" width="20.42578125" style="1" customWidth="1"/>
    <col min="7144" max="7144" width="12.42578125" style="1" customWidth="1"/>
    <col min="7145" max="7145" width="9.7109375" style="1" customWidth="1"/>
    <col min="7146" max="7146" width="20.42578125" style="1" customWidth="1"/>
    <col min="7147" max="7147" width="11.28515625" style="1" customWidth="1"/>
    <col min="7148" max="7148" width="20.42578125" style="1" customWidth="1"/>
    <col min="7149" max="7149" width="12.42578125" style="1" customWidth="1"/>
    <col min="7150" max="7150" width="9.7109375" style="1" customWidth="1"/>
    <col min="7151" max="7151" width="18.85546875" style="1" customWidth="1"/>
    <col min="7152" max="7152" width="24.7109375" style="1" customWidth="1"/>
    <col min="7153" max="7153" width="20.85546875" style="1" customWidth="1"/>
    <col min="7154" max="7154" width="23.28515625" style="1" customWidth="1"/>
    <col min="7155" max="7155" width="20.42578125" style="1" customWidth="1"/>
    <col min="7156" max="7156" width="20.7109375" style="1" customWidth="1"/>
    <col min="7157" max="7157" width="11.28515625" style="1" customWidth="1"/>
    <col min="7158" max="7158" width="18.85546875" style="1" customWidth="1"/>
    <col min="7159" max="7159" width="24.7109375" style="1" customWidth="1"/>
    <col min="7160" max="7160" width="20.85546875" style="1" customWidth="1"/>
    <col min="7161" max="7161" width="23.28515625" style="1" customWidth="1"/>
    <col min="7162" max="7162" width="20.42578125" style="1" customWidth="1"/>
    <col min="7163" max="7163" width="20.7109375" style="1" customWidth="1"/>
    <col min="7164" max="7164" width="11.28515625" style="1" customWidth="1"/>
    <col min="7165" max="7165" width="20.85546875" style="1" customWidth="1"/>
    <col min="7166" max="7166" width="11.28515625" style="1" customWidth="1"/>
    <col min="7167" max="7167" width="11.42578125" style="1"/>
    <col min="7168" max="7168" width="20.85546875" style="1" customWidth="1"/>
    <col min="7169" max="7169" width="11.28515625" style="1" customWidth="1"/>
    <col min="7170" max="7170" width="11.42578125" style="1"/>
    <col min="7171" max="7171" width="20.42578125" style="1" customWidth="1"/>
    <col min="7172" max="7172" width="11.28515625" style="1" customWidth="1"/>
    <col min="7173" max="7173" width="20.42578125" style="1" customWidth="1"/>
    <col min="7174" max="7174" width="12.42578125" style="1" customWidth="1"/>
    <col min="7175" max="7175" width="9.7109375" style="1" customWidth="1"/>
    <col min="7176" max="7176" width="20.42578125" style="1" customWidth="1"/>
    <col min="7177" max="7177" width="11.28515625" style="1" customWidth="1"/>
    <col min="7178" max="7178" width="20.42578125" style="1" customWidth="1"/>
    <col min="7179" max="7179" width="12.42578125" style="1" customWidth="1"/>
    <col min="7180" max="7180" width="9.7109375" style="1" customWidth="1"/>
    <col min="7181" max="7181" width="20.85546875" style="1" customWidth="1"/>
    <col min="7182" max="7182" width="11.28515625" style="1" customWidth="1"/>
    <col min="7183" max="7183" width="11.42578125" style="1"/>
    <col min="7184" max="7184" width="20.85546875" style="1" customWidth="1"/>
    <col min="7185" max="7185" width="11.28515625" style="1" customWidth="1"/>
    <col min="7186" max="7186" width="11.42578125" style="1"/>
    <col min="7187" max="7187" width="20.42578125" style="1" customWidth="1"/>
    <col min="7188" max="7188" width="11.28515625" style="1" customWidth="1"/>
    <col min="7189" max="7189" width="20.42578125" style="1" customWidth="1"/>
    <col min="7190" max="7190" width="12.42578125" style="1" customWidth="1"/>
    <col min="7191" max="7191" width="9.7109375" style="1" customWidth="1"/>
    <col min="7192" max="7192" width="19.85546875" style="1" customWidth="1"/>
    <col min="7193" max="7193" width="20.28515625" style="1" customWidth="1"/>
    <col min="7194" max="7194" width="23" style="1" customWidth="1"/>
    <col min="7195" max="7195" width="19.7109375" style="1" customWidth="1"/>
    <col min="7196" max="7196" width="13.140625" style="1" customWidth="1"/>
    <col min="7197" max="7197" width="20.42578125" style="1" customWidth="1"/>
    <col min="7198" max="7198" width="11.28515625" style="1" customWidth="1"/>
    <col min="7199" max="7199" width="20.42578125" style="1" customWidth="1"/>
    <col min="7200" max="7200" width="12.42578125" style="1" customWidth="1"/>
    <col min="7201" max="7201" width="9.7109375" style="1" customWidth="1"/>
    <col min="7202" max="7202" width="20.42578125" style="1" customWidth="1"/>
    <col min="7203" max="7203" width="11.28515625" style="1" customWidth="1"/>
    <col min="7204" max="7204" width="20.42578125" style="1" customWidth="1"/>
    <col min="7205" max="7205" width="12.42578125" style="1" customWidth="1"/>
    <col min="7206" max="7206" width="9.7109375" style="1" customWidth="1"/>
    <col min="7207" max="7207" width="20.85546875" style="1" customWidth="1"/>
    <col min="7208" max="7208" width="11.28515625" style="1" customWidth="1"/>
    <col min="7209" max="7209" width="11.42578125" style="1"/>
    <col min="7210" max="7210" width="20.42578125" style="1" customWidth="1"/>
    <col min="7211" max="7211" width="11.28515625" style="1" customWidth="1"/>
    <col min="7212" max="7212" width="20.42578125" style="1" customWidth="1"/>
    <col min="7213" max="7213" width="12.42578125" style="1" customWidth="1"/>
    <col min="7214" max="7214" width="9.7109375" style="1" customWidth="1"/>
    <col min="7215" max="7215" width="20.85546875" style="1" customWidth="1"/>
    <col min="7216" max="7216" width="11.28515625" style="1" customWidth="1"/>
    <col min="7217" max="7217" width="23" style="1" customWidth="1"/>
    <col min="7218" max="7218" width="11.28515625" style="1" customWidth="1"/>
    <col min="7219" max="7219" width="11.42578125" style="1"/>
    <col min="7220" max="7220" width="20.85546875" style="1" customWidth="1"/>
    <col min="7221" max="7221" width="11.28515625" style="1" customWidth="1"/>
    <col min="7222" max="7222" width="23" style="1" customWidth="1"/>
    <col min="7223" max="7223" width="11.28515625" style="1" customWidth="1"/>
    <col min="7224" max="7224" width="11.42578125" style="1"/>
    <col min="7225" max="7225" width="20.85546875" style="1" customWidth="1"/>
    <col min="7226" max="7226" width="11.28515625" style="1" customWidth="1"/>
    <col min="7227" max="7227" width="23" style="1" customWidth="1"/>
    <col min="7228" max="7228" width="11.28515625" style="1" customWidth="1"/>
    <col min="7229" max="7229" width="11.42578125" style="1"/>
    <col min="7230" max="7230" width="18.85546875" style="1" customWidth="1"/>
    <col min="7231" max="7231" width="28.140625" style="1" customWidth="1"/>
    <col min="7232" max="7232" width="20.85546875" style="1" customWidth="1"/>
    <col min="7233" max="7233" width="21.42578125" style="1" customWidth="1"/>
    <col min="7234" max="7234" width="20.42578125" style="1" customWidth="1"/>
    <col min="7235" max="7235" width="15.7109375" style="1" customWidth="1"/>
    <col min="7236" max="7236" width="11.28515625" style="1" customWidth="1"/>
    <col min="7237" max="7237" width="18.85546875" style="1" customWidth="1"/>
    <col min="7238" max="7238" width="28.140625" style="1" customWidth="1"/>
    <col min="7239" max="7239" width="20.85546875" style="1" customWidth="1"/>
    <col min="7240" max="7240" width="21.42578125" style="1" customWidth="1"/>
    <col min="7241" max="7241" width="20.42578125" style="1" customWidth="1"/>
    <col min="7242" max="7242" width="15.7109375" style="1" customWidth="1"/>
    <col min="7243" max="7243" width="11.28515625" style="1" customWidth="1"/>
    <col min="7244" max="7386" width="11.42578125" style="1"/>
    <col min="7387" max="7387" width="50.5703125" style="1" customWidth="1"/>
    <col min="7388" max="7388" width="12.7109375" style="1" customWidth="1"/>
    <col min="7389" max="7389" width="20.42578125" style="1" customWidth="1"/>
    <col min="7390" max="7390" width="11.28515625" style="1" customWidth="1"/>
    <col min="7391" max="7391" width="20.42578125" style="1" customWidth="1"/>
    <col min="7392" max="7392" width="12.42578125" style="1" customWidth="1"/>
    <col min="7393" max="7393" width="9.7109375" style="1" customWidth="1"/>
    <col min="7394" max="7394" width="20.85546875" style="1" customWidth="1"/>
    <col min="7395" max="7395" width="11.28515625" style="1" customWidth="1"/>
    <col min="7396" max="7396" width="11.42578125" style="1"/>
    <col min="7397" max="7397" width="20.42578125" style="1" customWidth="1"/>
    <col min="7398" max="7398" width="11.28515625" style="1" customWidth="1"/>
    <col min="7399" max="7399" width="20.42578125" style="1" customWidth="1"/>
    <col min="7400" max="7400" width="12.42578125" style="1" customWidth="1"/>
    <col min="7401" max="7401" width="9.7109375" style="1" customWidth="1"/>
    <col min="7402" max="7402" width="20.42578125" style="1" customWidth="1"/>
    <col min="7403" max="7403" width="11.28515625" style="1" customWidth="1"/>
    <col min="7404" max="7404" width="20.42578125" style="1" customWidth="1"/>
    <col min="7405" max="7405" width="12.42578125" style="1" customWidth="1"/>
    <col min="7406" max="7406" width="9.7109375" style="1" customWidth="1"/>
    <col min="7407" max="7407" width="18.85546875" style="1" customWidth="1"/>
    <col min="7408" max="7408" width="24.7109375" style="1" customWidth="1"/>
    <col min="7409" max="7409" width="20.85546875" style="1" customWidth="1"/>
    <col min="7410" max="7410" width="23.28515625" style="1" customWidth="1"/>
    <col min="7411" max="7411" width="20.42578125" style="1" customWidth="1"/>
    <col min="7412" max="7412" width="20.7109375" style="1" customWidth="1"/>
    <col min="7413" max="7413" width="11.28515625" style="1" customWidth="1"/>
    <col min="7414" max="7414" width="18.85546875" style="1" customWidth="1"/>
    <col min="7415" max="7415" width="24.7109375" style="1" customWidth="1"/>
    <col min="7416" max="7416" width="20.85546875" style="1" customWidth="1"/>
    <col min="7417" max="7417" width="23.28515625" style="1" customWidth="1"/>
    <col min="7418" max="7418" width="20.42578125" style="1" customWidth="1"/>
    <col min="7419" max="7419" width="20.7109375" style="1" customWidth="1"/>
    <col min="7420" max="7420" width="11.28515625" style="1" customWidth="1"/>
    <col min="7421" max="7421" width="20.85546875" style="1" customWidth="1"/>
    <col min="7422" max="7422" width="11.28515625" style="1" customWidth="1"/>
    <col min="7423" max="7423" width="11.42578125" style="1"/>
    <col min="7424" max="7424" width="20.85546875" style="1" customWidth="1"/>
    <col min="7425" max="7425" width="11.28515625" style="1" customWidth="1"/>
    <col min="7426" max="7426" width="11.42578125" style="1"/>
    <col min="7427" max="7427" width="20.42578125" style="1" customWidth="1"/>
    <col min="7428" max="7428" width="11.28515625" style="1" customWidth="1"/>
    <col min="7429" max="7429" width="20.42578125" style="1" customWidth="1"/>
    <col min="7430" max="7430" width="12.42578125" style="1" customWidth="1"/>
    <col min="7431" max="7431" width="9.7109375" style="1" customWidth="1"/>
    <col min="7432" max="7432" width="20.42578125" style="1" customWidth="1"/>
    <col min="7433" max="7433" width="11.28515625" style="1" customWidth="1"/>
    <col min="7434" max="7434" width="20.42578125" style="1" customWidth="1"/>
    <col min="7435" max="7435" width="12.42578125" style="1" customWidth="1"/>
    <col min="7436" max="7436" width="9.7109375" style="1" customWidth="1"/>
    <col min="7437" max="7437" width="20.85546875" style="1" customWidth="1"/>
    <col min="7438" max="7438" width="11.28515625" style="1" customWidth="1"/>
    <col min="7439" max="7439" width="11.42578125" style="1"/>
    <col min="7440" max="7440" width="20.85546875" style="1" customWidth="1"/>
    <col min="7441" max="7441" width="11.28515625" style="1" customWidth="1"/>
    <col min="7442" max="7442" width="11.42578125" style="1"/>
    <col min="7443" max="7443" width="20.42578125" style="1" customWidth="1"/>
    <col min="7444" max="7444" width="11.28515625" style="1" customWidth="1"/>
    <col min="7445" max="7445" width="20.42578125" style="1" customWidth="1"/>
    <col min="7446" max="7446" width="12.42578125" style="1" customWidth="1"/>
    <col min="7447" max="7447" width="9.7109375" style="1" customWidth="1"/>
    <col min="7448" max="7448" width="19.85546875" style="1" customWidth="1"/>
    <col min="7449" max="7449" width="20.28515625" style="1" customWidth="1"/>
    <col min="7450" max="7450" width="23" style="1" customWidth="1"/>
    <col min="7451" max="7451" width="19.7109375" style="1" customWidth="1"/>
    <col min="7452" max="7452" width="13.140625" style="1" customWidth="1"/>
    <col min="7453" max="7453" width="20.42578125" style="1" customWidth="1"/>
    <col min="7454" max="7454" width="11.28515625" style="1" customWidth="1"/>
    <col min="7455" max="7455" width="20.42578125" style="1" customWidth="1"/>
    <col min="7456" max="7456" width="12.42578125" style="1" customWidth="1"/>
    <col min="7457" max="7457" width="9.7109375" style="1" customWidth="1"/>
    <col min="7458" max="7458" width="20.42578125" style="1" customWidth="1"/>
    <col min="7459" max="7459" width="11.28515625" style="1" customWidth="1"/>
    <col min="7460" max="7460" width="20.42578125" style="1" customWidth="1"/>
    <col min="7461" max="7461" width="12.42578125" style="1" customWidth="1"/>
    <col min="7462" max="7462" width="9.7109375" style="1" customWidth="1"/>
    <col min="7463" max="7463" width="20.85546875" style="1" customWidth="1"/>
    <col min="7464" max="7464" width="11.28515625" style="1" customWidth="1"/>
    <col min="7465" max="7465" width="11.42578125" style="1"/>
    <col min="7466" max="7466" width="20.42578125" style="1" customWidth="1"/>
    <col min="7467" max="7467" width="11.28515625" style="1" customWidth="1"/>
    <col min="7468" max="7468" width="20.42578125" style="1" customWidth="1"/>
    <col min="7469" max="7469" width="12.42578125" style="1" customWidth="1"/>
    <col min="7470" max="7470" width="9.7109375" style="1" customWidth="1"/>
    <col min="7471" max="7471" width="20.85546875" style="1" customWidth="1"/>
    <col min="7472" max="7472" width="11.28515625" style="1" customWidth="1"/>
    <col min="7473" max="7473" width="23" style="1" customWidth="1"/>
    <col min="7474" max="7474" width="11.28515625" style="1" customWidth="1"/>
    <col min="7475" max="7475" width="11.42578125" style="1"/>
    <col min="7476" max="7476" width="20.85546875" style="1" customWidth="1"/>
    <col min="7477" max="7477" width="11.28515625" style="1" customWidth="1"/>
    <col min="7478" max="7478" width="23" style="1" customWidth="1"/>
    <col min="7479" max="7479" width="11.28515625" style="1" customWidth="1"/>
    <col min="7480" max="7480" width="11.42578125" style="1"/>
    <col min="7481" max="7481" width="20.85546875" style="1" customWidth="1"/>
    <col min="7482" max="7482" width="11.28515625" style="1" customWidth="1"/>
    <col min="7483" max="7483" width="23" style="1" customWidth="1"/>
    <col min="7484" max="7484" width="11.28515625" style="1" customWidth="1"/>
    <col min="7485" max="7485" width="11.42578125" style="1"/>
    <col min="7486" max="7486" width="18.85546875" style="1" customWidth="1"/>
    <col min="7487" max="7487" width="28.140625" style="1" customWidth="1"/>
    <col min="7488" max="7488" width="20.85546875" style="1" customWidth="1"/>
    <col min="7489" max="7489" width="21.42578125" style="1" customWidth="1"/>
    <col min="7490" max="7490" width="20.42578125" style="1" customWidth="1"/>
    <col min="7491" max="7491" width="15.7109375" style="1" customWidth="1"/>
    <col min="7492" max="7492" width="11.28515625" style="1" customWidth="1"/>
    <col min="7493" max="7493" width="18.85546875" style="1" customWidth="1"/>
    <col min="7494" max="7494" width="28.140625" style="1" customWidth="1"/>
    <col min="7495" max="7495" width="20.85546875" style="1" customWidth="1"/>
    <col min="7496" max="7496" width="21.42578125" style="1" customWidth="1"/>
    <col min="7497" max="7497" width="20.42578125" style="1" customWidth="1"/>
    <col min="7498" max="7498" width="15.7109375" style="1" customWidth="1"/>
    <col min="7499" max="7499" width="11.28515625" style="1" customWidth="1"/>
    <col min="7500" max="7642" width="11.42578125" style="1"/>
    <col min="7643" max="7643" width="50.5703125" style="1" customWidth="1"/>
    <col min="7644" max="7644" width="12.7109375" style="1" customWidth="1"/>
    <col min="7645" max="7645" width="20.42578125" style="1" customWidth="1"/>
    <col min="7646" max="7646" width="11.28515625" style="1" customWidth="1"/>
    <col min="7647" max="7647" width="20.42578125" style="1" customWidth="1"/>
    <col min="7648" max="7648" width="12.42578125" style="1" customWidth="1"/>
    <col min="7649" max="7649" width="9.7109375" style="1" customWidth="1"/>
    <col min="7650" max="7650" width="20.85546875" style="1" customWidth="1"/>
    <col min="7651" max="7651" width="11.28515625" style="1" customWidth="1"/>
    <col min="7652" max="7652" width="11.42578125" style="1"/>
    <col min="7653" max="7653" width="20.42578125" style="1" customWidth="1"/>
    <col min="7654" max="7654" width="11.28515625" style="1" customWidth="1"/>
    <col min="7655" max="7655" width="20.42578125" style="1" customWidth="1"/>
    <col min="7656" max="7656" width="12.42578125" style="1" customWidth="1"/>
    <col min="7657" max="7657" width="9.7109375" style="1" customWidth="1"/>
    <col min="7658" max="7658" width="20.42578125" style="1" customWidth="1"/>
    <col min="7659" max="7659" width="11.28515625" style="1" customWidth="1"/>
    <col min="7660" max="7660" width="20.42578125" style="1" customWidth="1"/>
    <col min="7661" max="7661" width="12.42578125" style="1" customWidth="1"/>
    <col min="7662" max="7662" width="9.7109375" style="1" customWidth="1"/>
    <col min="7663" max="7663" width="18.85546875" style="1" customWidth="1"/>
    <col min="7664" max="7664" width="24.7109375" style="1" customWidth="1"/>
    <col min="7665" max="7665" width="20.85546875" style="1" customWidth="1"/>
    <col min="7666" max="7666" width="23.28515625" style="1" customWidth="1"/>
    <col min="7667" max="7667" width="20.42578125" style="1" customWidth="1"/>
    <col min="7668" max="7668" width="20.7109375" style="1" customWidth="1"/>
    <col min="7669" max="7669" width="11.28515625" style="1" customWidth="1"/>
    <col min="7670" max="7670" width="18.85546875" style="1" customWidth="1"/>
    <col min="7671" max="7671" width="24.7109375" style="1" customWidth="1"/>
    <col min="7672" max="7672" width="20.85546875" style="1" customWidth="1"/>
    <col min="7673" max="7673" width="23.28515625" style="1" customWidth="1"/>
    <col min="7674" max="7674" width="20.42578125" style="1" customWidth="1"/>
    <col min="7675" max="7675" width="20.7109375" style="1" customWidth="1"/>
    <col min="7676" max="7676" width="11.28515625" style="1" customWidth="1"/>
    <col min="7677" max="7677" width="20.85546875" style="1" customWidth="1"/>
    <col min="7678" max="7678" width="11.28515625" style="1" customWidth="1"/>
    <col min="7679" max="7679" width="11.42578125" style="1"/>
    <col min="7680" max="7680" width="20.85546875" style="1" customWidth="1"/>
    <col min="7681" max="7681" width="11.28515625" style="1" customWidth="1"/>
    <col min="7682" max="7682" width="11.42578125" style="1"/>
    <col min="7683" max="7683" width="20.42578125" style="1" customWidth="1"/>
    <col min="7684" max="7684" width="11.28515625" style="1" customWidth="1"/>
    <col min="7685" max="7685" width="20.42578125" style="1" customWidth="1"/>
    <col min="7686" max="7686" width="12.42578125" style="1" customWidth="1"/>
    <col min="7687" max="7687" width="9.7109375" style="1" customWidth="1"/>
    <col min="7688" max="7688" width="20.42578125" style="1" customWidth="1"/>
    <col min="7689" max="7689" width="11.28515625" style="1" customWidth="1"/>
    <col min="7690" max="7690" width="20.42578125" style="1" customWidth="1"/>
    <col min="7691" max="7691" width="12.42578125" style="1" customWidth="1"/>
    <col min="7692" max="7692" width="9.7109375" style="1" customWidth="1"/>
    <col min="7693" max="7693" width="20.85546875" style="1" customWidth="1"/>
    <col min="7694" max="7694" width="11.28515625" style="1" customWidth="1"/>
    <col min="7695" max="7695" width="11.42578125" style="1"/>
    <col min="7696" max="7696" width="20.85546875" style="1" customWidth="1"/>
    <col min="7697" max="7697" width="11.28515625" style="1" customWidth="1"/>
    <col min="7698" max="7698" width="11.42578125" style="1"/>
    <col min="7699" max="7699" width="20.42578125" style="1" customWidth="1"/>
    <col min="7700" max="7700" width="11.28515625" style="1" customWidth="1"/>
    <col min="7701" max="7701" width="20.42578125" style="1" customWidth="1"/>
    <col min="7702" max="7702" width="12.42578125" style="1" customWidth="1"/>
    <col min="7703" max="7703" width="9.7109375" style="1" customWidth="1"/>
    <col min="7704" max="7704" width="19.85546875" style="1" customWidth="1"/>
    <col min="7705" max="7705" width="20.28515625" style="1" customWidth="1"/>
    <col min="7706" max="7706" width="23" style="1" customWidth="1"/>
    <col min="7707" max="7707" width="19.7109375" style="1" customWidth="1"/>
    <col min="7708" max="7708" width="13.140625" style="1" customWidth="1"/>
    <col min="7709" max="7709" width="20.42578125" style="1" customWidth="1"/>
    <col min="7710" max="7710" width="11.28515625" style="1" customWidth="1"/>
    <col min="7711" max="7711" width="20.42578125" style="1" customWidth="1"/>
    <col min="7712" max="7712" width="12.42578125" style="1" customWidth="1"/>
    <col min="7713" max="7713" width="9.7109375" style="1" customWidth="1"/>
    <col min="7714" max="7714" width="20.42578125" style="1" customWidth="1"/>
    <col min="7715" max="7715" width="11.28515625" style="1" customWidth="1"/>
    <col min="7716" max="7716" width="20.42578125" style="1" customWidth="1"/>
    <col min="7717" max="7717" width="12.42578125" style="1" customWidth="1"/>
    <col min="7718" max="7718" width="9.7109375" style="1" customWidth="1"/>
    <col min="7719" max="7719" width="20.85546875" style="1" customWidth="1"/>
    <col min="7720" max="7720" width="11.28515625" style="1" customWidth="1"/>
    <col min="7721" max="7721" width="11.42578125" style="1"/>
    <col min="7722" max="7722" width="20.42578125" style="1" customWidth="1"/>
    <col min="7723" max="7723" width="11.28515625" style="1" customWidth="1"/>
    <col min="7724" max="7724" width="20.42578125" style="1" customWidth="1"/>
    <col min="7725" max="7725" width="12.42578125" style="1" customWidth="1"/>
    <col min="7726" max="7726" width="9.7109375" style="1" customWidth="1"/>
    <col min="7727" max="7727" width="20.85546875" style="1" customWidth="1"/>
    <col min="7728" max="7728" width="11.28515625" style="1" customWidth="1"/>
    <col min="7729" max="7729" width="23" style="1" customWidth="1"/>
    <col min="7730" max="7730" width="11.28515625" style="1" customWidth="1"/>
    <col min="7731" max="7731" width="11.42578125" style="1"/>
    <col min="7732" max="7732" width="20.85546875" style="1" customWidth="1"/>
    <col min="7733" max="7733" width="11.28515625" style="1" customWidth="1"/>
    <col min="7734" max="7734" width="23" style="1" customWidth="1"/>
    <col min="7735" max="7735" width="11.28515625" style="1" customWidth="1"/>
    <col min="7736" max="7736" width="11.42578125" style="1"/>
    <col min="7737" max="7737" width="20.85546875" style="1" customWidth="1"/>
    <col min="7738" max="7738" width="11.28515625" style="1" customWidth="1"/>
    <col min="7739" max="7739" width="23" style="1" customWidth="1"/>
    <col min="7740" max="7740" width="11.28515625" style="1" customWidth="1"/>
    <col min="7741" max="7741" width="11.42578125" style="1"/>
    <col min="7742" max="7742" width="18.85546875" style="1" customWidth="1"/>
    <col min="7743" max="7743" width="28.140625" style="1" customWidth="1"/>
    <col min="7744" max="7744" width="20.85546875" style="1" customWidth="1"/>
    <col min="7745" max="7745" width="21.42578125" style="1" customWidth="1"/>
    <col min="7746" max="7746" width="20.42578125" style="1" customWidth="1"/>
    <col min="7747" max="7747" width="15.7109375" style="1" customWidth="1"/>
    <col min="7748" max="7748" width="11.28515625" style="1" customWidth="1"/>
    <col min="7749" max="7749" width="18.85546875" style="1" customWidth="1"/>
    <col min="7750" max="7750" width="28.140625" style="1" customWidth="1"/>
    <col min="7751" max="7751" width="20.85546875" style="1" customWidth="1"/>
    <col min="7752" max="7752" width="21.42578125" style="1" customWidth="1"/>
    <col min="7753" max="7753" width="20.42578125" style="1" customWidth="1"/>
    <col min="7754" max="7754" width="15.7109375" style="1" customWidth="1"/>
    <col min="7755" max="7755" width="11.28515625" style="1" customWidth="1"/>
    <col min="7756" max="7898" width="11.42578125" style="1"/>
    <col min="7899" max="7899" width="50.5703125" style="1" customWidth="1"/>
    <col min="7900" max="7900" width="12.7109375" style="1" customWidth="1"/>
    <col min="7901" max="7901" width="20.42578125" style="1" customWidth="1"/>
    <col min="7902" max="7902" width="11.28515625" style="1" customWidth="1"/>
    <col min="7903" max="7903" width="20.42578125" style="1" customWidth="1"/>
    <col min="7904" max="7904" width="12.42578125" style="1" customWidth="1"/>
    <col min="7905" max="7905" width="9.7109375" style="1" customWidth="1"/>
    <col min="7906" max="7906" width="20.85546875" style="1" customWidth="1"/>
    <col min="7907" max="7907" width="11.28515625" style="1" customWidth="1"/>
    <col min="7908" max="7908" width="11.42578125" style="1"/>
    <col min="7909" max="7909" width="20.42578125" style="1" customWidth="1"/>
    <col min="7910" max="7910" width="11.28515625" style="1" customWidth="1"/>
    <col min="7911" max="7911" width="20.42578125" style="1" customWidth="1"/>
    <col min="7912" max="7912" width="12.42578125" style="1" customWidth="1"/>
    <col min="7913" max="7913" width="9.7109375" style="1" customWidth="1"/>
    <col min="7914" max="7914" width="20.42578125" style="1" customWidth="1"/>
    <col min="7915" max="7915" width="11.28515625" style="1" customWidth="1"/>
    <col min="7916" max="7916" width="20.42578125" style="1" customWidth="1"/>
    <col min="7917" max="7917" width="12.42578125" style="1" customWidth="1"/>
    <col min="7918" max="7918" width="9.7109375" style="1" customWidth="1"/>
    <col min="7919" max="7919" width="18.85546875" style="1" customWidth="1"/>
    <col min="7920" max="7920" width="24.7109375" style="1" customWidth="1"/>
    <col min="7921" max="7921" width="20.85546875" style="1" customWidth="1"/>
    <col min="7922" max="7922" width="23.28515625" style="1" customWidth="1"/>
    <col min="7923" max="7923" width="20.42578125" style="1" customWidth="1"/>
    <col min="7924" max="7924" width="20.7109375" style="1" customWidth="1"/>
    <col min="7925" max="7925" width="11.28515625" style="1" customWidth="1"/>
    <col min="7926" max="7926" width="18.85546875" style="1" customWidth="1"/>
    <col min="7927" max="7927" width="24.7109375" style="1" customWidth="1"/>
    <col min="7928" max="7928" width="20.85546875" style="1" customWidth="1"/>
    <col min="7929" max="7929" width="23.28515625" style="1" customWidth="1"/>
    <col min="7930" max="7930" width="20.42578125" style="1" customWidth="1"/>
    <col min="7931" max="7931" width="20.7109375" style="1" customWidth="1"/>
    <col min="7932" max="7932" width="11.28515625" style="1" customWidth="1"/>
    <col min="7933" max="7933" width="20.85546875" style="1" customWidth="1"/>
    <col min="7934" max="7934" width="11.28515625" style="1" customWidth="1"/>
    <col min="7935" max="7935" width="11.42578125" style="1"/>
    <col min="7936" max="7936" width="20.85546875" style="1" customWidth="1"/>
    <col min="7937" max="7937" width="11.28515625" style="1" customWidth="1"/>
    <col min="7938" max="7938" width="11.42578125" style="1"/>
    <col min="7939" max="7939" width="20.42578125" style="1" customWidth="1"/>
    <col min="7940" max="7940" width="11.28515625" style="1" customWidth="1"/>
    <col min="7941" max="7941" width="20.42578125" style="1" customWidth="1"/>
    <col min="7942" max="7942" width="12.42578125" style="1" customWidth="1"/>
    <col min="7943" max="7943" width="9.7109375" style="1" customWidth="1"/>
    <col min="7944" max="7944" width="20.42578125" style="1" customWidth="1"/>
    <col min="7945" max="7945" width="11.28515625" style="1" customWidth="1"/>
    <col min="7946" max="7946" width="20.42578125" style="1" customWidth="1"/>
    <col min="7947" max="7947" width="12.42578125" style="1" customWidth="1"/>
    <col min="7948" max="7948" width="9.7109375" style="1" customWidth="1"/>
    <col min="7949" max="7949" width="20.85546875" style="1" customWidth="1"/>
    <col min="7950" max="7950" width="11.28515625" style="1" customWidth="1"/>
    <col min="7951" max="7951" width="11.42578125" style="1"/>
    <col min="7952" max="7952" width="20.85546875" style="1" customWidth="1"/>
    <col min="7953" max="7953" width="11.28515625" style="1" customWidth="1"/>
    <col min="7954" max="7954" width="11.42578125" style="1"/>
    <col min="7955" max="7955" width="20.42578125" style="1" customWidth="1"/>
    <col min="7956" max="7956" width="11.28515625" style="1" customWidth="1"/>
    <col min="7957" max="7957" width="20.42578125" style="1" customWidth="1"/>
    <col min="7958" max="7958" width="12.42578125" style="1" customWidth="1"/>
    <col min="7959" max="7959" width="9.7109375" style="1" customWidth="1"/>
    <col min="7960" max="7960" width="19.85546875" style="1" customWidth="1"/>
    <col min="7961" max="7961" width="20.28515625" style="1" customWidth="1"/>
    <col min="7962" max="7962" width="23" style="1" customWidth="1"/>
    <col min="7963" max="7963" width="19.7109375" style="1" customWidth="1"/>
    <col min="7964" max="7964" width="13.140625" style="1" customWidth="1"/>
    <col min="7965" max="7965" width="20.42578125" style="1" customWidth="1"/>
    <col min="7966" max="7966" width="11.28515625" style="1" customWidth="1"/>
    <col min="7967" max="7967" width="20.42578125" style="1" customWidth="1"/>
    <col min="7968" max="7968" width="12.42578125" style="1" customWidth="1"/>
    <col min="7969" max="7969" width="9.7109375" style="1" customWidth="1"/>
    <col min="7970" max="7970" width="20.42578125" style="1" customWidth="1"/>
    <col min="7971" max="7971" width="11.28515625" style="1" customWidth="1"/>
    <col min="7972" max="7972" width="20.42578125" style="1" customWidth="1"/>
    <col min="7973" max="7973" width="12.42578125" style="1" customWidth="1"/>
    <col min="7974" max="7974" width="9.7109375" style="1" customWidth="1"/>
    <col min="7975" max="7975" width="20.85546875" style="1" customWidth="1"/>
    <col min="7976" max="7976" width="11.28515625" style="1" customWidth="1"/>
    <col min="7977" max="7977" width="11.42578125" style="1"/>
    <col min="7978" max="7978" width="20.42578125" style="1" customWidth="1"/>
    <col min="7979" max="7979" width="11.28515625" style="1" customWidth="1"/>
    <col min="7980" max="7980" width="20.42578125" style="1" customWidth="1"/>
    <col min="7981" max="7981" width="12.42578125" style="1" customWidth="1"/>
    <col min="7982" max="7982" width="9.7109375" style="1" customWidth="1"/>
    <col min="7983" max="7983" width="20.85546875" style="1" customWidth="1"/>
    <col min="7984" max="7984" width="11.28515625" style="1" customWidth="1"/>
    <col min="7985" max="7985" width="23" style="1" customWidth="1"/>
    <col min="7986" max="7986" width="11.28515625" style="1" customWidth="1"/>
    <col min="7987" max="7987" width="11.42578125" style="1"/>
    <col min="7988" max="7988" width="20.85546875" style="1" customWidth="1"/>
    <col min="7989" max="7989" width="11.28515625" style="1" customWidth="1"/>
    <col min="7990" max="7990" width="23" style="1" customWidth="1"/>
    <col min="7991" max="7991" width="11.28515625" style="1" customWidth="1"/>
    <col min="7992" max="7992" width="11.42578125" style="1"/>
    <col min="7993" max="7993" width="20.85546875" style="1" customWidth="1"/>
    <col min="7994" max="7994" width="11.28515625" style="1" customWidth="1"/>
    <col min="7995" max="7995" width="23" style="1" customWidth="1"/>
    <col min="7996" max="7996" width="11.28515625" style="1" customWidth="1"/>
    <col min="7997" max="7997" width="11.42578125" style="1"/>
    <col min="7998" max="7998" width="18.85546875" style="1" customWidth="1"/>
    <col min="7999" max="7999" width="28.140625" style="1" customWidth="1"/>
    <col min="8000" max="8000" width="20.85546875" style="1" customWidth="1"/>
    <col min="8001" max="8001" width="21.42578125" style="1" customWidth="1"/>
    <col min="8002" max="8002" width="20.42578125" style="1" customWidth="1"/>
    <col min="8003" max="8003" width="15.7109375" style="1" customWidth="1"/>
    <col min="8004" max="8004" width="11.28515625" style="1" customWidth="1"/>
    <col min="8005" max="8005" width="18.85546875" style="1" customWidth="1"/>
    <col min="8006" max="8006" width="28.140625" style="1" customWidth="1"/>
    <col min="8007" max="8007" width="20.85546875" style="1" customWidth="1"/>
    <col min="8008" max="8008" width="21.42578125" style="1" customWidth="1"/>
    <col min="8009" max="8009" width="20.42578125" style="1" customWidth="1"/>
    <col min="8010" max="8010" width="15.7109375" style="1" customWidth="1"/>
    <col min="8011" max="8011" width="11.28515625" style="1" customWidth="1"/>
    <col min="8012" max="8154" width="11.42578125" style="1"/>
    <col min="8155" max="8155" width="50.5703125" style="1" customWidth="1"/>
    <col min="8156" max="8156" width="12.7109375" style="1" customWidth="1"/>
    <col min="8157" max="8157" width="20.42578125" style="1" customWidth="1"/>
    <col min="8158" max="8158" width="11.28515625" style="1" customWidth="1"/>
    <col min="8159" max="8159" width="20.42578125" style="1" customWidth="1"/>
    <col min="8160" max="8160" width="12.42578125" style="1" customWidth="1"/>
    <col min="8161" max="8161" width="9.7109375" style="1" customWidth="1"/>
    <col min="8162" max="8162" width="20.85546875" style="1" customWidth="1"/>
    <col min="8163" max="8163" width="11.28515625" style="1" customWidth="1"/>
    <col min="8164" max="8164" width="11.42578125" style="1"/>
    <col min="8165" max="8165" width="20.42578125" style="1" customWidth="1"/>
    <col min="8166" max="8166" width="11.28515625" style="1" customWidth="1"/>
    <col min="8167" max="8167" width="20.42578125" style="1" customWidth="1"/>
    <col min="8168" max="8168" width="12.42578125" style="1" customWidth="1"/>
    <col min="8169" max="8169" width="9.7109375" style="1" customWidth="1"/>
    <col min="8170" max="8170" width="20.42578125" style="1" customWidth="1"/>
    <col min="8171" max="8171" width="11.28515625" style="1" customWidth="1"/>
    <col min="8172" max="8172" width="20.42578125" style="1" customWidth="1"/>
    <col min="8173" max="8173" width="12.42578125" style="1" customWidth="1"/>
    <col min="8174" max="8174" width="9.7109375" style="1" customWidth="1"/>
    <col min="8175" max="8175" width="18.85546875" style="1" customWidth="1"/>
    <col min="8176" max="8176" width="24.7109375" style="1" customWidth="1"/>
    <col min="8177" max="8177" width="20.85546875" style="1" customWidth="1"/>
    <col min="8178" max="8178" width="23.28515625" style="1" customWidth="1"/>
    <col min="8179" max="8179" width="20.42578125" style="1" customWidth="1"/>
    <col min="8180" max="8180" width="20.7109375" style="1" customWidth="1"/>
    <col min="8181" max="8181" width="11.28515625" style="1" customWidth="1"/>
    <col min="8182" max="8182" width="18.85546875" style="1" customWidth="1"/>
    <col min="8183" max="8183" width="24.7109375" style="1" customWidth="1"/>
    <col min="8184" max="8184" width="20.85546875" style="1" customWidth="1"/>
    <col min="8185" max="8185" width="23.28515625" style="1" customWidth="1"/>
    <col min="8186" max="8186" width="20.42578125" style="1" customWidth="1"/>
    <col min="8187" max="8187" width="20.7109375" style="1" customWidth="1"/>
    <col min="8188" max="8188" width="11.28515625" style="1" customWidth="1"/>
    <col min="8189" max="8189" width="20.85546875" style="1" customWidth="1"/>
    <col min="8190" max="8190" width="11.28515625" style="1" customWidth="1"/>
    <col min="8191" max="8191" width="11.42578125" style="1"/>
    <col min="8192" max="8192" width="20.85546875" style="1" customWidth="1"/>
    <col min="8193" max="8193" width="11.28515625" style="1" customWidth="1"/>
    <col min="8194" max="8194" width="11.42578125" style="1"/>
    <col min="8195" max="8195" width="20.42578125" style="1" customWidth="1"/>
    <col min="8196" max="8196" width="11.28515625" style="1" customWidth="1"/>
    <col min="8197" max="8197" width="20.42578125" style="1" customWidth="1"/>
    <col min="8198" max="8198" width="12.42578125" style="1" customWidth="1"/>
    <col min="8199" max="8199" width="9.7109375" style="1" customWidth="1"/>
    <col min="8200" max="8200" width="20.42578125" style="1" customWidth="1"/>
    <col min="8201" max="8201" width="11.28515625" style="1" customWidth="1"/>
    <col min="8202" max="8202" width="20.42578125" style="1" customWidth="1"/>
    <col min="8203" max="8203" width="12.42578125" style="1" customWidth="1"/>
    <col min="8204" max="8204" width="9.7109375" style="1" customWidth="1"/>
    <col min="8205" max="8205" width="20.85546875" style="1" customWidth="1"/>
    <col min="8206" max="8206" width="11.28515625" style="1" customWidth="1"/>
    <col min="8207" max="8207" width="11.42578125" style="1"/>
    <col min="8208" max="8208" width="20.85546875" style="1" customWidth="1"/>
    <col min="8209" max="8209" width="11.28515625" style="1" customWidth="1"/>
    <col min="8210" max="8210" width="11.42578125" style="1"/>
    <col min="8211" max="8211" width="20.42578125" style="1" customWidth="1"/>
    <col min="8212" max="8212" width="11.28515625" style="1" customWidth="1"/>
    <col min="8213" max="8213" width="20.42578125" style="1" customWidth="1"/>
    <col min="8214" max="8214" width="12.42578125" style="1" customWidth="1"/>
    <col min="8215" max="8215" width="9.7109375" style="1" customWidth="1"/>
    <col min="8216" max="8216" width="19.85546875" style="1" customWidth="1"/>
    <col min="8217" max="8217" width="20.28515625" style="1" customWidth="1"/>
    <col min="8218" max="8218" width="23" style="1" customWidth="1"/>
    <col min="8219" max="8219" width="19.7109375" style="1" customWidth="1"/>
    <col min="8220" max="8220" width="13.140625" style="1" customWidth="1"/>
    <col min="8221" max="8221" width="20.42578125" style="1" customWidth="1"/>
    <col min="8222" max="8222" width="11.28515625" style="1" customWidth="1"/>
    <col min="8223" max="8223" width="20.42578125" style="1" customWidth="1"/>
    <col min="8224" max="8224" width="12.42578125" style="1" customWidth="1"/>
    <col min="8225" max="8225" width="9.7109375" style="1" customWidth="1"/>
    <col min="8226" max="8226" width="20.42578125" style="1" customWidth="1"/>
    <col min="8227" max="8227" width="11.28515625" style="1" customWidth="1"/>
    <col min="8228" max="8228" width="20.42578125" style="1" customWidth="1"/>
    <col min="8229" max="8229" width="12.42578125" style="1" customWidth="1"/>
    <col min="8230" max="8230" width="9.7109375" style="1" customWidth="1"/>
    <col min="8231" max="8231" width="20.85546875" style="1" customWidth="1"/>
    <col min="8232" max="8232" width="11.28515625" style="1" customWidth="1"/>
    <col min="8233" max="8233" width="11.42578125" style="1"/>
    <col min="8234" max="8234" width="20.42578125" style="1" customWidth="1"/>
    <col min="8235" max="8235" width="11.28515625" style="1" customWidth="1"/>
    <col min="8236" max="8236" width="20.42578125" style="1" customWidth="1"/>
    <col min="8237" max="8237" width="12.42578125" style="1" customWidth="1"/>
    <col min="8238" max="8238" width="9.7109375" style="1" customWidth="1"/>
    <col min="8239" max="8239" width="20.85546875" style="1" customWidth="1"/>
    <col min="8240" max="8240" width="11.28515625" style="1" customWidth="1"/>
    <col min="8241" max="8241" width="23" style="1" customWidth="1"/>
    <col min="8242" max="8242" width="11.28515625" style="1" customWidth="1"/>
    <col min="8243" max="8243" width="11.42578125" style="1"/>
    <col min="8244" max="8244" width="20.85546875" style="1" customWidth="1"/>
    <col min="8245" max="8245" width="11.28515625" style="1" customWidth="1"/>
    <col min="8246" max="8246" width="23" style="1" customWidth="1"/>
    <col min="8247" max="8247" width="11.28515625" style="1" customWidth="1"/>
    <col min="8248" max="8248" width="11.42578125" style="1"/>
    <col min="8249" max="8249" width="20.85546875" style="1" customWidth="1"/>
    <col min="8250" max="8250" width="11.28515625" style="1" customWidth="1"/>
    <col min="8251" max="8251" width="23" style="1" customWidth="1"/>
    <col min="8252" max="8252" width="11.28515625" style="1" customWidth="1"/>
    <col min="8253" max="8253" width="11.42578125" style="1"/>
    <col min="8254" max="8254" width="18.85546875" style="1" customWidth="1"/>
    <col min="8255" max="8255" width="28.140625" style="1" customWidth="1"/>
    <col min="8256" max="8256" width="20.85546875" style="1" customWidth="1"/>
    <col min="8257" max="8257" width="21.42578125" style="1" customWidth="1"/>
    <col min="8258" max="8258" width="20.42578125" style="1" customWidth="1"/>
    <col min="8259" max="8259" width="15.7109375" style="1" customWidth="1"/>
    <col min="8260" max="8260" width="11.28515625" style="1" customWidth="1"/>
    <col min="8261" max="8261" width="18.85546875" style="1" customWidth="1"/>
    <col min="8262" max="8262" width="28.140625" style="1" customWidth="1"/>
    <col min="8263" max="8263" width="20.85546875" style="1" customWidth="1"/>
    <col min="8264" max="8264" width="21.42578125" style="1" customWidth="1"/>
    <col min="8265" max="8265" width="20.42578125" style="1" customWidth="1"/>
    <col min="8266" max="8266" width="15.7109375" style="1" customWidth="1"/>
    <col min="8267" max="8267" width="11.28515625" style="1" customWidth="1"/>
    <col min="8268" max="8410" width="11.42578125" style="1"/>
    <col min="8411" max="8411" width="50.5703125" style="1" customWidth="1"/>
    <col min="8412" max="8412" width="12.7109375" style="1" customWidth="1"/>
    <col min="8413" max="8413" width="20.42578125" style="1" customWidth="1"/>
    <col min="8414" max="8414" width="11.28515625" style="1" customWidth="1"/>
    <col min="8415" max="8415" width="20.42578125" style="1" customWidth="1"/>
    <col min="8416" max="8416" width="12.42578125" style="1" customWidth="1"/>
    <col min="8417" max="8417" width="9.7109375" style="1" customWidth="1"/>
    <col min="8418" max="8418" width="20.85546875" style="1" customWidth="1"/>
    <col min="8419" max="8419" width="11.28515625" style="1" customWidth="1"/>
    <col min="8420" max="8420" width="11.42578125" style="1"/>
    <col min="8421" max="8421" width="20.42578125" style="1" customWidth="1"/>
    <col min="8422" max="8422" width="11.28515625" style="1" customWidth="1"/>
    <col min="8423" max="8423" width="20.42578125" style="1" customWidth="1"/>
    <col min="8424" max="8424" width="12.42578125" style="1" customWidth="1"/>
    <col min="8425" max="8425" width="9.7109375" style="1" customWidth="1"/>
    <col min="8426" max="8426" width="20.42578125" style="1" customWidth="1"/>
    <col min="8427" max="8427" width="11.28515625" style="1" customWidth="1"/>
    <col min="8428" max="8428" width="20.42578125" style="1" customWidth="1"/>
    <col min="8429" max="8429" width="12.42578125" style="1" customWidth="1"/>
    <col min="8430" max="8430" width="9.7109375" style="1" customWidth="1"/>
    <col min="8431" max="8431" width="18.85546875" style="1" customWidth="1"/>
    <col min="8432" max="8432" width="24.7109375" style="1" customWidth="1"/>
    <col min="8433" max="8433" width="20.85546875" style="1" customWidth="1"/>
    <col min="8434" max="8434" width="23.28515625" style="1" customWidth="1"/>
    <col min="8435" max="8435" width="20.42578125" style="1" customWidth="1"/>
    <col min="8436" max="8436" width="20.7109375" style="1" customWidth="1"/>
    <col min="8437" max="8437" width="11.28515625" style="1" customWidth="1"/>
    <col min="8438" max="8438" width="18.85546875" style="1" customWidth="1"/>
    <col min="8439" max="8439" width="24.7109375" style="1" customWidth="1"/>
    <col min="8440" max="8440" width="20.85546875" style="1" customWidth="1"/>
    <col min="8441" max="8441" width="23.28515625" style="1" customWidth="1"/>
    <col min="8442" max="8442" width="20.42578125" style="1" customWidth="1"/>
    <col min="8443" max="8443" width="20.7109375" style="1" customWidth="1"/>
    <col min="8444" max="8444" width="11.28515625" style="1" customWidth="1"/>
    <col min="8445" max="8445" width="20.85546875" style="1" customWidth="1"/>
    <col min="8446" max="8446" width="11.28515625" style="1" customWidth="1"/>
    <col min="8447" max="8447" width="11.42578125" style="1"/>
    <col min="8448" max="8448" width="20.85546875" style="1" customWidth="1"/>
    <col min="8449" max="8449" width="11.28515625" style="1" customWidth="1"/>
    <col min="8450" max="8450" width="11.42578125" style="1"/>
    <col min="8451" max="8451" width="20.42578125" style="1" customWidth="1"/>
    <col min="8452" max="8452" width="11.28515625" style="1" customWidth="1"/>
    <col min="8453" max="8453" width="20.42578125" style="1" customWidth="1"/>
    <col min="8454" max="8454" width="12.42578125" style="1" customWidth="1"/>
    <col min="8455" max="8455" width="9.7109375" style="1" customWidth="1"/>
    <col min="8456" max="8456" width="20.42578125" style="1" customWidth="1"/>
    <col min="8457" max="8457" width="11.28515625" style="1" customWidth="1"/>
    <col min="8458" max="8458" width="20.42578125" style="1" customWidth="1"/>
    <col min="8459" max="8459" width="12.42578125" style="1" customWidth="1"/>
    <col min="8460" max="8460" width="9.7109375" style="1" customWidth="1"/>
    <col min="8461" max="8461" width="20.85546875" style="1" customWidth="1"/>
    <col min="8462" max="8462" width="11.28515625" style="1" customWidth="1"/>
    <col min="8463" max="8463" width="11.42578125" style="1"/>
    <col min="8464" max="8464" width="20.85546875" style="1" customWidth="1"/>
    <col min="8465" max="8465" width="11.28515625" style="1" customWidth="1"/>
    <col min="8466" max="8466" width="11.42578125" style="1"/>
    <col min="8467" max="8467" width="20.42578125" style="1" customWidth="1"/>
    <col min="8468" max="8468" width="11.28515625" style="1" customWidth="1"/>
    <col min="8469" max="8469" width="20.42578125" style="1" customWidth="1"/>
    <col min="8470" max="8470" width="12.42578125" style="1" customWidth="1"/>
    <col min="8471" max="8471" width="9.7109375" style="1" customWidth="1"/>
    <col min="8472" max="8472" width="19.85546875" style="1" customWidth="1"/>
    <col min="8473" max="8473" width="20.28515625" style="1" customWidth="1"/>
    <col min="8474" max="8474" width="23" style="1" customWidth="1"/>
    <col min="8475" max="8475" width="19.7109375" style="1" customWidth="1"/>
    <col min="8476" max="8476" width="13.140625" style="1" customWidth="1"/>
    <col min="8477" max="8477" width="20.42578125" style="1" customWidth="1"/>
    <col min="8478" max="8478" width="11.28515625" style="1" customWidth="1"/>
    <col min="8479" max="8479" width="20.42578125" style="1" customWidth="1"/>
    <col min="8480" max="8480" width="12.42578125" style="1" customWidth="1"/>
    <col min="8481" max="8481" width="9.7109375" style="1" customWidth="1"/>
    <col min="8482" max="8482" width="20.42578125" style="1" customWidth="1"/>
    <col min="8483" max="8483" width="11.28515625" style="1" customWidth="1"/>
    <col min="8484" max="8484" width="20.42578125" style="1" customWidth="1"/>
    <col min="8485" max="8485" width="12.42578125" style="1" customWidth="1"/>
    <col min="8486" max="8486" width="9.7109375" style="1" customWidth="1"/>
    <col min="8487" max="8487" width="20.85546875" style="1" customWidth="1"/>
    <col min="8488" max="8488" width="11.28515625" style="1" customWidth="1"/>
    <col min="8489" max="8489" width="11.42578125" style="1"/>
    <col min="8490" max="8490" width="20.42578125" style="1" customWidth="1"/>
    <col min="8491" max="8491" width="11.28515625" style="1" customWidth="1"/>
    <col min="8492" max="8492" width="20.42578125" style="1" customWidth="1"/>
    <col min="8493" max="8493" width="12.42578125" style="1" customWidth="1"/>
    <col min="8494" max="8494" width="9.7109375" style="1" customWidth="1"/>
    <col min="8495" max="8495" width="20.85546875" style="1" customWidth="1"/>
    <col min="8496" max="8496" width="11.28515625" style="1" customWidth="1"/>
    <col min="8497" max="8497" width="23" style="1" customWidth="1"/>
    <col min="8498" max="8498" width="11.28515625" style="1" customWidth="1"/>
    <col min="8499" max="8499" width="11.42578125" style="1"/>
    <col min="8500" max="8500" width="20.85546875" style="1" customWidth="1"/>
    <col min="8501" max="8501" width="11.28515625" style="1" customWidth="1"/>
    <col min="8502" max="8502" width="23" style="1" customWidth="1"/>
    <col min="8503" max="8503" width="11.28515625" style="1" customWidth="1"/>
    <col min="8504" max="8504" width="11.42578125" style="1"/>
    <col min="8505" max="8505" width="20.85546875" style="1" customWidth="1"/>
    <col min="8506" max="8506" width="11.28515625" style="1" customWidth="1"/>
    <col min="8507" max="8507" width="23" style="1" customWidth="1"/>
    <col min="8508" max="8508" width="11.28515625" style="1" customWidth="1"/>
    <col min="8509" max="8509" width="11.42578125" style="1"/>
    <col min="8510" max="8510" width="18.85546875" style="1" customWidth="1"/>
    <col min="8511" max="8511" width="28.140625" style="1" customWidth="1"/>
    <col min="8512" max="8512" width="20.85546875" style="1" customWidth="1"/>
    <col min="8513" max="8513" width="21.42578125" style="1" customWidth="1"/>
    <col min="8514" max="8514" width="20.42578125" style="1" customWidth="1"/>
    <col min="8515" max="8515" width="15.7109375" style="1" customWidth="1"/>
    <col min="8516" max="8516" width="11.28515625" style="1" customWidth="1"/>
    <col min="8517" max="8517" width="18.85546875" style="1" customWidth="1"/>
    <col min="8518" max="8518" width="28.140625" style="1" customWidth="1"/>
    <col min="8519" max="8519" width="20.85546875" style="1" customWidth="1"/>
    <col min="8520" max="8520" width="21.42578125" style="1" customWidth="1"/>
    <col min="8521" max="8521" width="20.42578125" style="1" customWidth="1"/>
    <col min="8522" max="8522" width="15.7109375" style="1" customWidth="1"/>
    <col min="8523" max="8523" width="11.28515625" style="1" customWidth="1"/>
    <col min="8524" max="8666" width="11.42578125" style="1"/>
    <col min="8667" max="8667" width="50.5703125" style="1" customWidth="1"/>
    <col min="8668" max="8668" width="12.7109375" style="1" customWidth="1"/>
    <col min="8669" max="8669" width="20.42578125" style="1" customWidth="1"/>
    <col min="8670" max="8670" width="11.28515625" style="1" customWidth="1"/>
    <col min="8671" max="8671" width="20.42578125" style="1" customWidth="1"/>
    <col min="8672" max="8672" width="12.42578125" style="1" customWidth="1"/>
    <col min="8673" max="8673" width="9.7109375" style="1" customWidth="1"/>
    <col min="8674" max="8674" width="20.85546875" style="1" customWidth="1"/>
    <col min="8675" max="8675" width="11.28515625" style="1" customWidth="1"/>
    <col min="8676" max="8676" width="11.42578125" style="1"/>
    <col min="8677" max="8677" width="20.42578125" style="1" customWidth="1"/>
    <col min="8678" max="8678" width="11.28515625" style="1" customWidth="1"/>
    <col min="8679" max="8679" width="20.42578125" style="1" customWidth="1"/>
    <col min="8680" max="8680" width="12.42578125" style="1" customWidth="1"/>
    <col min="8681" max="8681" width="9.7109375" style="1" customWidth="1"/>
    <col min="8682" max="8682" width="20.42578125" style="1" customWidth="1"/>
    <col min="8683" max="8683" width="11.28515625" style="1" customWidth="1"/>
    <col min="8684" max="8684" width="20.42578125" style="1" customWidth="1"/>
    <col min="8685" max="8685" width="12.42578125" style="1" customWidth="1"/>
    <col min="8686" max="8686" width="9.7109375" style="1" customWidth="1"/>
    <col min="8687" max="8687" width="18.85546875" style="1" customWidth="1"/>
    <col min="8688" max="8688" width="24.7109375" style="1" customWidth="1"/>
    <col min="8689" max="8689" width="20.85546875" style="1" customWidth="1"/>
    <col min="8690" max="8690" width="23.28515625" style="1" customWidth="1"/>
    <col min="8691" max="8691" width="20.42578125" style="1" customWidth="1"/>
    <col min="8692" max="8692" width="20.7109375" style="1" customWidth="1"/>
    <col min="8693" max="8693" width="11.28515625" style="1" customWidth="1"/>
    <col min="8694" max="8694" width="18.85546875" style="1" customWidth="1"/>
    <col min="8695" max="8695" width="24.7109375" style="1" customWidth="1"/>
    <col min="8696" max="8696" width="20.85546875" style="1" customWidth="1"/>
    <col min="8697" max="8697" width="23.28515625" style="1" customWidth="1"/>
    <col min="8698" max="8698" width="20.42578125" style="1" customWidth="1"/>
    <col min="8699" max="8699" width="20.7109375" style="1" customWidth="1"/>
    <col min="8700" max="8700" width="11.28515625" style="1" customWidth="1"/>
    <col min="8701" max="8701" width="20.85546875" style="1" customWidth="1"/>
    <col min="8702" max="8702" width="11.28515625" style="1" customWidth="1"/>
    <col min="8703" max="8703" width="11.42578125" style="1"/>
    <col min="8704" max="8704" width="20.85546875" style="1" customWidth="1"/>
    <col min="8705" max="8705" width="11.28515625" style="1" customWidth="1"/>
    <col min="8706" max="8706" width="11.42578125" style="1"/>
    <col min="8707" max="8707" width="20.42578125" style="1" customWidth="1"/>
    <col min="8708" max="8708" width="11.28515625" style="1" customWidth="1"/>
    <col min="8709" max="8709" width="20.42578125" style="1" customWidth="1"/>
    <col min="8710" max="8710" width="12.42578125" style="1" customWidth="1"/>
    <col min="8711" max="8711" width="9.7109375" style="1" customWidth="1"/>
    <col min="8712" max="8712" width="20.42578125" style="1" customWidth="1"/>
    <col min="8713" max="8713" width="11.28515625" style="1" customWidth="1"/>
    <col min="8714" max="8714" width="20.42578125" style="1" customWidth="1"/>
    <col min="8715" max="8715" width="12.42578125" style="1" customWidth="1"/>
    <col min="8716" max="8716" width="9.7109375" style="1" customWidth="1"/>
    <col min="8717" max="8717" width="20.85546875" style="1" customWidth="1"/>
    <col min="8718" max="8718" width="11.28515625" style="1" customWidth="1"/>
    <col min="8719" max="8719" width="11.42578125" style="1"/>
    <col min="8720" max="8720" width="20.85546875" style="1" customWidth="1"/>
    <col min="8721" max="8721" width="11.28515625" style="1" customWidth="1"/>
    <col min="8722" max="8722" width="11.42578125" style="1"/>
    <col min="8723" max="8723" width="20.42578125" style="1" customWidth="1"/>
    <col min="8724" max="8724" width="11.28515625" style="1" customWidth="1"/>
    <col min="8725" max="8725" width="20.42578125" style="1" customWidth="1"/>
    <col min="8726" max="8726" width="12.42578125" style="1" customWidth="1"/>
    <col min="8727" max="8727" width="9.7109375" style="1" customWidth="1"/>
    <col min="8728" max="8728" width="19.85546875" style="1" customWidth="1"/>
    <col min="8729" max="8729" width="20.28515625" style="1" customWidth="1"/>
    <col min="8730" max="8730" width="23" style="1" customWidth="1"/>
    <col min="8731" max="8731" width="19.7109375" style="1" customWidth="1"/>
    <col min="8732" max="8732" width="13.140625" style="1" customWidth="1"/>
    <col min="8733" max="8733" width="20.42578125" style="1" customWidth="1"/>
    <col min="8734" max="8734" width="11.28515625" style="1" customWidth="1"/>
    <col min="8735" max="8735" width="20.42578125" style="1" customWidth="1"/>
    <col min="8736" max="8736" width="12.42578125" style="1" customWidth="1"/>
    <col min="8737" max="8737" width="9.7109375" style="1" customWidth="1"/>
    <col min="8738" max="8738" width="20.42578125" style="1" customWidth="1"/>
    <col min="8739" max="8739" width="11.28515625" style="1" customWidth="1"/>
    <col min="8740" max="8740" width="20.42578125" style="1" customWidth="1"/>
    <col min="8741" max="8741" width="12.42578125" style="1" customWidth="1"/>
    <col min="8742" max="8742" width="9.7109375" style="1" customWidth="1"/>
    <col min="8743" max="8743" width="20.85546875" style="1" customWidth="1"/>
    <col min="8744" max="8744" width="11.28515625" style="1" customWidth="1"/>
    <col min="8745" max="8745" width="11.42578125" style="1"/>
    <col min="8746" max="8746" width="20.42578125" style="1" customWidth="1"/>
    <col min="8747" max="8747" width="11.28515625" style="1" customWidth="1"/>
    <col min="8748" max="8748" width="20.42578125" style="1" customWidth="1"/>
    <col min="8749" max="8749" width="12.42578125" style="1" customWidth="1"/>
    <col min="8750" max="8750" width="9.7109375" style="1" customWidth="1"/>
    <col min="8751" max="8751" width="20.85546875" style="1" customWidth="1"/>
    <col min="8752" max="8752" width="11.28515625" style="1" customWidth="1"/>
    <col min="8753" max="8753" width="23" style="1" customWidth="1"/>
    <col min="8754" max="8754" width="11.28515625" style="1" customWidth="1"/>
    <col min="8755" max="8755" width="11.42578125" style="1"/>
    <col min="8756" max="8756" width="20.85546875" style="1" customWidth="1"/>
    <col min="8757" max="8757" width="11.28515625" style="1" customWidth="1"/>
    <col min="8758" max="8758" width="23" style="1" customWidth="1"/>
    <col min="8759" max="8759" width="11.28515625" style="1" customWidth="1"/>
    <col min="8760" max="8760" width="11.42578125" style="1"/>
    <col min="8761" max="8761" width="20.85546875" style="1" customWidth="1"/>
    <col min="8762" max="8762" width="11.28515625" style="1" customWidth="1"/>
    <col min="8763" max="8763" width="23" style="1" customWidth="1"/>
    <col min="8764" max="8764" width="11.28515625" style="1" customWidth="1"/>
    <col min="8765" max="8765" width="11.42578125" style="1"/>
    <col min="8766" max="8766" width="18.85546875" style="1" customWidth="1"/>
    <col min="8767" max="8767" width="28.140625" style="1" customWidth="1"/>
    <col min="8768" max="8768" width="20.85546875" style="1" customWidth="1"/>
    <col min="8769" max="8769" width="21.42578125" style="1" customWidth="1"/>
    <col min="8770" max="8770" width="20.42578125" style="1" customWidth="1"/>
    <col min="8771" max="8771" width="15.7109375" style="1" customWidth="1"/>
    <col min="8772" max="8772" width="11.28515625" style="1" customWidth="1"/>
    <col min="8773" max="8773" width="18.85546875" style="1" customWidth="1"/>
    <col min="8774" max="8774" width="28.140625" style="1" customWidth="1"/>
    <col min="8775" max="8775" width="20.85546875" style="1" customWidth="1"/>
    <col min="8776" max="8776" width="21.42578125" style="1" customWidth="1"/>
    <col min="8777" max="8777" width="20.42578125" style="1" customWidth="1"/>
    <col min="8778" max="8778" width="15.7109375" style="1" customWidth="1"/>
    <col min="8779" max="8779" width="11.28515625" style="1" customWidth="1"/>
    <col min="8780" max="8922" width="11.42578125" style="1"/>
    <col min="8923" max="8923" width="50.5703125" style="1" customWidth="1"/>
    <col min="8924" max="8924" width="12.7109375" style="1" customWidth="1"/>
    <col min="8925" max="8925" width="20.42578125" style="1" customWidth="1"/>
    <col min="8926" max="8926" width="11.28515625" style="1" customWidth="1"/>
    <col min="8927" max="8927" width="20.42578125" style="1" customWidth="1"/>
    <col min="8928" max="8928" width="12.42578125" style="1" customWidth="1"/>
    <col min="8929" max="8929" width="9.7109375" style="1" customWidth="1"/>
    <col min="8930" max="8930" width="20.85546875" style="1" customWidth="1"/>
    <col min="8931" max="8931" width="11.28515625" style="1" customWidth="1"/>
    <col min="8932" max="8932" width="11.42578125" style="1"/>
    <col min="8933" max="8933" width="20.42578125" style="1" customWidth="1"/>
    <col min="8934" max="8934" width="11.28515625" style="1" customWidth="1"/>
    <col min="8935" max="8935" width="20.42578125" style="1" customWidth="1"/>
    <col min="8936" max="8936" width="12.42578125" style="1" customWidth="1"/>
    <col min="8937" max="8937" width="9.7109375" style="1" customWidth="1"/>
    <col min="8938" max="8938" width="20.42578125" style="1" customWidth="1"/>
    <col min="8939" max="8939" width="11.28515625" style="1" customWidth="1"/>
    <col min="8940" max="8940" width="20.42578125" style="1" customWidth="1"/>
    <col min="8941" max="8941" width="12.42578125" style="1" customWidth="1"/>
    <col min="8942" max="8942" width="9.7109375" style="1" customWidth="1"/>
    <col min="8943" max="8943" width="18.85546875" style="1" customWidth="1"/>
    <col min="8944" max="8944" width="24.7109375" style="1" customWidth="1"/>
    <col min="8945" max="8945" width="20.85546875" style="1" customWidth="1"/>
    <col min="8946" max="8946" width="23.28515625" style="1" customWidth="1"/>
    <col min="8947" max="8947" width="20.42578125" style="1" customWidth="1"/>
    <col min="8948" max="8948" width="20.7109375" style="1" customWidth="1"/>
    <col min="8949" max="8949" width="11.28515625" style="1" customWidth="1"/>
    <col min="8950" max="8950" width="18.85546875" style="1" customWidth="1"/>
    <col min="8951" max="8951" width="24.7109375" style="1" customWidth="1"/>
    <col min="8952" max="8952" width="20.85546875" style="1" customWidth="1"/>
    <col min="8953" max="8953" width="23.28515625" style="1" customWidth="1"/>
    <col min="8954" max="8954" width="20.42578125" style="1" customWidth="1"/>
    <col min="8955" max="8955" width="20.7109375" style="1" customWidth="1"/>
    <col min="8956" max="8956" width="11.28515625" style="1" customWidth="1"/>
    <col min="8957" max="8957" width="20.85546875" style="1" customWidth="1"/>
    <col min="8958" max="8958" width="11.28515625" style="1" customWidth="1"/>
    <col min="8959" max="8959" width="11.42578125" style="1"/>
    <col min="8960" max="8960" width="20.85546875" style="1" customWidth="1"/>
    <col min="8961" max="8961" width="11.28515625" style="1" customWidth="1"/>
    <col min="8962" max="8962" width="11.42578125" style="1"/>
    <col min="8963" max="8963" width="20.42578125" style="1" customWidth="1"/>
    <col min="8964" max="8964" width="11.28515625" style="1" customWidth="1"/>
    <col min="8965" max="8965" width="20.42578125" style="1" customWidth="1"/>
    <col min="8966" max="8966" width="12.42578125" style="1" customWidth="1"/>
    <col min="8967" max="8967" width="9.7109375" style="1" customWidth="1"/>
    <col min="8968" max="8968" width="20.42578125" style="1" customWidth="1"/>
    <col min="8969" max="8969" width="11.28515625" style="1" customWidth="1"/>
    <col min="8970" max="8970" width="20.42578125" style="1" customWidth="1"/>
    <col min="8971" max="8971" width="12.42578125" style="1" customWidth="1"/>
    <col min="8972" max="8972" width="9.7109375" style="1" customWidth="1"/>
    <col min="8973" max="8973" width="20.85546875" style="1" customWidth="1"/>
    <col min="8974" max="8974" width="11.28515625" style="1" customWidth="1"/>
    <col min="8975" max="8975" width="11.42578125" style="1"/>
    <col min="8976" max="8976" width="20.85546875" style="1" customWidth="1"/>
    <col min="8977" max="8977" width="11.28515625" style="1" customWidth="1"/>
    <col min="8978" max="8978" width="11.42578125" style="1"/>
    <col min="8979" max="8979" width="20.42578125" style="1" customWidth="1"/>
    <col min="8980" max="8980" width="11.28515625" style="1" customWidth="1"/>
    <col min="8981" max="8981" width="20.42578125" style="1" customWidth="1"/>
    <col min="8982" max="8982" width="12.42578125" style="1" customWidth="1"/>
    <col min="8983" max="8983" width="9.7109375" style="1" customWidth="1"/>
    <col min="8984" max="8984" width="19.85546875" style="1" customWidth="1"/>
    <col min="8985" max="8985" width="20.28515625" style="1" customWidth="1"/>
    <col min="8986" max="8986" width="23" style="1" customWidth="1"/>
    <col min="8987" max="8987" width="19.7109375" style="1" customWidth="1"/>
    <col min="8988" max="8988" width="13.140625" style="1" customWidth="1"/>
    <col min="8989" max="8989" width="20.42578125" style="1" customWidth="1"/>
    <col min="8990" max="8990" width="11.28515625" style="1" customWidth="1"/>
    <col min="8991" max="8991" width="20.42578125" style="1" customWidth="1"/>
    <col min="8992" max="8992" width="12.42578125" style="1" customWidth="1"/>
    <col min="8993" max="8993" width="9.7109375" style="1" customWidth="1"/>
    <col min="8994" max="8994" width="20.42578125" style="1" customWidth="1"/>
    <col min="8995" max="8995" width="11.28515625" style="1" customWidth="1"/>
    <col min="8996" max="8996" width="20.42578125" style="1" customWidth="1"/>
    <col min="8997" max="8997" width="12.42578125" style="1" customWidth="1"/>
    <col min="8998" max="8998" width="9.7109375" style="1" customWidth="1"/>
    <col min="8999" max="8999" width="20.85546875" style="1" customWidth="1"/>
    <col min="9000" max="9000" width="11.28515625" style="1" customWidth="1"/>
    <col min="9001" max="9001" width="11.42578125" style="1"/>
    <col min="9002" max="9002" width="20.42578125" style="1" customWidth="1"/>
    <col min="9003" max="9003" width="11.28515625" style="1" customWidth="1"/>
    <col min="9004" max="9004" width="20.42578125" style="1" customWidth="1"/>
    <col min="9005" max="9005" width="12.42578125" style="1" customWidth="1"/>
    <col min="9006" max="9006" width="9.7109375" style="1" customWidth="1"/>
    <col min="9007" max="9007" width="20.85546875" style="1" customWidth="1"/>
    <col min="9008" max="9008" width="11.28515625" style="1" customWidth="1"/>
    <col min="9009" max="9009" width="23" style="1" customWidth="1"/>
    <col min="9010" max="9010" width="11.28515625" style="1" customWidth="1"/>
    <col min="9011" max="9011" width="11.42578125" style="1"/>
    <col min="9012" max="9012" width="20.85546875" style="1" customWidth="1"/>
    <col min="9013" max="9013" width="11.28515625" style="1" customWidth="1"/>
    <col min="9014" max="9014" width="23" style="1" customWidth="1"/>
    <col min="9015" max="9015" width="11.28515625" style="1" customWidth="1"/>
    <col min="9016" max="9016" width="11.42578125" style="1"/>
    <col min="9017" max="9017" width="20.85546875" style="1" customWidth="1"/>
    <col min="9018" max="9018" width="11.28515625" style="1" customWidth="1"/>
    <col min="9019" max="9019" width="23" style="1" customWidth="1"/>
    <col min="9020" max="9020" width="11.28515625" style="1" customWidth="1"/>
    <col min="9021" max="9021" width="11.42578125" style="1"/>
    <col min="9022" max="9022" width="18.85546875" style="1" customWidth="1"/>
    <col min="9023" max="9023" width="28.140625" style="1" customWidth="1"/>
    <col min="9024" max="9024" width="20.85546875" style="1" customWidth="1"/>
    <col min="9025" max="9025" width="21.42578125" style="1" customWidth="1"/>
    <col min="9026" max="9026" width="20.42578125" style="1" customWidth="1"/>
    <col min="9027" max="9027" width="15.7109375" style="1" customWidth="1"/>
    <col min="9028" max="9028" width="11.28515625" style="1" customWidth="1"/>
    <col min="9029" max="9029" width="18.85546875" style="1" customWidth="1"/>
    <col min="9030" max="9030" width="28.140625" style="1" customWidth="1"/>
    <col min="9031" max="9031" width="20.85546875" style="1" customWidth="1"/>
    <col min="9032" max="9032" width="21.42578125" style="1" customWidth="1"/>
    <col min="9033" max="9033" width="20.42578125" style="1" customWidth="1"/>
    <col min="9034" max="9034" width="15.7109375" style="1" customWidth="1"/>
    <col min="9035" max="9035" width="11.28515625" style="1" customWidth="1"/>
    <col min="9036" max="9178" width="11.42578125" style="1"/>
    <col min="9179" max="9179" width="50.5703125" style="1" customWidth="1"/>
    <col min="9180" max="9180" width="12.7109375" style="1" customWidth="1"/>
    <col min="9181" max="9181" width="20.42578125" style="1" customWidth="1"/>
    <col min="9182" max="9182" width="11.28515625" style="1" customWidth="1"/>
    <col min="9183" max="9183" width="20.42578125" style="1" customWidth="1"/>
    <col min="9184" max="9184" width="12.42578125" style="1" customWidth="1"/>
    <col min="9185" max="9185" width="9.7109375" style="1" customWidth="1"/>
    <col min="9186" max="9186" width="20.85546875" style="1" customWidth="1"/>
    <col min="9187" max="9187" width="11.28515625" style="1" customWidth="1"/>
    <col min="9188" max="9188" width="11.42578125" style="1"/>
    <col min="9189" max="9189" width="20.42578125" style="1" customWidth="1"/>
    <col min="9190" max="9190" width="11.28515625" style="1" customWidth="1"/>
    <col min="9191" max="9191" width="20.42578125" style="1" customWidth="1"/>
    <col min="9192" max="9192" width="12.42578125" style="1" customWidth="1"/>
    <col min="9193" max="9193" width="9.7109375" style="1" customWidth="1"/>
    <col min="9194" max="9194" width="20.42578125" style="1" customWidth="1"/>
    <col min="9195" max="9195" width="11.28515625" style="1" customWidth="1"/>
    <col min="9196" max="9196" width="20.42578125" style="1" customWidth="1"/>
    <col min="9197" max="9197" width="12.42578125" style="1" customWidth="1"/>
    <col min="9198" max="9198" width="9.7109375" style="1" customWidth="1"/>
    <col min="9199" max="9199" width="18.85546875" style="1" customWidth="1"/>
    <col min="9200" max="9200" width="24.7109375" style="1" customWidth="1"/>
    <col min="9201" max="9201" width="20.85546875" style="1" customWidth="1"/>
    <col min="9202" max="9202" width="23.28515625" style="1" customWidth="1"/>
    <col min="9203" max="9203" width="20.42578125" style="1" customWidth="1"/>
    <col min="9204" max="9204" width="20.7109375" style="1" customWidth="1"/>
    <col min="9205" max="9205" width="11.28515625" style="1" customWidth="1"/>
    <col min="9206" max="9206" width="18.85546875" style="1" customWidth="1"/>
    <col min="9207" max="9207" width="24.7109375" style="1" customWidth="1"/>
    <col min="9208" max="9208" width="20.85546875" style="1" customWidth="1"/>
    <col min="9209" max="9209" width="23.28515625" style="1" customWidth="1"/>
    <col min="9210" max="9210" width="20.42578125" style="1" customWidth="1"/>
    <col min="9211" max="9211" width="20.7109375" style="1" customWidth="1"/>
    <col min="9212" max="9212" width="11.28515625" style="1" customWidth="1"/>
    <col min="9213" max="9213" width="20.85546875" style="1" customWidth="1"/>
    <col min="9214" max="9214" width="11.28515625" style="1" customWidth="1"/>
    <col min="9215" max="9215" width="11.42578125" style="1"/>
    <col min="9216" max="9216" width="20.85546875" style="1" customWidth="1"/>
    <col min="9217" max="9217" width="11.28515625" style="1" customWidth="1"/>
    <col min="9218" max="9218" width="11.42578125" style="1"/>
    <col min="9219" max="9219" width="20.42578125" style="1" customWidth="1"/>
    <col min="9220" max="9220" width="11.28515625" style="1" customWidth="1"/>
    <col min="9221" max="9221" width="20.42578125" style="1" customWidth="1"/>
    <col min="9222" max="9222" width="12.42578125" style="1" customWidth="1"/>
    <col min="9223" max="9223" width="9.7109375" style="1" customWidth="1"/>
    <col min="9224" max="9224" width="20.42578125" style="1" customWidth="1"/>
    <col min="9225" max="9225" width="11.28515625" style="1" customWidth="1"/>
    <col min="9226" max="9226" width="20.42578125" style="1" customWidth="1"/>
    <col min="9227" max="9227" width="12.42578125" style="1" customWidth="1"/>
    <col min="9228" max="9228" width="9.7109375" style="1" customWidth="1"/>
    <col min="9229" max="9229" width="20.85546875" style="1" customWidth="1"/>
    <col min="9230" max="9230" width="11.28515625" style="1" customWidth="1"/>
    <col min="9231" max="9231" width="11.42578125" style="1"/>
    <col min="9232" max="9232" width="20.85546875" style="1" customWidth="1"/>
    <col min="9233" max="9233" width="11.28515625" style="1" customWidth="1"/>
    <col min="9234" max="9234" width="11.42578125" style="1"/>
    <col min="9235" max="9235" width="20.42578125" style="1" customWidth="1"/>
    <col min="9236" max="9236" width="11.28515625" style="1" customWidth="1"/>
    <col min="9237" max="9237" width="20.42578125" style="1" customWidth="1"/>
    <col min="9238" max="9238" width="12.42578125" style="1" customWidth="1"/>
    <col min="9239" max="9239" width="9.7109375" style="1" customWidth="1"/>
    <col min="9240" max="9240" width="19.85546875" style="1" customWidth="1"/>
    <col min="9241" max="9241" width="20.28515625" style="1" customWidth="1"/>
    <col min="9242" max="9242" width="23" style="1" customWidth="1"/>
    <col min="9243" max="9243" width="19.7109375" style="1" customWidth="1"/>
    <col min="9244" max="9244" width="13.140625" style="1" customWidth="1"/>
    <col min="9245" max="9245" width="20.42578125" style="1" customWidth="1"/>
    <col min="9246" max="9246" width="11.28515625" style="1" customWidth="1"/>
    <col min="9247" max="9247" width="20.42578125" style="1" customWidth="1"/>
    <col min="9248" max="9248" width="12.42578125" style="1" customWidth="1"/>
    <col min="9249" max="9249" width="9.7109375" style="1" customWidth="1"/>
    <col min="9250" max="9250" width="20.42578125" style="1" customWidth="1"/>
    <col min="9251" max="9251" width="11.28515625" style="1" customWidth="1"/>
    <col min="9252" max="9252" width="20.42578125" style="1" customWidth="1"/>
    <col min="9253" max="9253" width="12.42578125" style="1" customWidth="1"/>
    <col min="9254" max="9254" width="9.7109375" style="1" customWidth="1"/>
    <col min="9255" max="9255" width="20.85546875" style="1" customWidth="1"/>
    <col min="9256" max="9256" width="11.28515625" style="1" customWidth="1"/>
    <col min="9257" max="9257" width="11.42578125" style="1"/>
    <col min="9258" max="9258" width="20.42578125" style="1" customWidth="1"/>
    <col min="9259" max="9259" width="11.28515625" style="1" customWidth="1"/>
    <col min="9260" max="9260" width="20.42578125" style="1" customWidth="1"/>
    <col min="9261" max="9261" width="12.42578125" style="1" customWidth="1"/>
    <col min="9262" max="9262" width="9.7109375" style="1" customWidth="1"/>
    <col min="9263" max="9263" width="20.85546875" style="1" customWidth="1"/>
    <col min="9264" max="9264" width="11.28515625" style="1" customWidth="1"/>
    <col min="9265" max="9265" width="23" style="1" customWidth="1"/>
    <col min="9266" max="9266" width="11.28515625" style="1" customWidth="1"/>
    <col min="9267" max="9267" width="11.42578125" style="1"/>
    <col min="9268" max="9268" width="20.85546875" style="1" customWidth="1"/>
    <col min="9269" max="9269" width="11.28515625" style="1" customWidth="1"/>
    <col min="9270" max="9270" width="23" style="1" customWidth="1"/>
    <col min="9271" max="9271" width="11.28515625" style="1" customWidth="1"/>
    <col min="9272" max="9272" width="11.42578125" style="1"/>
    <col min="9273" max="9273" width="20.85546875" style="1" customWidth="1"/>
    <col min="9274" max="9274" width="11.28515625" style="1" customWidth="1"/>
    <col min="9275" max="9275" width="23" style="1" customWidth="1"/>
    <col min="9276" max="9276" width="11.28515625" style="1" customWidth="1"/>
    <col min="9277" max="9277" width="11.42578125" style="1"/>
    <col min="9278" max="9278" width="18.85546875" style="1" customWidth="1"/>
    <col min="9279" max="9279" width="28.140625" style="1" customWidth="1"/>
    <col min="9280" max="9280" width="20.85546875" style="1" customWidth="1"/>
    <col min="9281" max="9281" width="21.42578125" style="1" customWidth="1"/>
    <col min="9282" max="9282" width="20.42578125" style="1" customWidth="1"/>
    <col min="9283" max="9283" width="15.7109375" style="1" customWidth="1"/>
    <col min="9284" max="9284" width="11.28515625" style="1" customWidth="1"/>
    <col min="9285" max="9285" width="18.85546875" style="1" customWidth="1"/>
    <col min="9286" max="9286" width="28.140625" style="1" customWidth="1"/>
    <col min="9287" max="9287" width="20.85546875" style="1" customWidth="1"/>
    <col min="9288" max="9288" width="21.42578125" style="1" customWidth="1"/>
    <col min="9289" max="9289" width="20.42578125" style="1" customWidth="1"/>
    <col min="9290" max="9290" width="15.7109375" style="1" customWidth="1"/>
    <col min="9291" max="9291" width="11.28515625" style="1" customWidth="1"/>
    <col min="9292" max="9434" width="11.42578125" style="1"/>
    <col min="9435" max="9435" width="50.5703125" style="1" customWidth="1"/>
    <col min="9436" max="9436" width="12.7109375" style="1" customWidth="1"/>
    <col min="9437" max="9437" width="20.42578125" style="1" customWidth="1"/>
    <col min="9438" max="9438" width="11.28515625" style="1" customWidth="1"/>
    <col min="9439" max="9439" width="20.42578125" style="1" customWidth="1"/>
    <col min="9440" max="9440" width="12.42578125" style="1" customWidth="1"/>
    <col min="9441" max="9441" width="9.7109375" style="1" customWidth="1"/>
    <col min="9442" max="9442" width="20.85546875" style="1" customWidth="1"/>
    <col min="9443" max="9443" width="11.28515625" style="1" customWidth="1"/>
    <col min="9444" max="9444" width="11.42578125" style="1"/>
    <col min="9445" max="9445" width="20.42578125" style="1" customWidth="1"/>
    <col min="9446" max="9446" width="11.28515625" style="1" customWidth="1"/>
    <col min="9447" max="9447" width="20.42578125" style="1" customWidth="1"/>
    <col min="9448" max="9448" width="12.42578125" style="1" customWidth="1"/>
    <col min="9449" max="9449" width="9.7109375" style="1" customWidth="1"/>
    <col min="9450" max="9450" width="20.42578125" style="1" customWidth="1"/>
    <col min="9451" max="9451" width="11.28515625" style="1" customWidth="1"/>
    <col min="9452" max="9452" width="20.42578125" style="1" customWidth="1"/>
    <col min="9453" max="9453" width="12.42578125" style="1" customWidth="1"/>
    <col min="9454" max="9454" width="9.7109375" style="1" customWidth="1"/>
    <col min="9455" max="9455" width="18.85546875" style="1" customWidth="1"/>
    <col min="9456" max="9456" width="24.7109375" style="1" customWidth="1"/>
    <col min="9457" max="9457" width="20.85546875" style="1" customWidth="1"/>
    <col min="9458" max="9458" width="23.28515625" style="1" customWidth="1"/>
    <col min="9459" max="9459" width="20.42578125" style="1" customWidth="1"/>
    <col min="9460" max="9460" width="20.7109375" style="1" customWidth="1"/>
    <col min="9461" max="9461" width="11.28515625" style="1" customWidth="1"/>
    <col min="9462" max="9462" width="18.85546875" style="1" customWidth="1"/>
    <col min="9463" max="9463" width="24.7109375" style="1" customWidth="1"/>
    <col min="9464" max="9464" width="20.85546875" style="1" customWidth="1"/>
    <col min="9465" max="9465" width="23.28515625" style="1" customWidth="1"/>
    <col min="9466" max="9466" width="20.42578125" style="1" customWidth="1"/>
    <col min="9467" max="9467" width="20.7109375" style="1" customWidth="1"/>
    <col min="9468" max="9468" width="11.28515625" style="1" customWidth="1"/>
    <col min="9469" max="9469" width="20.85546875" style="1" customWidth="1"/>
    <col min="9470" max="9470" width="11.28515625" style="1" customWidth="1"/>
    <col min="9471" max="9471" width="11.42578125" style="1"/>
    <col min="9472" max="9472" width="20.85546875" style="1" customWidth="1"/>
    <col min="9473" max="9473" width="11.28515625" style="1" customWidth="1"/>
    <col min="9474" max="9474" width="11.42578125" style="1"/>
    <col min="9475" max="9475" width="20.42578125" style="1" customWidth="1"/>
    <col min="9476" max="9476" width="11.28515625" style="1" customWidth="1"/>
    <col min="9477" max="9477" width="20.42578125" style="1" customWidth="1"/>
    <col min="9478" max="9478" width="12.42578125" style="1" customWidth="1"/>
    <col min="9479" max="9479" width="9.7109375" style="1" customWidth="1"/>
    <col min="9480" max="9480" width="20.42578125" style="1" customWidth="1"/>
    <col min="9481" max="9481" width="11.28515625" style="1" customWidth="1"/>
    <col min="9482" max="9482" width="20.42578125" style="1" customWidth="1"/>
    <col min="9483" max="9483" width="12.42578125" style="1" customWidth="1"/>
    <col min="9484" max="9484" width="9.7109375" style="1" customWidth="1"/>
    <col min="9485" max="9485" width="20.85546875" style="1" customWidth="1"/>
    <col min="9486" max="9486" width="11.28515625" style="1" customWidth="1"/>
    <col min="9487" max="9487" width="11.42578125" style="1"/>
    <col min="9488" max="9488" width="20.85546875" style="1" customWidth="1"/>
    <col min="9489" max="9489" width="11.28515625" style="1" customWidth="1"/>
    <col min="9490" max="9490" width="11.42578125" style="1"/>
    <col min="9491" max="9491" width="20.42578125" style="1" customWidth="1"/>
    <col min="9492" max="9492" width="11.28515625" style="1" customWidth="1"/>
    <col min="9493" max="9493" width="20.42578125" style="1" customWidth="1"/>
    <col min="9494" max="9494" width="12.42578125" style="1" customWidth="1"/>
    <col min="9495" max="9495" width="9.7109375" style="1" customWidth="1"/>
    <col min="9496" max="9496" width="19.85546875" style="1" customWidth="1"/>
    <col min="9497" max="9497" width="20.28515625" style="1" customWidth="1"/>
    <col min="9498" max="9498" width="23" style="1" customWidth="1"/>
    <col min="9499" max="9499" width="19.7109375" style="1" customWidth="1"/>
    <col min="9500" max="9500" width="13.140625" style="1" customWidth="1"/>
    <col min="9501" max="9501" width="20.42578125" style="1" customWidth="1"/>
    <col min="9502" max="9502" width="11.28515625" style="1" customWidth="1"/>
    <col min="9503" max="9503" width="20.42578125" style="1" customWidth="1"/>
    <col min="9504" max="9504" width="12.42578125" style="1" customWidth="1"/>
    <col min="9505" max="9505" width="9.7109375" style="1" customWidth="1"/>
    <col min="9506" max="9506" width="20.42578125" style="1" customWidth="1"/>
    <col min="9507" max="9507" width="11.28515625" style="1" customWidth="1"/>
    <col min="9508" max="9508" width="20.42578125" style="1" customWidth="1"/>
    <col min="9509" max="9509" width="12.42578125" style="1" customWidth="1"/>
    <col min="9510" max="9510" width="9.7109375" style="1" customWidth="1"/>
    <col min="9511" max="9511" width="20.85546875" style="1" customWidth="1"/>
    <col min="9512" max="9512" width="11.28515625" style="1" customWidth="1"/>
    <col min="9513" max="9513" width="11.42578125" style="1"/>
    <col min="9514" max="9514" width="20.42578125" style="1" customWidth="1"/>
    <col min="9515" max="9515" width="11.28515625" style="1" customWidth="1"/>
    <col min="9516" max="9516" width="20.42578125" style="1" customWidth="1"/>
    <col min="9517" max="9517" width="12.42578125" style="1" customWidth="1"/>
    <col min="9518" max="9518" width="9.7109375" style="1" customWidth="1"/>
    <col min="9519" max="9519" width="20.85546875" style="1" customWidth="1"/>
    <col min="9520" max="9520" width="11.28515625" style="1" customWidth="1"/>
    <col min="9521" max="9521" width="23" style="1" customWidth="1"/>
    <col min="9522" max="9522" width="11.28515625" style="1" customWidth="1"/>
    <col min="9523" max="9523" width="11.42578125" style="1"/>
    <col min="9524" max="9524" width="20.85546875" style="1" customWidth="1"/>
    <col min="9525" max="9525" width="11.28515625" style="1" customWidth="1"/>
    <col min="9526" max="9526" width="23" style="1" customWidth="1"/>
    <col min="9527" max="9527" width="11.28515625" style="1" customWidth="1"/>
    <col min="9528" max="9528" width="11.42578125" style="1"/>
    <col min="9529" max="9529" width="20.85546875" style="1" customWidth="1"/>
    <col min="9530" max="9530" width="11.28515625" style="1" customWidth="1"/>
    <col min="9531" max="9531" width="23" style="1" customWidth="1"/>
    <col min="9532" max="9532" width="11.28515625" style="1" customWidth="1"/>
    <col min="9533" max="9533" width="11.42578125" style="1"/>
    <col min="9534" max="9534" width="18.85546875" style="1" customWidth="1"/>
    <col min="9535" max="9535" width="28.140625" style="1" customWidth="1"/>
    <col min="9536" max="9536" width="20.85546875" style="1" customWidth="1"/>
    <col min="9537" max="9537" width="21.42578125" style="1" customWidth="1"/>
    <col min="9538" max="9538" width="20.42578125" style="1" customWidth="1"/>
    <col min="9539" max="9539" width="15.7109375" style="1" customWidth="1"/>
    <col min="9540" max="9540" width="11.28515625" style="1" customWidth="1"/>
    <col min="9541" max="9541" width="18.85546875" style="1" customWidth="1"/>
    <col min="9542" max="9542" width="28.140625" style="1" customWidth="1"/>
    <col min="9543" max="9543" width="20.85546875" style="1" customWidth="1"/>
    <col min="9544" max="9544" width="21.42578125" style="1" customWidth="1"/>
    <col min="9545" max="9545" width="20.42578125" style="1" customWidth="1"/>
    <col min="9546" max="9546" width="15.7109375" style="1" customWidth="1"/>
    <col min="9547" max="9547" width="11.28515625" style="1" customWidth="1"/>
    <col min="9548" max="9690" width="11.42578125" style="1"/>
    <col min="9691" max="9691" width="50.5703125" style="1" customWidth="1"/>
    <col min="9692" max="9692" width="12.7109375" style="1" customWidth="1"/>
    <col min="9693" max="9693" width="20.42578125" style="1" customWidth="1"/>
    <col min="9694" max="9694" width="11.28515625" style="1" customWidth="1"/>
    <col min="9695" max="9695" width="20.42578125" style="1" customWidth="1"/>
    <col min="9696" max="9696" width="12.42578125" style="1" customWidth="1"/>
    <col min="9697" max="9697" width="9.7109375" style="1" customWidth="1"/>
    <col min="9698" max="9698" width="20.85546875" style="1" customWidth="1"/>
    <col min="9699" max="9699" width="11.28515625" style="1" customWidth="1"/>
    <col min="9700" max="9700" width="11.42578125" style="1"/>
    <col min="9701" max="9701" width="20.42578125" style="1" customWidth="1"/>
    <col min="9702" max="9702" width="11.28515625" style="1" customWidth="1"/>
    <col min="9703" max="9703" width="20.42578125" style="1" customWidth="1"/>
    <col min="9704" max="9704" width="12.42578125" style="1" customWidth="1"/>
    <col min="9705" max="9705" width="9.7109375" style="1" customWidth="1"/>
    <col min="9706" max="9706" width="20.42578125" style="1" customWidth="1"/>
    <col min="9707" max="9707" width="11.28515625" style="1" customWidth="1"/>
    <col min="9708" max="9708" width="20.42578125" style="1" customWidth="1"/>
    <col min="9709" max="9709" width="12.42578125" style="1" customWidth="1"/>
    <col min="9710" max="9710" width="9.7109375" style="1" customWidth="1"/>
    <col min="9711" max="9711" width="18.85546875" style="1" customWidth="1"/>
    <col min="9712" max="9712" width="24.7109375" style="1" customWidth="1"/>
    <col min="9713" max="9713" width="20.85546875" style="1" customWidth="1"/>
    <col min="9714" max="9714" width="23.28515625" style="1" customWidth="1"/>
    <col min="9715" max="9715" width="20.42578125" style="1" customWidth="1"/>
    <col min="9716" max="9716" width="20.7109375" style="1" customWidth="1"/>
    <col min="9717" max="9717" width="11.28515625" style="1" customWidth="1"/>
    <col min="9718" max="9718" width="18.85546875" style="1" customWidth="1"/>
    <col min="9719" max="9719" width="24.7109375" style="1" customWidth="1"/>
    <col min="9720" max="9720" width="20.85546875" style="1" customWidth="1"/>
    <col min="9721" max="9721" width="23.28515625" style="1" customWidth="1"/>
    <col min="9722" max="9722" width="20.42578125" style="1" customWidth="1"/>
    <col min="9723" max="9723" width="20.7109375" style="1" customWidth="1"/>
    <col min="9724" max="9724" width="11.28515625" style="1" customWidth="1"/>
    <col min="9725" max="9725" width="20.85546875" style="1" customWidth="1"/>
    <col min="9726" max="9726" width="11.28515625" style="1" customWidth="1"/>
    <col min="9727" max="9727" width="11.42578125" style="1"/>
    <col min="9728" max="9728" width="20.85546875" style="1" customWidth="1"/>
    <col min="9729" max="9729" width="11.28515625" style="1" customWidth="1"/>
    <col min="9730" max="9730" width="11.42578125" style="1"/>
    <col min="9731" max="9731" width="20.42578125" style="1" customWidth="1"/>
    <col min="9732" max="9732" width="11.28515625" style="1" customWidth="1"/>
    <col min="9733" max="9733" width="20.42578125" style="1" customWidth="1"/>
    <col min="9734" max="9734" width="12.42578125" style="1" customWidth="1"/>
    <col min="9735" max="9735" width="9.7109375" style="1" customWidth="1"/>
    <col min="9736" max="9736" width="20.42578125" style="1" customWidth="1"/>
    <col min="9737" max="9737" width="11.28515625" style="1" customWidth="1"/>
    <col min="9738" max="9738" width="20.42578125" style="1" customWidth="1"/>
    <col min="9739" max="9739" width="12.42578125" style="1" customWidth="1"/>
    <col min="9740" max="9740" width="9.7109375" style="1" customWidth="1"/>
    <col min="9741" max="9741" width="20.85546875" style="1" customWidth="1"/>
    <col min="9742" max="9742" width="11.28515625" style="1" customWidth="1"/>
    <col min="9743" max="9743" width="11.42578125" style="1"/>
    <col min="9744" max="9744" width="20.85546875" style="1" customWidth="1"/>
    <col min="9745" max="9745" width="11.28515625" style="1" customWidth="1"/>
    <col min="9746" max="9746" width="11.42578125" style="1"/>
    <col min="9747" max="9747" width="20.42578125" style="1" customWidth="1"/>
    <col min="9748" max="9748" width="11.28515625" style="1" customWidth="1"/>
    <col min="9749" max="9749" width="20.42578125" style="1" customWidth="1"/>
    <col min="9750" max="9750" width="12.42578125" style="1" customWidth="1"/>
    <col min="9751" max="9751" width="9.7109375" style="1" customWidth="1"/>
    <col min="9752" max="9752" width="19.85546875" style="1" customWidth="1"/>
    <col min="9753" max="9753" width="20.28515625" style="1" customWidth="1"/>
    <col min="9754" max="9754" width="23" style="1" customWidth="1"/>
    <col min="9755" max="9755" width="19.7109375" style="1" customWidth="1"/>
    <col min="9756" max="9756" width="13.140625" style="1" customWidth="1"/>
    <col min="9757" max="9757" width="20.42578125" style="1" customWidth="1"/>
    <col min="9758" max="9758" width="11.28515625" style="1" customWidth="1"/>
    <col min="9759" max="9759" width="20.42578125" style="1" customWidth="1"/>
    <col min="9760" max="9760" width="12.42578125" style="1" customWidth="1"/>
    <col min="9761" max="9761" width="9.7109375" style="1" customWidth="1"/>
    <col min="9762" max="9762" width="20.42578125" style="1" customWidth="1"/>
    <col min="9763" max="9763" width="11.28515625" style="1" customWidth="1"/>
    <col min="9764" max="9764" width="20.42578125" style="1" customWidth="1"/>
    <col min="9765" max="9765" width="12.42578125" style="1" customWidth="1"/>
    <col min="9766" max="9766" width="9.7109375" style="1" customWidth="1"/>
    <col min="9767" max="9767" width="20.85546875" style="1" customWidth="1"/>
    <col min="9768" max="9768" width="11.28515625" style="1" customWidth="1"/>
    <col min="9769" max="9769" width="11.42578125" style="1"/>
    <col min="9770" max="9770" width="20.42578125" style="1" customWidth="1"/>
    <col min="9771" max="9771" width="11.28515625" style="1" customWidth="1"/>
    <col min="9772" max="9772" width="20.42578125" style="1" customWidth="1"/>
    <col min="9773" max="9773" width="12.42578125" style="1" customWidth="1"/>
    <col min="9774" max="9774" width="9.7109375" style="1" customWidth="1"/>
    <col min="9775" max="9775" width="20.85546875" style="1" customWidth="1"/>
    <col min="9776" max="9776" width="11.28515625" style="1" customWidth="1"/>
    <col min="9777" max="9777" width="23" style="1" customWidth="1"/>
    <col min="9778" max="9778" width="11.28515625" style="1" customWidth="1"/>
    <col min="9779" max="9779" width="11.42578125" style="1"/>
    <col min="9780" max="9780" width="20.85546875" style="1" customWidth="1"/>
    <col min="9781" max="9781" width="11.28515625" style="1" customWidth="1"/>
    <col min="9782" max="9782" width="23" style="1" customWidth="1"/>
    <col min="9783" max="9783" width="11.28515625" style="1" customWidth="1"/>
    <col min="9784" max="9784" width="11.42578125" style="1"/>
    <col min="9785" max="9785" width="20.85546875" style="1" customWidth="1"/>
    <col min="9786" max="9786" width="11.28515625" style="1" customWidth="1"/>
    <col min="9787" max="9787" width="23" style="1" customWidth="1"/>
    <col min="9788" max="9788" width="11.28515625" style="1" customWidth="1"/>
    <col min="9789" max="9789" width="11.42578125" style="1"/>
    <col min="9790" max="9790" width="18.85546875" style="1" customWidth="1"/>
    <col min="9791" max="9791" width="28.140625" style="1" customWidth="1"/>
    <col min="9792" max="9792" width="20.85546875" style="1" customWidth="1"/>
    <col min="9793" max="9793" width="21.42578125" style="1" customWidth="1"/>
    <col min="9794" max="9794" width="20.42578125" style="1" customWidth="1"/>
    <col min="9795" max="9795" width="15.7109375" style="1" customWidth="1"/>
    <col min="9796" max="9796" width="11.28515625" style="1" customWidth="1"/>
    <col min="9797" max="9797" width="18.85546875" style="1" customWidth="1"/>
    <col min="9798" max="9798" width="28.140625" style="1" customWidth="1"/>
    <col min="9799" max="9799" width="20.85546875" style="1" customWidth="1"/>
    <col min="9800" max="9800" width="21.42578125" style="1" customWidth="1"/>
    <col min="9801" max="9801" width="20.42578125" style="1" customWidth="1"/>
    <col min="9802" max="9802" width="15.7109375" style="1" customWidth="1"/>
    <col min="9803" max="9803" width="11.28515625" style="1" customWidth="1"/>
    <col min="9804" max="9946" width="11.42578125" style="1"/>
    <col min="9947" max="9947" width="50.5703125" style="1" customWidth="1"/>
    <col min="9948" max="9948" width="12.7109375" style="1" customWidth="1"/>
    <col min="9949" max="9949" width="20.42578125" style="1" customWidth="1"/>
    <col min="9950" max="9950" width="11.28515625" style="1" customWidth="1"/>
    <col min="9951" max="9951" width="20.42578125" style="1" customWidth="1"/>
    <col min="9952" max="9952" width="12.42578125" style="1" customWidth="1"/>
    <col min="9953" max="9953" width="9.7109375" style="1" customWidth="1"/>
    <col min="9954" max="9954" width="20.85546875" style="1" customWidth="1"/>
    <col min="9955" max="9955" width="11.28515625" style="1" customWidth="1"/>
    <col min="9956" max="9956" width="11.42578125" style="1"/>
    <col min="9957" max="9957" width="20.42578125" style="1" customWidth="1"/>
    <col min="9958" max="9958" width="11.28515625" style="1" customWidth="1"/>
    <col min="9959" max="9959" width="20.42578125" style="1" customWidth="1"/>
    <col min="9960" max="9960" width="12.42578125" style="1" customWidth="1"/>
    <col min="9961" max="9961" width="9.7109375" style="1" customWidth="1"/>
    <col min="9962" max="9962" width="20.42578125" style="1" customWidth="1"/>
    <col min="9963" max="9963" width="11.28515625" style="1" customWidth="1"/>
    <col min="9964" max="9964" width="20.42578125" style="1" customWidth="1"/>
    <col min="9965" max="9965" width="12.42578125" style="1" customWidth="1"/>
    <col min="9966" max="9966" width="9.7109375" style="1" customWidth="1"/>
    <col min="9967" max="9967" width="18.85546875" style="1" customWidth="1"/>
    <col min="9968" max="9968" width="24.7109375" style="1" customWidth="1"/>
    <col min="9969" max="9969" width="20.85546875" style="1" customWidth="1"/>
    <col min="9970" max="9970" width="23.28515625" style="1" customWidth="1"/>
    <col min="9971" max="9971" width="20.42578125" style="1" customWidth="1"/>
    <col min="9972" max="9972" width="20.7109375" style="1" customWidth="1"/>
    <col min="9973" max="9973" width="11.28515625" style="1" customWidth="1"/>
    <col min="9974" max="9974" width="18.85546875" style="1" customWidth="1"/>
    <col min="9975" max="9975" width="24.7109375" style="1" customWidth="1"/>
    <col min="9976" max="9976" width="20.85546875" style="1" customWidth="1"/>
    <col min="9977" max="9977" width="23.28515625" style="1" customWidth="1"/>
    <col min="9978" max="9978" width="20.42578125" style="1" customWidth="1"/>
    <col min="9979" max="9979" width="20.7109375" style="1" customWidth="1"/>
    <col min="9980" max="9980" width="11.28515625" style="1" customWidth="1"/>
    <col min="9981" max="9981" width="20.85546875" style="1" customWidth="1"/>
    <col min="9982" max="9982" width="11.28515625" style="1" customWidth="1"/>
    <col min="9983" max="9983" width="11.42578125" style="1"/>
    <col min="9984" max="9984" width="20.85546875" style="1" customWidth="1"/>
    <col min="9985" max="9985" width="11.28515625" style="1" customWidth="1"/>
    <col min="9986" max="9986" width="11.42578125" style="1"/>
    <col min="9987" max="9987" width="20.42578125" style="1" customWidth="1"/>
    <col min="9988" max="9988" width="11.28515625" style="1" customWidth="1"/>
    <col min="9989" max="9989" width="20.42578125" style="1" customWidth="1"/>
    <col min="9990" max="9990" width="12.42578125" style="1" customWidth="1"/>
    <col min="9991" max="9991" width="9.7109375" style="1" customWidth="1"/>
    <col min="9992" max="9992" width="20.42578125" style="1" customWidth="1"/>
    <col min="9993" max="9993" width="11.28515625" style="1" customWidth="1"/>
    <col min="9994" max="9994" width="20.42578125" style="1" customWidth="1"/>
    <col min="9995" max="9995" width="12.42578125" style="1" customWidth="1"/>
    <col min="9996" max="9996" width="9.7109375" style="1" customWidth="1"/>
    <col min="9997" max="9997" width="20.85546875" style="1" customWidth="1"/>
    <col min="9998" max="9998" width="11.28515625" style="1" customWidth="1"/>
    <col min="9999" max="9999" width="11.42578125" style="1"/>
    <col min="10000" max="10000" width="20.85546875" style="1" customWidth="1"/>
    <col min="10001" max="10001" width="11.28515625" style="1" customWidth="1"/>
    <col min="10002" max="10002" width="11.42578125" style="1"/>
    <col min="10003" max="10003" width="20.42578125" style="1" customWidth="1"/>
    <col min="10004" max="10004" width="11.28515625" style="1" customWidth="1"/>
    <col min="10005" max="10005" width="20.42578125" style="1" customWidth="1"/>
    <col min="10006" max="10006" width="12.42578125" style="1" customWidth="1"/>
    <col min="10007" max="10007" width="9.7109375" style="1" customWidth="1"/>
    <col min="10008" max="10008" width="19.85546875" style="1" customWidth="1"/>
    <col min="10009" max="10009" width="20.28515625" style="1" customWidth="1"/>
    <col min="10010" max="10010" width="23" style="1" customWidth="1"/>
    <col min="10011" max="10011" width="19.7109375" style="1" customWidth="1"/>
    <col min="10012" max="10012" width="13.140625" style="1" customWidth="1"/>
    <col min="10013" max="10013" width="20.42578125" style="1" customWidth="1"/>
    <col min="10014" max="10014" width="11.28515625" style="1" customWidth="1"/>
    <col min="10015" max="10015" width="20.42578125" style="1" customWidth="1"/>
    <col min="10016" max="10016" width="12.42578125" style="1" customWidth="1"/>
    <col min="10017" max="10017" width="9.7109375" style="1" customWidth="1"/>
    <col min="10018" max="10018" width="20.42578125" style="1" customWidth="1"/>
    <col min="10019" max="10019" width="11.28515625" style="1" customWidth="1"/>
    <col min="10020" max="10020" width="20.42578125" style="1" customWidth="1"/>
    <col min="10021" max="10021" width="12.42578125" style="1" customWidth="1"/>
    <col min="10022" max="10022" width="9.7109375" style="1" customWidth="1"/>
    <col min="10023" max="10023" width="20.85546875" style="1" customWidth="1"/>
    <col min="10024" max="10024" width="11.28515625" style="1" customWidth="1"/>
    <col min="10025" max="10025" width="11.42578125" style="1"/>
    <col min="10026" max="10026" width="20.42578125" style="1" customWidth="1"/>
    <col min="10027" max="10027" width="11.28515625" style="1" customWidth="1"/>
    <col min="10028" max="10028" width="20.42578125" style="1" customWidth="1"/>
    <col min="10029" max="10029" width="12.42578125" style="1" customWidth="1"/>
    <col min="10030" max="10030" width="9.7109375" style="1" customWidth="1"/>
    <col min="10031" max="10031" width="20.85546875" style="1" customWidth="1"/>
    <col min="10032" max="10032" width="11.28515625" style="1" customWidth="1"/>
    <col min="10033" max="10033" width="23" style="1" customWidth="1"/>
    <col min="10034" max="10034" width="11.28515625" style="1" customWidth="1"/>
    <col min="10035" max="10035" width="11.42578125" style="1"/>
    <col min="10036" max="10036" width="20.85546875" style="1" customWidth="1"/>
    <col min="10037" max="10037" width="11.28515625" style="1" customWidth="1"/>
    <col min="10038" max="10038" width="23" style="1" customWidth="1"/>
    <col min="10039" max="10039" width="11.28515625" style="1" customWidth="1"/>
    <col min="10040" max="10040" width="11.42578125" style="1"/>
    <col min="10041" max="10041" width="20.85546875" style="1" customWidth="1"/>
    <col min="10042" max="10042" width="11.28515625" style="1" customWidth="1"/>
    <col min="10043" max="10043" width="23" style="1" customWidth="1"/>
    <col min="10044" max="10044" width="11.28515625" style="1" customWidth="1"/>
    <col min="10045" max="10045" width="11.42578125" style="1"/>
    <col min="10046" max="10046" width="18.85546875" style="1" customWidth="1"/>
    <col min="10047" max="10047" width="28.140625" style="1" customWidth="1"/>
    <col min="10048" max="10048" width="20.85546875" style="1" customWidth="1"/>
    <col min="10049" max="10049" width="21.42578125" style="1" customWidth="1"/>
    <col min="10050" max="10050" width="20.42578125" style="1" customWidth="1"/>
    <col min="10051" max="10051" width="15.7109375" style="1" customWidth="1"/>
    <col min="10052" max="10052" width="11.28515625" style="1" customWidth="1"/>
    <col min="10053" max="10053" width="18.85546875" style="1" customWidth="1"/>
    <col min="10054" max="10054" width="28.140625" style="1" customWidth="1"/>
    <col min="10055" max="10055" width="20.85546875" style="1" customWidth="1"/>
    <col min="10056" max="10056" width="21.42578125" style="1" customWidth="1"/>
    <col min="10057" max="10057" width="20.42578125" style="1" customWidth="1"/>
    <col min="10058" max="10058" width="15.7109375" style="1" customWidth="1"/>
    <col min="10059" max="10059" width="11.28515625" style="1" customWidth="1"/>
    <col min="10060" max="10202" width="11.42578125" style="1"/>
    <col min="10203" max="10203" width="50.5703125" style="1" customWidth="1"/>
    <col min="10204" max="10204" width="12.7109375" style="1" customWidth="1"/>
    <col min="10205" max="10205" width="20.42578125" style="1" customWidth="1"/>
    <col min="10206" max="10206" width="11.28515625" style="1" customWidth="1"/>
    <col min="10207" max="10207" width="20.42578125" style="1" customWidth="1"/>
    <col min="10208" max="10208" width="12.42578125" style="1" customWidth="1"/>
    <col min="10209" max="10209" width="9.7109375" style="1" customWidth="1"/>
    <col min="10210" max="10210" width="20.85546875" style="1" customWidth="1"/>
    <col min="10211" max="10211" width="11.28515625" style="1" customWidth="1"/>
    <col min="10212" max="10212" width="11.42578125" style="1"/>
    <col min="10213" max="10213" width="20.42578125" style="1" customWidth="1"/>
    <col min="10214" max="10214" width="11.28515625" style="1" customWidth="1"/>
    <col min="10215" max="10215" width="20.42578125" style="1" customWidth="1"/>
    <col min="10216" max="10216" width="12.42578125" style="1" customWidth="1"/>
    <col min="10217" max="10217" width="9.7109375" style="1" customWidth="1"/>
    <col min="10218" max="10218" width="20.42578125" style="1" customWidth="1"/>
    <col min="10219" max="10219" width="11.28515625" style="1" customWidth="1"/>
    <col min="10220" max="10220" width="20.42578125" style="1" customWidth="1"/>
    <col min="10221" max="10221" width="12.42578125" style="1" customWidth="1"/>
    <col min="10222" max="10222" width="9.7109375" style="1" customWidth="1"/>
    <col min="10223" max="10223" width="18.85546875" style="1" customWidth="1"/>
    <col min="10224" max="10224" width="24.7109375" style="1" customWidth="1"/>
    <col min="10225" max="10225" width="20.85546875" style="1" customWidth="1"/>
    <col min="10226" max="10226" width="23.28515625" style="1" customWidth="1"/>
    <col min="10227" max="10227" width="20.42578125" style="1" customWidth="1"/>
    <col min="10228" max="10228" width="20.7109375" style="1" customWidth="1"/>
    <col min="10229" max="10229" width="11.28515625" style="1" customWidth="1"/>
    <col min="10230" max="10230" width="18.85546875" style="1" customWidth="1"/>
    <col min="10231" max="10231" width="24.7109375" style="1" customWidth="1"/>
    <col min="10232" max="10232" width="20.85546875" style="1" customWidth="1"/>
    <col min="10233" max="10233" width="23.28515625" style="1" customWidth="1"/>
    <col min="10234" max="10234" width="20.42578125" style="1" customWidth="1"/>
    <col min="10235" max="10235" width="20.7109375" style="1" customWidth="1"/>
    <col min="10236" max="10236" width="11.28515625" style="1" customWidth="1"/>
    <col min="10237" max="10237" width="20.85546875" style="1" customWidth="1"/>
    <col min="10238" max="10238" width="11.28515625" style="1" customWidth="1"/>
    <col min="10239" max="10239" width="11.42578125" style="1"/>
    <col min="10240" max="10240" width="20.85546875" style="1" customWidth="1"/>
    <col min="10241" max="10241" width="11.28515625" style="1" customWidth="1"/>
    <col min="10242" max="10242" width="11.42578125" style="1"/>
    <col min="10243" max="10243" width="20.42578125" style="1" customWidth="1"/>
    <col min="10244" max="10244" width="11.28515625" style="1" customWidth="1"/>
    <col min="10245" max="10245" width="20.42578125" style="1" customWidth="1"/>
    <col min="10246" max="10246" width="12.42578125" style="1" customWidth="1"/>
    <col min="10247" max="10247" width="9.7109375" style="1" customWidth="1"/>
    <col min="10248" max="10248" width="20.42578125" style="1" customWidth="1"/>
    <col min="10249" max="10249" width="11.28515625" style="1" customWidth="1"/>
    <col min="10250" max="10250" width="20.42578125" style="1" customWidth="1"/>
    <col min="10251" max="10251" width="12.42578125" style="1" customWidth="1"/>
    <col min="10252" max="10252" width="9.7109375" style="1" customWidth="1"/>
    <col min="10253" max="10253" width="20.85546875" style="1" customWidth="1"/>
    <col min="10254" max="10254" width="11.28515625" style="1" customWidth="1"/>
    <col min="10255" max="10255" width="11.42578125" style="1"/>
    <col min="10256" max="10256" width="20.85546875" style="1" customWidth="1"/>
    <col min="10257" max="10257" width="11.28515625" style="1" customWidth="1"/>
    <col min="10258" max="10258" width="11.42578125" style="1"/>
    <col min="10259" max="10259" width="20.42578125" style="1" customWidth="1"/>
    <col min="10260" max="10260" width="11.28515625" style="1" customWidth="1"/>
    <col min="10261" max="10261" width="20.42578125" style="1" customWidth="1"/>
    <col min="10262" max="10262" width="12.42578125" style="1" customWidth="1"/>
    <col min="10263" max="10263" width="9.7109375" style="1" customWidth="1"/>
    <col min="10264" max="10264" width="19.85546875" style="1" customWidth="1"/>
    <col min="10265" max="10265" width="20.28515625" style="1" customWidth="1"/>
    <col min="10266" max="10266" width="23" style="1" customWidth="1"/>
    <col min="10267" max="10267" width="19.7109375" style="1" customWidth="1"/>
    <col min="10268" max="10268" width="13.140625" style="1" customWidth="1"/>
    <col min="10269" max="10269" width="20.42578125" style="1" customWidth="1"/>
    <col min="10270" max="10270" width="11.28515625" style="1" customWidth="1"/>
    <col min="10271" max="10271" width="20.42578125" style="1" customWidth="1"/>
    <col min="10272" max="10272" width="12.42578125" style="1" customWidth="1"/>
    <col min="10273" max="10273" width="9.7109375" style="1" customWidth="1"/>
    <col min="10274" max="10274" width="20.42578125" style="1" customWidth="1"/>
    <col min="10275" max="10275" width="11.28515625" style="1" customWidth="1"/>
    <col min="10276" max="10276" width="20.42578125" style="1" customWidth="1"/>
    <col min="10277" max="10277" width="12.42578125" style="1" customWidth="1"/>
    <col min="10278" max="10278" width="9.7109375" style="1" customWidth="1"/>
    <col min="10279" max="10279" width="20.85546875" style="1" customWidth="1"/>
    <col min="10280" max="10280" width="11.28515625" style="1" customWidth="1"/>
    <col min="10281" max="10281" width="11.42578125" style="1"/>
    <col min="10282" max="10282" width="20.42578125" style="1" customWidth="1"/>
    <col min="10283" max="10283" width="11.28515625" style="1" customWidth="1"/>
    <col min="10284" max="10284" width="20.42578125" style="1" customWidth="1"/>
    <col min="10285" max="10285" width="12.42578125" style="1" customWidth="1"/>
    <col min="10286" max="10286" width="9.7109375" style="1" customWidth="1"/>
    <col min="10287" max="10287" width="20.85546875" style="1" customWidth="1"/>
    <col min="10288" max="10288" width="11.28515625" style="1" customWidth="1"/>
    <col min="10289" max="10289" width="23" style="1" customWidth="1"/>
    <col min="10290" max="10290" width="11.28515625" style="1" customWidth="1"/>
    <col min="10291" max="10291" width="11.42578125" style="1"/>
    <col min="10292" max="10292" width="20.85546875" style="1" customWidth="1"/>
    <col min="10293" max="10293" width="11.28515625" style="1" customWidth="1"/>
    <col min="10294" max="10294" width="23" style="1" customWidth="1"/>
    <col min="10295" max="10295" width="11.28515625" style="1" customWidth="1"/>
    <col min="10296" max="10296" width="11.42578125" style="1"/>
    <col min="10297" max="10297" width="20.85546875" style="1" customWidth="1"/>
    <col min="10298" max="10298" width="11.28515625" style="1" customWidth="1"/>
    <col min="10299" max="10299" width="23" style="1" customWidth="1"/>
    <col min="10300" max="10300" width="11.28515625" style="1" customWidth="1"/>
    <col min="10301" max="10301" width="11.42578125" style="1"/>
    <col min="10302" max="10302" width="18.85546875" style="1" customWidth="1"/>
    <col min="10303" max="10303" width="28.140625" style="1" customWidth="1"/>
    <col min="10304" max="10304" width="20.85546875" style="1" customWidth="1"/>
    <col min="10305" max="10305" width="21.42578125" style="1" customWidth="1"/>
    <col min="10306" max="10306" width="20.42578125" style="1" customWidth="1"/>
    <col min="10307" max="10307" width="15.7109375" style="1" customWidth="1"/>
    <col min="10308" max="10308" width="11.28515625" style="1" customWidth="1"/>
    <col min="10309" max="10309" width="18.85546875" style="1" customWidth="1"/>
    <col min="10310" max="10310" width="28.140625" style="1" customWidth="1"/>
    <col min="10311" max="10311" width="20.85546875" style="1" customWidth="1"/>
    <col min="10312" max="10312" width="21.42578125" style="1" customWidth="1"/>
    <col min="10313" max="10313" width="20.42578125" style="1" customWidth="1"/>
    <col min="10314" max="10314" width="15.7109375" style="1" customWidth="1"/>
    <col min="10315" max="10315" width="11.28515625" style="1" customWidth="1"/>
    <col min="10316" max="10458" width="11.42578125" style="1"/>
    <col min="10459" max="10459" width="50.5703125" style="1" customWidth="1"/>
    <col min="10460" max="10460" width="12.7109375" style="1" customWidth="1"/>
    <col min="10461" max="10461" width="20.42578125" style="1" customWidth="1"/>
    <col min="10462" max="10462" width="11.28515625" style="1" customWidth="1"/>
    <col min="10463" max="10463" width="20.42578125" style="1" customWidth="1"/>
    <col min="10464" max="10464" width="12.42578125" style="1" customWidth="1"/>
    <col min="10465" max="10465" width="9.7109375" style="1" customWidth="1"/>
    <col min="10466" max="10466" width="20.85546875" style="1" customWidth="1"/>
    <col min="10467" max="10467" width="11.28515625" style="1" customWidth="1"/>
    <col min="10468" max="10468" width="11.42578125" style="1"/>
    <col min="10469" max="10469" width="20.42578125" style="1" customWidth="1"/>
    <col min="10470" max="10470" width="11.28515625" style="1" customWidth="1"/>
    <col min="10471" max="10471" width="20.42578125" style="1" customWidth="1"/>
    <col min="10472" max="10472" width="12.42578125" style="1" customWidth="1"/>
    <col min="10473" max="10473" width="9.7109375" style="1" customWidth="1"/>
    <col min="10474" max="10474" width="20.42578125" style="1" customWidth="1"/>
    <col min="10475" max="10475" width="11.28515625" style="1" customWidth="1"/>
    <col min="10476" max="10476" width="20.42578125" style="1" customWidth="1"/>
    <col min="10477" max="10477" width="12.42578125" style="1" customWidth="1"/>
    <col min="10478" max="10478" width="9.7109375" style="1" customWidth="1"/>
    <col min="10479" max="10479" width="18.85546875" style="1" customWidth="1"/>
    <col min="10480" max="10480" width="24.7109375" style="1" customWidth="1"/>
    <col min="10481" max="10481" width="20.85546875" style="1" customWidth="1"/>
    <col min="10482" max="10482" width="23.28515625" style="1" customWidth="1"/>
    <col min="10483" max="10483" width="20.42578125" style="1" customWidth="1"/>
    <col min="10484" max="10484" width="20.7109375" style="1" customWidth="1"/>
    <col min="10485" max="10485" width="11.28515625" style="1" customWidth="1"/>
    <col min="10486" max="10486" width="18.85546875" style="1" customWidth="1"/>
    <col min="10487" max="10487" width="24.7109375" style="1" customWidth="1"/>
    <col min="10488" max="10488" width="20.85546875" style="1" customWidth="1"/>
    <col min="10489" max="10489" width="23.28515625" style="1" customWidth="1"/>
    <col min="10490" max="10490" width="20.42578125" style="1" customWidth="1"/>
    <col min="10491" max="10491" width="20.7109375" style="1" customWidth="1"/>
    <col min="10492" max="10492" width="11.28515625" style="1" customWidth="1"/>
    <col min="10493" max="10493" width="20.85546875" style="1" customWidth="1"/>
    <col min="10494" max="10494" width="11.28515625" style="1" customWidth="1"/>
    <col min="10495" max="10495" width="11.42578125" style="1"/>
    <col min="10496" max="10496" width="20.85546875" style="1" customWidth="1"/>
    <col min="10497" max="10497" width="11.28515625" style="1" customWidth="1"/>
    <col min="10498" max="10498" width="11.42578125" style="1"/>
    <col min="10499" max="10499" width="20.42578125" style="1" customWidth="1"/>
    <col min="10500" max="10500" width="11.28515625" style="1" customWidth="1"/>
    <col min="10501" max="10501" width="20.42578125" style="1" customWidth="1"/>
    <col min="10502" max="10502" width="12.42578125" style="1" customWidth="1"/>
    <col min="10503" max="10503" width="9.7109375" style="1" customWidth="1"/>
    <col min="10504" max="10504" width="20.42578125" style="1" customWidth="1"/>
    <col min="10505" max="10505" width="11.28515625" style="1" customWidth="1"/>
    <col min="10506" max="10506" width="20.42578125" style="1" customWidth="1"/>
    <col min="10507" max="10507" width="12.42578125" style="1" customWidth="1"/>
    <col min="10508" max="10508" width="9.7109375" style="1" customWidth="1"/>
    <col min="10509" max="10509" width="20.85546875" style="1" customWidth="1"/>
    <col min="10510" max="10510" width="11.28515625" style="1" customWidth="1"/>
    <col min="10511" max="10511" width="11.42578125" style="1"/>
    <col min="10512" max="10512" width="20.85546875" style="1" customWidth="1"/>
    <col min="10513" max="10513" width="11.28515625" style="1" customWidth="1"/>
    <col min="10514" max="10514" width="11.42578125" style="1"/>
    <col min="10515" max="10515" width="20.42578125" style="1" customWidth="1"/>
    <col min="10516" max="10516" width="11.28515625" style="1" customWidth="1"/>
    <col min="10517" max="10517" width="20.42578125" style="1" customWidth="1"/>
    <col min="10518" max="10518" width="12.42578125" style="1" customWidth="1"/>
    <col min="10519" max="10519" width="9.7109375" style="1" customWidth="1"/>
    <col min="10520" max="10520" width="19.85546875" style="1" customWidth="1"/>
    <col min="10521" max="10521" width="20.28515625" style="1" customWidth="1"/>
    <col min="10522" max="10522" width="23" style="1" customWidth="1"/>
    <col min="10523" max="10523" width="19.7109375" style="1" customWidth="1"/>
    <col min="10524" max="10524" width="13.140625" style="1" customWidth="1"/>
    <col min="10525" max="10525" width="20.42578125" style="1" customWidth="1"/>
    <col min="10526" max="10526" width="11.28515625" style="1" customWidth="1"/>
    <col min="10527" max="10527" width="20.42578125" style="1" customWidth="1"/>
    <col min="10528" max="10528" width="12.42578125" style="1" customWidth="1"/>
    <col min="10529" max="10529" width="9.7109375" style="1" customWidth="1"/>
    <col min="10530" max="10530" width="20.42578125" style="1" customWidth="1"/>
    <col min="10531" max="10531" width="11.28515625" style="1" customWidth="1"/>
    <col min="10532" max="10532" width="20.42578125" style="1" customWidth="1"/>
    <col min="10533" max="10533" width="12.42578125" style="1" customWidth="1"/>
    <col min="10534" max="10534" width="9.7109375" style="1" customWidth="1"/>
    <col min="10535" max="10535" width="20.85546875" style="1" customWidth="1"/>
    <col min="10536" max="10536" width="11.28515625" style="1" customWidth="1"/>
    <col min="10537" max="10537" width="11.42578125" style="1"/>
    <col min="10538" max="10538" width="20.42578125" style="1" customWidth="1"/>
    <col min="10539" max="10539" width="11.28515625" style="1" customWidth="1"/>
    <col min="10540" max="10540" width="20.42578125" style="1" customWidth="1"/>
    <col min="10541" max="10541" width="12.42578125" style="1" customWidth="1"/>
    <col min="10542" max="10542" width="9.7109375" style="1" customWidth="1"/>
    <col min="10543" max="10543" width="20.85546875" style="1" customWidth="1"/>
    <col min="10544" max="10544" width="11.28515625" style="1" customWidth="1"/>
    <col min="10545" max="10545" width="23" style="1" customWidth="1"/>
    <col min="10546" max="10546" width="11.28515625" style="1" customWidth="1"/>
    <col min="10547" max="10547" width="11.42578125" style="1"/>
    <col min="10548" max="10548" width="20.85546875" style="1" customWidth="1"/>
    <col min="10549" max="10549" width="11.28515625" style="1" customWidth="1"/>
    <col min="10550" max="10550" width="23" style="1" customWidth="1"/>
    <col min="10551" max="10551" width="11.28515625" style="1" customWidth="1"/>
    <col min="10552" max="10552" width="11.42578125" style="1"/>
    <col min="10553" max="10553" width="20.85546875" style="1" customWidth="1"/>
    <col min="10554" max="10554" width="11.28515625" style="1" customWidth="1"/>
    <col min="10555" max="10555" width="23" style="1" customWidth="1"/>
    <col min="10556" max="10556" width="11.28515625" style="1" customWidth="1"/>
    <col min="10557" max="10557" width="11.42578125" style="1"/>
    <col min="10558" max="10558" width="18.85546875" style="1" customWidth="1"/>
    <col min="10559" max="10559" width="28.140625" style="1" customWidth="1"/>
    <col min="10560" max="10560" width="20.85546875" style="1" customWidth="1"/>
    <col min="10561" max="10561" width="21.42578125" style="1" customWidth="1"/>
    <col min="10562" max="10562" width="20.42578125" style="1" customWidth="1"/>
    <col min="10563" max="10563" width="15.7109375" style="1" customWidth="1"/>
    <col min="10564" max="10564" width="11.28515625" style="1" customWidth="1"/>
    <col min="10565" max="10565" width="18.85546875" style="1" customWidth="1"/>
    <col min="10566" max="10566" width="28.140625" style="1" customWidth="1"/>
    <col min="10567" max="10567" width="20.85546875" style="1" customWidth="1"/>
    <col min="10568" max="10568" width="21.42578125" style="1" customWidth="1"/>
    <col min="10569" max="10569" width="20.42578125" style="1" customWidth="1"/>
    <col min="10570" max="10570" width="15.7109375" style="1" customWidth="1"/>
    <col min="10571" max="10571" width="11.28515625" style="1" customWidth="1"/>
    <col min="10572" max="10714" width="11.42578125" style="1"/>
    <col min="10715" max="10715" width="50.5703125" style="1" customWidth="1"/>
    <col min="10716" max="10716" width="12.7109375" style="1" customWidth="1"/>
    <col min="10717" max="10717" width="20.42578125" style="1" customWidth="1"/>
    <col min="10718" max="10718" width="11.28515625" style="1" customWidth="1"/>
    <col min="10719" max="10719" width="20.42578125" style="1" customWidth="1"/>
    <col min="10720" max="10720" width="12.42578125" style="1" customWidth="1"/>
    <col min="10721" max="10721" width="9.7109375" style="1" customWidth="1"/>
    <col min="10722" max="10722" width="20.85546875" style="1" customWidth="1"/>
    <col min="10723" max="10723" width="11.28515625" style="1" customWidth="1"/>
    <col min="10724" max="10724" width="11.42578125" style="1"/>
    <col min="10725" max="10725" width="20.42578125" style="1" customWidth="1"/>
    <col min="10726" max="10726" width="11.28515625" style="1" customWidth="1"/>
    <col min="10727" max="10727" width="20.42578125" style="1" customWidth="1"/>
    <col min="10728" max="10728" width="12.42578125" style="1" customWidth="1"/>
    <col min="10729" max="10729" width="9.7109375" style="1" customWidth="1"/>
    <col min="10730" max="10730" width="20.42578125" style="1" customWidth="1"/>
    <col min="10731" max="10731" width="11.28515625" style="1" customWidth="1"/>
    <col min="10732" max="10732" width="20.42578125" style="1" customWidth="1"/>
    <col min="10733" max="10733" width="12.42578125" style="1" customWidth="1"/>
    <col min="10734" max="10734" width="9.7109375" style="1" customWidth="1"/>
    <col min="10735" max="10735" width="18.85546875" style="1" customWidth="1"/>
    <col min="10736" max="10736" width="24.7109375" style="1" customWidth="1"/>
    <col min="10737" max="10737" width="20.85546875" style="1" customWidth="1"/>
    <col min="10738" max="10738" width="23.28515625" style="1" customWidth="1"/>
    <col min="10739" max="10739" width="20.42578125" style="1" customWidth="1"/>
    <col min="10740" max="10740" width="20.7109375" style="1" customWidth="1"/>
    <col min="10741" max="10741" width="11.28515625" style="1" customWidth="1"/>
    <col min="10742" max="10742" width="18.85546875" style="1" customWidth="1"/>
    <col min="10743" max="10743" width="24.7109375" style="1" customWidth="1"/>
    <col min="10744" max="10744" width="20.85546875" style="1" customWidth="1"/>
    <col min="10745" max="10745" width="23.28515625" style="1" customWidth="1"/>
    <col min="10746" max="10746" width="20.42578125" style="1" customWidth="1"/>
    <col min="10747" max="10747" width="20.7109375" style="1" customWidth="1"/>
    <col min="10748" max="10748" width="11.28515625" style="1" customWidth="1"/>
    <col min="10749" max="10749" width="20.85546875" style="1" customWidth="1"/>
    <col min="10750" max="10750" width="11.28515625" style="1" customWidth="1"/>
    <col min="10751" max="10751" width="11.42578125" style="1"/>
    <col min="10752" max="10752" width="20.85546875" style="1" customWidth="1"/>
    <col min="10753" max="10753" width="11.28515625" style="1" customWidth="1"/>
    <col min="10754" max="10754" width="11.42578125" style="1"/>
    <col min="10755" max="10755" width="20.42578125" style="1" customWidth="1"/>
    <col min="10756" max="10756" width="11.28515625" style="1" customWidth="1"/>
    <col min="10757" max="10757" width="20.42578125" style="1" customWidth="1"/>
    <col min="10758" max="10758" width="12.42578125" style="1" customWidth="1"/>
    <col min="10759" max="10759" width="9.7109375" style="1" customWidth="1"/>
    <col min="10760" max="10760" width="20.42578125" style="1" customWidth="1"/>
    <col min="10761" max="10761" width="11.28515625" style="1" customWidth="1"/>
    <col min="10762" max="10762" width="20.42578125" style="1" customWidth="1"/>
    <col min="10763" max="10763" width="12.42578125" style="1" customWidth="1"/>
    <col min="10764" max="10764" width="9.7109375" style="1" customWidth="1"/>
    <col min="10765" max="10765" width="20.85546875" style="1" customWidth="1"/>
    <col min="10766" max="10766" width="11.28515625" style="1" customWidth="1"/>
    <col min="10767" max="10767" width="11.42578125" style="1"/>
    <col min="10768" max="10768" width="20.85546875" style="1" customWidth="1"/>
    <col min="10769" max="10769" width="11.28515625" style="1" customWidth="1"/>
    <col min="10770" max="10770" width="11.42578125" style="1"/>
    <col min="10771" max="10771" width="20.42578125" style="1" customWidth="1"/>
    <col min="10772" max="10772" width="11.28515625" style="1" customWidth="1"/>
    <col min="10773" max="10773" width="20.42578125" style="1" customWidth="1"/>
    <col min="10774" max="10774" width="12.42578125" style="1" customWidth="1"/>
    <col min="10775" max="10775" width="9.7109375" style="1" customWidth="1"/>
    <col min="10776" max="10776" width="19.85546875" style="1" customWidth="1"/>
    <col min="10777" max="10777" width="20.28515625" style="1" customWidth="1"/>
    <col min="10778" max="10778" width="23" style="1" customWidth="1"/>
    <col min="10779" max="10779" width="19.7109375" style="1" customWidth="1"/>
    <col min="10780" max="10780" width="13.140625" style="1" customWidth="1"/>
    <col min="10781" max="10781" width="20.42578125" style="1" customWidth="1"/>
    <col min="10782" max="10782" width="11.28515625" style="1" customWidth="1"/>
    <col min="10783" max="10783" width="20.42578125" style="1" customWidth="1"/>
    <col min="10784" max="10784" width="12.42578125" style="1" customWidth="1"/>
    <col min="10785" max="10785" width="9.7109375" style="1" customWidth="1"/>
    <col min="10786" max="10786" width="20.42578125" style="1" customWidth="1"/>
    <col min="10787" max="10787" width="11.28515625" style="1" customWidth="1"/>
    <col min="10788" max="10788" width="20.42578125" style="1" customWidth="1"/>
    <col min="10789" max="10789" width="12.42578125" style="1" customWidth="1"/>
    <col min="10790" max="10790" width="9.7109375" style="1" customWidth="1"/>
    <col min="10791" max="10791" width="20.85546875" style="1" customWidth="1"/>
    <col min="10792" max="10792" width="11.28515625" style="1" customWidth="1"/>
    <col min="10793" max="10793" width="11.42578125" style="1"/>
    <col min="10794" max="10794" width="20.42578125" style="1" customWidth="1"/>
    <col min="10795" max="10795" width="11.28515625" style="1" customWidth="1"/>
    <col min="10796" max="10796" width="20.42578125" style="1" customWidth="1"/>
    <col min="10797" max="10797" width="12.42578125" style="1" customWidth="1"/>
    <col min="10798" max="10798" width="9.7109375" style="1" customWidth="1"/>
    <col min="10799" max="10799" width="20.85546875" style="1" customWidth="1"/>
    <col min="10800" max="10800" width="11.28515625" style="1" customWidth="1"/>
    <col min="10801" max="10801" width="23" style="1" customWidth="1"/>
    <col min="10802" max="10802" width="11.28515625" style="1" customWidth="1"/>
    <col min="10803" max="10803" width="11.42578125" style="1"/>
    <col min="10804" max="10804" width="20.85546875" style="1" customWidth="1"/>
    <col min="10805" max="10805" width="11.28515625" style="1" customWidth="1"/>
    <col min="10806" max="10806" width="23" style="1" customWidth="1"/>
    <col min="10807" max="10807" width="11.28515625" style="1" customWidth="1"/>
    <col min="10808" max="10808" width="11.42578125" style="1"/>
    <col min="10809" max="10809" width="20.85546875" style="1" customWidth="1"/>
    <col min="10810" max="10810" width="11.28515625" style="1" customWidth="1"/>
    <col min="10811" max="10811" width="23" style="1" customWidth="1"/>
    <col min="10812" max="10812" width="11.28515625" style="1" customWidth="1"/>
    <col min="10813" max="10813" width="11.42578125" style="1"/>
    <col min="10814" max="10814" width="18.85546875" style="1" customWidth="1"/>
    <col min="10815" max="10815" width="28.140625" style="1" customWidth="1"/>
    <col min="10816" max="10816" width="20.85546875" style="1" customWidth="1"/>
    <col min="10817" max="10817" width="21.42578125" style="1" customWidth="1"/>
    <col min="10818" max="10818" width="20.42578125" style="1" customWidth="1"/>
    <col min="10819" max="10819" width="15.7109375" style="1" customWidth="1"/>
    <col min="10820" max="10820" width="11.28515625" style="1" customWidth="1"/>
    <col min="10821" max="10821" width="18.85546875" style="1" customWidth="1"/>
    <col min="10822" max="10822" width="28.140625" style="1" customWidth="1"/>
    <col min="10823" max="10823" width="20.85546875" style="1" customWidth="1"/>
    <col min="10824" max="10824" width="21.42578125" style="1" customWidth="1"/>
    <col min="10825" max="10825" width="20.42578125" style="1" customWidth="1"/>
    <col min="10826" max="10826" width="15.7109375" style="1" customWidth="1"/>
    <col min="10827" max="10827" width="11.28515625" style="1" customWidth="1"/>
    <col min="10828" max="10970" width="11.42578125" style="1"/>
    <col min="10971" max="10971" width="50.5703125" style="1" customWidth="1"/>
    <col min="10972" max="10972" width="12.7109375" style="1" customWidth="1"/>
    <col min="10973" max="10973" width="20.42578125" style="1" customWidth="1"/>
    <col min="10974" max="10974" width="11.28515625" style="1" customWidth="1"/>
    <col min="10975" max="10975" width="20.42578125" style="1" customWidth="1"/>
    <col min="10976" max="10976" width="12.42578125" style="1" customWidth="1"/>
    <col min="10977" max="10977" width="9.7109375" style="1" customWidth="1"/>
    <col min="10978" max="10978" width="20.85546875" style="1" customWidth="1"/>
    <col min="10979" max="10979" width="11.28515625" style="1" customWidth="1"/>
    <col min="10980" max="10980" width="11.42578125" style="1"/>
    <col min="10981" max="10981" width="20.42578125" style="1" customWidth="1"/>
    <col min="10982" max="10982" width="11.28515625" style="1" customWidth="1"/>
    <col min="10983" max="10983" width="20.42578125" style="1" customWidth="1"/>
    <col min="10984" max="10984" width="12.42578125" style="1" customWidth="1"/>
    <col min="10985" max="10985" width="9.7109375" style="1" customWidth="1"/>
    <col min="10986" max="10986" width="20.42578125" style="1" customWidth="1"/>
    <col min="10987" max="10987" width="11.28515625" style="1" customWidth="1"/>
    <col min="10988" max="10988" width="20.42578125" style="1" customWidth="1"/>
    <col min="10989" max="10989" width="12.42578125" style="1" customWidth="1"/>
    <col min="10990" max="10990" width="9.7109375" style="1" customWidth="1"/>
    <col min="10991" max="10991" width="18.85546875" style="1" customWidth="1"/>
    <col min="10992" max="10992" width="24.7109375" style="1" customWidth="1"/>
    <col min="10993" max="10993" width="20.85546875" style="1" customWidth="1"/>
    <col min="10994" max="10994" width="23.28515625" style="1" customWidth="1"/>
    <col min="10995" max="10995" width="20.42578125" style="1" customWidth="1"/>
    <col min="10996" max="10996" width="20.7109375" style="1" customWidth="1"/>
    <col min="10997" max="10997" width="11.28515625" style="1" customWidth="1"/>
    <col min="10998" max="10998" width="18.85546875" style="1" customWidth="1"/>
    <col min="10999" max="10999" width="24.7109375" style="1" customWidth="1"/>
    <col min="11000" max="11000" width="20.85546875" style="1" customWidth="1"/>
    <col min="11001" max="11001" width="23.28515625" style="1" customWidth="1"/>
    <col min="11002" max="11002" width="20.42578125" style="1" customWidth="1"/>
    <col min="11003" max="11003" width="20.7109375" style="1" customWidth="1"/>
    <col min="11004" max="11004" width="11.28515625" style="1" customWidth="1"/>
    <col min="11005" max="11005" width="20.85546875" style="1" customWidth="1"/>
    <col min="11006" max="11006" width="11.28515625" style="1" customWidth="1"/>
    <col min="11007" max="11007" width="11.42578125" style="1"/>
    <col min="11008" max="11008" width="20.85546875" style="1" customWidth="1"/>
    <col min="11009" max="11009" width="11.28515625" style="1" customWidth="1"/>
    <col min="11010" max="11010" width="11.42578125" style="1"/>
    <col min="11011" max="11011" width="20.42578125" style="1" customWidth="1"/>
    <col min="11012" max="11012" width="11.28515625" style="1" customWidth="1"/>
    <col min="11013" max="11013" width="20.42578125" style="1" customWidth="1"/>
    <col min="11014" max="11014" width="12.42578125" style="1" customWidth="1"/>
    <col min="11015" max="11015" width="9.7109375" style="1" customWidth="1"/>
    <col min="11016" max="11016" width="20.42578125" style="1" customWidth="1"/>
    <col min="11017" max="11017" width="11.28515625" style="1" customWidth="1"/>
    <col min="11018" max="11018" width="20.42578125" style="1" customWidth="1"/>
    <col min="11019" max="11019" width="12.42578125" style="1" customWidth="1"/>
    <col min="11020" max="11020" width="9.7109375" style="1" customWidth="1"/>
    <col min="11021" max="11021" width="20.85546875" style="1" customWidth="1"/>
    <col min="11022" max="11022" width="11.28515625" style="1" customWidth="1"/>
    <col min="11023" max="11023" width="11.42578125" style="1"/>
    <col min="11024" max="11024" width="20.85546875" style="1" customWidth="1"/>
    <col min="11025" max="11025" width="11.28515625" style="1" customWidth="1"/>
    <col min="11026" max="11026" width="11.42578125" style="1"/>
    <col min="11027" max="11027" width="20.42578125" style="1" customWidth="1"/>
    <col min="11028" max="11028" width="11.28515625" style="1" customWidth="1"/>
    <col min="11029" max="11029" width="20.42578125" style="1" customWidth="1"/>
    <col min="11030" max="11030" width="12.42578125" style="1" customWidth="1"/>
    <col min="11031" max="11031" width="9.7109375" style="1" customWidth="1"/>
    <col min="11032" max="11032" width="19.85546875" style="1" customWidth="1"/>
    <col min="11033" max="11033" width="20.28515625" style="1" customWidth="1"/>
    <col min="11034" max="11034" width="23" style="1" customWidth="1"/>
    <col min="11035" max="11035" width="19.7109375" style="1" customWidth="1"/>
    <col min="11036" max="11036" width="13.140625" style="1" customWidth="1"/>
    <col min="11037" max="11037" width="20.42578125" style="1" customWidth="1"/>
    <col min="11038" max="11038" width="11.28515625" style="1" customWidth="1"/>
    <col min="11039" max="11039" width="20.42578125" style="1" customWidth="1"/>
    <col min="11040" max="11040" width="12.42578125" style="1" customWidth="1"/>
    <col min="11041" max="11041" width="9.7109375" style="1" customWidth="1"/>
    <col min="11042" max="11042" width="20.42578125" style="1" customWidth="1"/>
    <col min="11043" max="11043" width="11.28515625" style="1" customWidth="1"/>
    <col min="11044" max="11044" width="20.42578125" style="1" customWidth="1"/>
    <col min="11045" max="11045" width="12.42578125" style="1" customWidth="1"/>
    <col min="11046" max="11046" width="9.7109375" style="1" customWidth="1"/>
    <col min="11047" max="11047" width="20.85546875" style="1" customWidth="1"/>
    <col min="11048" max="11048" width="11.28515625" style="1" customWidth="1"/>
    <col min="11049" max="11049" width="11.42578125" style="1"/>
    <col min="11050" max="11050" width="20.42578125" style="1" customWidth="1"/>
    <col min="11051" max="11051" width="11.28515625" style="1" customWidth="1"/>
    <col min="11052" max="11052" width="20.42578125" style="1" customWidth="1"/>
    <col min="11053" max="11053" width="12.42578125" style="1" customWidth="1"/>
    <col min="11054" max="11054" width="9.7109375" style="1" customWidth="1"/>
    <col min="11055" max="11055" width="20.85546875" style="1" customWidth="1"/>
    <col min="11056" max="11056" width="11.28515625" style="1" customWidth="1"/>
    <col min="11057" max="11057" width="23" style="1" customWidth="1"/>
    <col min="11058" max="11058" width="11.28515625" style="1" customWidth="1"/>
    <col min="11059" max="11059" width="11.42578125" style="1"/>
    <col min="11060" max="11060" width="20.85546875" style="1" customWidth="1"/>
    <col min="11061" max="11061" width="11.28515625" style="1" customWidth="1"/>
    <col min="11062" max="11062" width="23" style="1" customWidth="1"/>
    <col min="11063" max="11063" width="11.28515625" style="1" customWidth="1"/>
    <col min="11064" max="11064" width="11.42578125" style="1"/>
    <col min="11065" max="11065" width="20.85546875" style="1" customWidth="1"/>
    <col min="11066" max="11066" width="11.28515625" style="1" customWidth="1"/>
    <col min="11067" max="11067" width="23" style="1" customWidth="1"/>
    <col min="11068" max="11068" width="11.28515625" style="1" customWidth="1"/>
    <col min="11069" max="11069" width="11.42578125" style="1"/>
    <col min="11070" max="11070" width="18.85546875" style="1" customWidth="1"/>
    <col min="11071" max="11071" width="28.140625" style="1" customWidth="1"/>
    <col min="11072" max="11072" width="20.85546875" style="1" customWidth="1"/>
    <col min="11073" max="11073" width="21.42578125" style="1" customWidth="1"/>
    <col min="11074" max="11074" width="20.42578125" style="1" customWidth="1"/>
    <col min="11075" max="11075" width="15.7109375" style="1" customWidth="1"/>
    <col min="11076" max="11076" width="11.28515625" style="1" customWidth="1"/>
    <col min="11077" max="11077" width="18.85546875" style="1" customWidth="1"/>
    <col min="11078" max="11078" width="28.140625" style="1" customWidth="1"/>
    <col min="11079" max="11079" width="20.85546875" style="1" customWidth="1"/>
    <col min="11080" max="11080" width="21.42578125" style="1" customWidth="1"/>
    <col min="11081" max="11081" width="20.42578125" style="1" customWidth="1"/>
    <col min="11082" max="11082" width="15.7109375" style="1" customWidth="1"/>
    <col min="11083" max="11083" width="11.28515625" style="1" customWidth="1"/>
    <col min="11084" max="11226" width="11.42578125" style="1"/>
    <col min="11227" max="11227" width="50.5703125" style="1" customWidth="1"/>
    <col min="11228" max="11228" width="12.7109375" style="1" customWidth="1"/>
    <col min="11229" max="11229" width="20.42578125" style="1" customWidth="1"/>
    <col min="11230" max="11230" width="11.28515625" style="1" customWidth="1"/>
    <col min="11231" max="11231" width="20.42578125" style="1" customWidth="1"/>
    <col min="11232" max="11232" width="12.42578125" style="1" customWidth="1"/>
    <col min="11233" max="11233" width="9.7109375" style="1" customWidth="1"/>
    <col min="11234" max="11234" width="20.85546875" style="1" customWidth="1"/>
    <col min="11235" max="11235" width="11.28515625" style="1" customWidth="1"/>
    <col min="11236" max="11236" width="11.42578125" style="1"/>
    <col min="11237" max="11237" width="20.42578125" style="1" customWidth="1"/>
    <col min="11238" max="11238" width="11.28515625" style="1" customWidth="1"/>
    <col min="11239" max="11239" width="20.42578125" style="1" customWidth="1"/>
    <col min="11240" max="11240" width="12.42578125" style="1" customWidth="1"/>
    <col min="11241" max="11241" width="9.7109375" style="1" customWidth="1"/>
    <col min="11242" max="11242" width="20.42578125" style="1" customWidth="1"/>
    <col min="11243" max="11243" width="11.28515625" style="1" customWidth="1"/>
    <col min="11244" max="11244" width="20.42578125" style="1" customWidth="1"/>
    <col min="11245" max="11245" width="12.42578125" style="1" customWidth="1"/>
    <col min="11246" max="11246" width="9.7109375" style="1" customWidth="1"/>
    <col min="11247" max="11247" width="18.85546875" style="1" customWidth="1"/>
    <col min="11248" max="11248" width="24.7109375" style="1" customWidth="1"/>
    <col min="11249" max="11249" width="20.85546875" style="1" customWidth="1"/>
    <col min="11250" max="11250" width="23.28515625" style="1" customWidth="1"/>
    <col min="11251" max="11251" width="20.42578125" style="1" customWidth="1"/>
    <col min="11252" max="11252" width="20.7109375" style="1" customWidth="1"/>
    <col min="11253" max="11253" width="11.28515625" style="1" customWidth="1"/>
    <col min="11254" max="11254" width="18.85546875" style="1" customWidth="1"/>
    <col min="11255" max="11255" width="24.7109375" style="1" customWidth="1"/>
    <col min="11256" max="11256" width="20.85546875" style="1" customWidth="1"/>
    <col min="11257" max="11257" width="23.28515625" style="1" customWidth="1"/>
    <col min="11258" max="11258" width="20.42578125" style="1" customWidth="1"/>
    <col min="11259" max="11259" width="20.7109375" style="1" customWidth="1"/>
    <col min="11260" max="11260" width="11.28515625" style="1" customWidth="1"/>
    <col min="11261" max="11261" width="20.85546875" style="1" customWidth="1"/>
    <col min="11262" max="11262" width="11.28515625" style="1" customWidth="1"/>
    <col min="11263" max="11263" width="11.42578125" style="1"/>
    <col min="11264" max="11264" width="20.85546875" style="1" customWidth="1"/>
    <col min="11265" max="11265" width="11.28515625" style="1" customWidth="1"/>
    <col min="11266" max="11266" width="11.42578125" style="1"/>
    <col min="11267" max="11267" width="20.42578125" style="1" customWidth="1"/>
    <col min="11268" max="11268" width="11.28515625" style="1" customWidth="1"/>
    <col min="11269" max="11269" width="20.42578125" style="1" customWidth="1"/>
    <col min="11270" max="11270" width="12.42578125" style="1" customWidth="1"/>
    <col min="11271" max="11271" width="9.7109375" style="1" customWidth="1"/>
    <col min="11272" max="11272" width="20.42578125" style="1" customWidth="1"/>
    <col min="11273" max="11273" width="11.28515625" style="1" customWidth="1"/>
    <col min="11274" max="11274" width="20.42578125" style="1" customWidth="1"/>
    <col min="11275" max="11275" width="12.42578125" style="1" customWidth="1"/>
    <col min="11276" max="11276" width="9.7109375" style="1" customWidth="1"/>
    <col min="11277" max="11277" width="20.85546875" style="1" customWidth="1"/>
    <col min="11278" max="11278" width="11.28515625" style="1" customWidth="1"/>
    <col min="11279" max="11279" width="11.42578125" style="1"/>
    <col min="11280" max="11280" width="20.85546875" style="1" customWidth="1"/>
    <col min="11281" max="11281" width="11.28515625" style="1" customWidth="1"/>
    <col min="11282" max="11282" width="11.42578125" style="1"/>
    <col min="11283" max="11283" width="20.42578125" style="1" customWidth="1"/>
    <col min="11284" max="11284" width="11.28515625" style="1" customWidth="1"/>
    <col min="11285" max="11285" width="20.42578125" style="1" customWidth="1"/>
    <col min="11286" max="11286" width="12.42578125" style="1" customWidth="1"/>
    <col min="11287" max="11287" width="9.7109375" style="1" customWidth="1"/>
    <col min="11288" max="11288" width="19.85546875" style="1" customWidth="1"/>
    <col min="11289" max="11289" width="20.28515625" style="1" customWidth="1"/>
    <col min="11290" max="11290" width="23" style="1" customWidth="1"/>
    <col min="11291" max="11291" width="19.7109375" style="1" customWidth="1"/>
    <col min="11292" max="11292" width="13.140625" style="1" customWidth="1"/>
    <col min="11293" max="11293" width="20.42578125" style="1" customWidth="1"/>
    <col min="11294" max="11294" width="11.28515625" style="1" customWidth="1"/>
    <col min="11295" max="11295" width="20.42578125" style="1" customWidth="1"/>
    <col min="11296" max="11296" width="12.42578125" style="1" customWidth="1"/>
    <col min="11297" max="11297" width="9.7109375" style="1" customWidth="1"/>
    <col min="11298" max="11298" width="20.42578125" style="1" customWidth="1"/>
    <col min="11299" max="11299" width="11.28515625" style="1" customWidth="1"/>
    <col min="11300" max="11300" width="20.42578125" style="1" customWidth="1"/>
    <col min="11301" max="11301" width="12.42578125" style="1" customWidth="1"/>
    <col min="11302" max="11302" width="9.7109375" style="1" customWidth="1"/>
    <col min="11303" max="11303" width="20.85546875" style="1" customWidth="1"/>
    <col min="11304" max="11304" width="11.28515625" style="1" customWidth="1"/>
    <col min="11305" max="11305" width="11.42578125" style="1"/>
    <col min="11306" max="11306" width="20.42578125" style="1" customWidth="1"/>
    <col min="11307" max="11307" width="11.28515625" style="1" customWidth="1"/>
    <col min="11308" max="11308" width="20.42578125" style="1" customWidth="1"/>
    <col min="11309" max="11309" width="12.42578125" style="1" customWidth="1"/>
    <col min="11310" max="11310" width="9.7109375" style="1" customWidth="1"/>
    <col min="11311" max="11311" width="20.85546875" style="1" customWidth="1"/>
    <col min="11312" max="11312" width="11.28515625" style="1" customWidth="1"/>
    <col min="11313" max="11313" width="23" style="1" customWidth="1"/>
    <col min="11314" max="11314" width="11.28515625" style="1" customWidth="1"/>
    <col min="11315" max="11315" width="11.42578125" style="1"/>
    <col min="11316" max="11316" width="20.85546875" style="1" customWidth="1"/>
    <col min="11317" max="11317" width="11.28515625" style="1" customWidth="1"/>
    <col min="11318" max="11318" width="23" style="1" customWidth="1"/>
    <col min="11319" max="11319" width="11.28515625" style="1" customWidth="1"/>
    <col min="11320" max="11320" width="11.42578125" style="1"/>
    <col min="11321" max="11321" width="20.85546875" style="1" customWidth="1"/>
    <col min="11322" max="11322" width="11.28515625" style="1" customWidth="1"/>
    <col min="11323" max="11323" width="23" style="1" customWidth="1"/>
    <col min="11324" max="11324" width="11.28515625" style="1" customWidth="1"/>
    <col min="11325" max="11325" width="11.42578125" style="1"/>
    <col min="11326" max="11326" width="18.85546875" style="1" customWidth="1"/>
    <col min="11327" max="11327" width="28.140625" style="1" customWidth="1"/>
    <col min="11328" max="11328" width="20.85546875" style="1" customWidth="1"/>
    <col min="11329" max="11329" width="21.42578125" style="1" customWidth="1"/>
    <col min="11330" max="11330" width="20.42578125" style="1" customWidth="1"/>
    <col min="11331" max="11331" width="15.7109375" style="1" customWidth="1"/>
    <col min="11332" max="11332" width="11.28515625" style="1" customWidth="1"/>
    <col min="11333" max="11333" width="18.85546875" style="1" customWidth="1"/>
    <col min="11334" max="11334" width="28.140625" style="1" customWidth="1"/>
    <col min="11335" max="11335" width="20.85546875" style="1" customWidth="1"/>
    <col min="11336" max="11336" width="21.42578125" style="1" customWidth="1"/>
    <col min="11337" max="11337" width="20.42578125" style="1" customWidth="1"/>
    <col min="11338" max="11338" width="15.7109375" style="1" customWidth="1"/>
    <col min="11339" max="11339" width="11.28515625" style="1" customWidth="1"/>
    <col min="11340" max="11482" width="11.42578125" style="1"/>
    <col min="11483" max="11483" width="50.5703125" style="1" customWidth="1"/>
    <col min="11484" max="11484" width="12.7109375" style="1" customWidth="1"/>
    <col min="11485" max="11485" width="20.42578125" style="1" customWidth="1"/>
    <col min="11486" max="11486" width="11.28515625" style="1" customWidth="1"/>
    <col min="11487" max="11487" width="20.42578125" style="1" customWidth="1"/>
    <col min="11488" max="11488" width="12.42578125" style="1" customWidth="1"/>
    <col min="11489" max="11489" width="9.7109375" style="1" customWidth="1"/>
    <col min="11490" max="11490" width="20.85546875" style="1" customWidth="1"/>
    <col min="11491" max="11491" width="11.28515625" style="1" customWidth="1"/>
    <col min="11492" max="11492" width="11.42578125" style="1"/>
    <col min="11493" max="11493" width="20.42578125" style="1" customWidth="1"/>
    <col min="11494" max="11494" width="11.28515625" style="1" customWidth="1"/>
    <col min="11495" max="11495" width="20.42578125" style="1" customWidth="1"/>
    <col min="11496" max="11496" width="12.42578125" style="1" customWidth="1"/>
    <col min="11497" max="11497" width="9.7109375" style="1" customWidth="1"/>
    <col min="11498" max="11498" width="20.42578125" style="1" customWidth="1"/>
    <col min="11499" max="11499" width="11.28515625" style="1" customWidth="1"/>
    <col min="11500" max="11500" width="20.42578125" style="1" customWidth="1"/>
    <col min="11501" max="11501" width="12.42578125" style="1" customWidth="1"/>
    <col min="11502" max="11502" width="9.7109375" style="1" customWidth="1"/>
    <col min="11503" max="11503" width="18.85546875" style="1" customWidth="1"/>
    <col min="11504" max="11504" width="24.7109375" style="1" customWidth="1"/>
    <col min="11505" max="11505" width="20.85546875" style="1" customWidth="1"/>
    <col min="11506" max="11506" width="23.28515625" style="1" customWidth="1"/>
    <col min="11507" max="11507" width="20.42578125" style="1" customWidth="1"/>
    <col min="11508" max="11508" width="20.7109375" style="1" customWidth="1"/>
    <col min="11509" max="11509" width="11.28515625" style="1" customWidth="1"/>
    <col min="11510" max="11510" width="18.85546875" style="1" customWidth="1"/>
    <col min="11511" max="11511" width="24.7109375" style="1" customWidth="1"/>
    <col min="11512" max="11512" width="20.85546875" style="1" customWidth="1"/>
    <col min="11513" max="11513" width="23.28515625" style="1" customWidth="1"/>
    <col min="11514" max="11514" width="20.42578125" style="1" customWidth="1"/>
    <col min="11515" max="11515" width="20.7109375" style="1" customWidth="1"/>
    <col min="11516" max="11516" width="11.28515625" style="1" customWidth="1"/>
    <col min="11517" max="11517" width="20.85546875" style="1" customWidth="1"/>
    <col min="11518" max="11518" width="11.28515625" style="1" customWidth="1"/>
    <col min="11519" max="11519" width="11.42578125" style="1"/>
    <col min="11520" max="11520" width="20.85546875" style="1" customWidth="1"/>
    <col min="11521" max="11521" width="11.28515625" style="1" customWidth="1"/>
    <col min="11522" max="11522" width="11.42578125" style="1"/>
    <col min="11523" max="11523" width="20.42578125" style="1" customWidth="1"/>
    <col min="11524" max="11524" width="11.28515625" style="1" customWidth="1"/>
    <col min="11525" max="11525" width="20.42578125" style="1" customWidth="1"/>
    <col min="11526" max="11526" width="12.42578125" style="1" customWidth="1"/>
    <col min="11527" max="11527" width="9.7109375" style="1" customWidth="1"/>
    <col min="11528" max="11528" width="20.42578125" style="1" customWidth="1"/>
    <col min="11529" max="11529" width="11.28515625" style="1" customWidth="1"/>
    <col min="11530" max="11530" width="20.42578125" style="1" customWidth="1"/>
    <col min="11531" max="11531" width="12.42578125" style="1" customWidth="1"/>
    <col min="11532" max="11532" width="9.7109375" style="1" customWidth="1"/>
    <col min="11533" max="11533" width="20.85546875" style="1" customWidth="1"/>
    <col min="11534" max="11534" width="11.28515625" style="1" customWidth="1"/>
    <col min="11535" max="11535" width="11.42578125" style="1"/>
    <col min="11536" max="11536" width="20.85546875" style="1" customWidth="1"/>
    <col min="11537" max="11537" width="11.28515625" style="1" customWidth="1"/>
    <col min="11538" max="11538" width="11.42578125" style="1"/>
    <col min="11539" max="11539" width="20.42578125" style="1" customWidth="1"/>
    <col min="11540" max="11540" width="11.28515625" style="1" customWidth="1"/>
    <col min="11541" max="11541" width="20.42578125" style="1" customWidth="1"/>
    <col min="11542" max="11542" width="12.42578125" style="1" customWidth="1"/>
    <col min="11543" max="11543" width="9.7109375" style="1" customWidth="1"/>
    <col min="11544" max="11544" width="19.85546875" style="1" customWidth="1"/>
    <col min="11545" max="11545" width="20.28515625" style="1" customWidth="1"/>
    <col min="11546" max="11546" width="23" style="1" customWidth="1"/>
    <col min="11547" max="11547" width="19.7109375" style="1" customWidth="1"/>
    <col min="11548" max="11548" width="13.140625" style="1" customWidth="1"/>
    <col min="11549" max="11549" width="20.42578125" style="1" customWidth="1"/>
    <col min="11550" max="11550" width="11.28515625" style="1" customWidth="1"/>
    <col min="11551" max="11551" width="20.42578125" style="1" customWidth="1"/>
    <col min="11552" max="11552" width="12.42578125" style="1" customWidth="1"/>
    <col min="11553" max="11553" width="9.7109375" style="1" customWidth="1"/>
    <col min="11554" max="11554" width="20.42578125" style="1" customWidth="1"/>
    <col min="11555" max="11555" width="11.28515625" style="1" customWidth="1"/>
    <col min="11556" max="11556" width="20.42578125" style="1" customWidth="1"/>
    <col min="11557" max="11557" width="12.42578125" style="1" customWidth="1"/>
    <col min="11558" max="11558" width="9.7109375" style="1" customWidth="1"/>
    <col min="11559" max="11559" width="20.85546875" style="1" customWidth="1"/>
    <col min="11560" max="11560" width="11.28515625" style="1" customWidth="1"/>
    <col min="11561" max="11561" width="11.42578125" style="1"/>
    <col min="11562" max="11562" width="20.42578125" style="1" customWidth="1"/>
    <col min="11563" max="11563" width="11.28515625" style="1" customWidth="1"/>
    <col min="11564" max="11564" width="20.42578125" style="1" customWidth="1"/>
    <col min="11565" max="11565" width="12.42578125" style="1" customWidth="1"/>
    <col min="11566" max="11566" width="9.7109375" style="1" customWidth="1"/>
    <col min="11567" max="11567" width="20.85546875" style="1" customWidth="1"/>
    <col min="11568" max="11568" width="11.28515625" style="1" customWidth="1"/>
    <col min="11569" max="11569" width="23" style="1" customWidth="1"/>
    <col min="11570" max="11570" width="11.28515625" style="1" customWidth="1"/>
    <col min="11571" max="11571" width="11.42578125" style="1"/>
    <col min="11572" max="11572" width="20.85546875" style="1" customWidth="1"/>
    <col min="11573" max="11573" width="11.28515625" style="1" customWidth="1"/>
    <col min="11574" max="11574" width="23" style="1" customWidth="1"/>
    <col min="11575" max="11575" width="11.28515625" style="1" customWidth="1"/>
    <col min="11576" max="11576" width="11.42578125" style="1"/>
    <col min="11577" max="11577" width="20.85546875" style="1" customWidth="1"/>
    <col min="11578" max="11578" width="11.28515625" style="1" customWidth="1"/>
    <col min="11579" max="11579" width="23" style="1" customWidth="1"/>
    <col min="11580" max="11580" width="11.28515625" style="1" customWidth="1"/>
    <col min="11581" max="11581" width="11.42578125" style="1"/>
    <col min="11582" max="11582" width="18.85546875" style="1" customWidth="1"/>
    <col min="11583" max="11583" width="28.140625" style="1" customWidth="1"/>
    <col min="11584" max="11584" width="20.85546875" style="1" customWidth="1"/>
    <col min="11585" max="11585" width="21.42578125" style="1" customWidth="1"/>
    <col min="11586" max="11586" width="20.42578125" style="1" customWidth="1"/>
    <col min="11587" max="11587" width="15.7109375" style="1" customWidth="1"/>
    <col min="11588" max="11588" width="11.28515625" style="1" customWidth="1"/>
    <col min="11589" max="11589" width="18.85546875" style="1" customWidth="1"/>
    <col min="11590" max="11590" width="28.140625" style="1" customWidth="1"/>
    <col min="11591" max="11591" width="20.85546875" style="1" customWidth="1"/>
    <col min="11592" max="11592" width="21.42578125" style="1" customWidth="1"/>
    <col min="11593" max="11593" width="20.42578125" style="1" customWidth="1"/>
    <col min="11594" max="11594" width="15.7109375" style="1" customWidth="1"/>
    <col min="11595" max="11595" width="11.28515625" style="1" customWidth="1"/>
    <col min="11596" max="11738" width="11.42578125" style="1"/>
    <col min="11739" max="11739" width="50.5703125" style="1" customWidth="1"/>
    <col min="11740" max="11740" width="12.7109375" style="1" customWidth="1"/>
    <col min="11741" max="11741" width="20.42578125" style="1" customWidth="1"/>
    <col min="11742" max="11742" width="11.28515625" style="1" customWidth="1"/>
    <col min="11743" max="11743" width="20.42578125" style="1" customWidth="1"/>
    <col min="11744" max="11744" width="12.42578125" style="1" customWidth="1"/>
    <col min="11745" max="11745" width="9.7109375" style="1" customWidth="1"/>
    <col min="11746" max="11746" width="20.85546875" style="1" customWidth="1"/>
    <col min="11747" max="11747" width="11.28515625" style="1" customWidth="1"/>
    <col min="11748" max="11748" width="11.42578125" style="1"/>
    <col min="11749" max="11749" width="20.42578125" style="1" customWidth="1"/>
    <col min="11750" max="11750" width="11.28515625" style="1" customWidth="1"/>
    <col min="11751" max="11751" width="20.42578125" style="1" customWidth="1"/>
    <col min="11752" max="11752" width="12.42578125" style="1" customWidth="1"/>
    <col min="11753" max="11753" width="9.7109375" style="1" customWidth="1"/>
    <col min="11754" max="11754" width="20.42578125" style="1" customWidth="1"/>
    <col min="11755" max="11755" width="11.28515625" style="1" customWidth="1"/>
    <col min="11756" max="11756" width="20.42578125" style="1" customWidth="1"/>
    <col min="11757" max="11757" width="12.42578125" style="1" customWidth="1"/>
    <col min="11758" max="11758" width="9.7109375" style="1" customWidth="1"/>
    <col min="11759" max="11759" width="18.85546875" style="1" customWidth="1"/>
    <col min="11760" max="11760" width="24.7109375" style="1" customWidth="1"/>
    <col min="11761" max="11761" width="20.85546875" style="1" customWidth="1"/>
    <col min="11762" max="11762" width="23.28515625" style="1" customWidth="1"/>
    <col min="11763" max="11763" width="20.42578125" style="1" customWidth="1"/>
    <col min="11764" max="11764" width="20.7109375" style="1" customWidth="1"/>
    <col min="11765" max="11765" width="11.28515625" style="1" customWidth="1"/>
    <col min="11766" max="11766" width="18.85546875" style="1" customWidth="1"/>
    <col min="11767" max="11767" width="24.7109375" style="1" customWidth="1"/>
    <col min="11768" max="11768" width="20.85546875" style="1" customWidth="1"/>
    <col min="11769" max="11769" width="23.28515625" style="1" customWidth="1"/>
    <col min="11770" max="11770" width="20.42578125" style="1" customWidth="1"/>
    <col min="11771" max="11771" width="20.7109375" style="1" customWidth="1"/>
    <col min="11772" max="11772" width="11.28515625" style="1" customWidth="1"/>
    <col min="11773" max="11773" width="20.85546875" style="1" customWidth="1"/>
    <col min="11774" max="11774" width="11.28515625" style="1" customWidth="1"/>
    <col min="11775" max="11775" width="11.42578125" style="1"/>
    <col min="11776" max="11776" width="20.85546875" style="1" customWidth="1"/>
    <col min="11777" max="11777" width="11.28515625" style="1" customWidth="1"/>
    <col min="11778" max="11778" width="11.42578125" style="1"/>
    <col min="11779" max="11779" width="20.42578125" style="1" customWidth="1"/>
    <col min="11780" max="11780" width="11.28515625" style="1" customWidth="1"/>
    <col min="11781" max="11781" width="20.42578125" style="1" customWidth="1"/>
    <col min="11782" max="11782" width="12.42578125" style="1" customWidth="1"/>
    <col min="11783" max="11783" width="9.7109375" style="1" customWidth="1"/>
    <col min="11784" max="11784" width="20.42578125" style="1" customWidth="1"/>
    <col min="11785" max="11785" width="11.28515625" style="1" customWidth="1"/>
    <col min="11786" max="11786" width="20.42578125" style="1" customWidth="1"/>
    <col min="11787" max="11787" width="12.42578125" style="1" customWidth="1"/>
    <col min="11788" max="11788" width="9.7109375" style="1" customWidth="1"/>
    <col min="11789" max="11789" width="20.85546875" style="1" customWidth="1"/>
    <col min="11790" max="11790" width="11.28515625" style="1" customWidth="1"/>
    <col min="11791" max="11791" width="11.42578125" style="1"/>
    <col min="11792" max="11792" width="20.85546875" style="1" customWidth="1"/>
    <col min="11793" max="11793" width="11.28515625" style="1" customWidth="1"/>
    <col min="11794" max="11794" width="11.42578125" style="1"/>
    <col min="11795" max="11795" width="20.42578125" style="1" customWidth="1"/>
    <col min="11796" max="11796" width="11.28515625" style="1" customWidth="1"/>
    <col min="11797" max="11797" width="20.42578125" style="1" customWidth="1"/>
    <col min="11798" max="11798" width="12.42578125" style="1" customWidth="1"/>
    <col min="11799" max="11799" width="9.7109375" style="1" customWidth="1"/>
    <col min="11800" max="11800" width="19.85546875" style="1" customWidth="1"/>
    <col min="11801" max="11801" width="20.28515625" style="1" customWidth="1"/>
    <col min="11802" max="11802" width="23" style="1" customWidth="1"/>
    <col min="11803" max="11803" width="19.7109375" style="1" customWidth="1"/>
    <col min="11804" max="11804" width="13.140625" style="1" customWidth="1"/>
    <col min="11805" max="11805" width="20.42578125" style="1" customWidth="1"/>
    <col min="11806" max="11806" width="11.28515625" style="1" customWidth="1"/>
    <col min="11807" max="11807" width="20.42578125" style="1" customWidth="1"/>
    <col min="11808" max="11808" width="12.42578125" style="1" customWidth="1"/>
    <col min="11809" max="11809" width="9.7109375" style="1" customWidth="1"/>
    <col min="11810" max="11810" width="20.42578125" style="1" customWidth="1"/>
    <col min="11811" max="11811" width="11.28515625" style="1" customWidth="1"/>
    <col min="11812" max="11812" width="20.42578125" style="1" customWidth="1"/>
    <col min="11813" max="11813" width="12.42578125" style="1" customWidth="1"/>
    <col min="11814" max="11814" width="9.7109375" style="1" customWidth="1"/>
    <col min="11815" max="11815" width="20.85546875" style="1" customWidth="1"/>
    <col min="11816" max="11816" width="11.28515625" style="1" customWidth="1"/>
    <col min="11817" max="11817" width="11.42578125" style="1"/>
    <col min="11818" max="11818" width="20.42578125" style="1" customWidth="1"/>
    <col min="11819" max="11819" width="11.28515625" style="1" customWidth="1"/>
    <col min="11820" max="11820" width="20.42578125" style="1" customWidth="1"/>
    <col min="11821" max="11821" width="12.42578125" style="1" customWidth="1"/>
    <col min="11822" max="11822" width="9.7109375" style="1" customWidth="1"/>
    <col min="11823" max="11823" width="20.85546875" style="1" customWidth="1"/>
    <col min="11824" max="11824" width="11.28515625" style="1" customWidth="1"/>
    <col min="11825" max="11825" width="23" style="1" customWidth="1"/>
    <col min="11826" max="11826" width="11.28515625" style="1" customWidth="1"/>
    <col min="11827" max="11827" width="11.42578125" style="1"/>
    <col min="11828" max="11828" width="20.85546875" style="1" customWidth="1"/>
    <col min="11829" max="11829" width="11.28515625" style="1" customWidth="1"/>
    <col min="11830" max="11830" width="23" style="1" customWidth="1"/>
    <col min="11831" max="11831" width="11.28515625" style="1" customWidth="1"/>
    <col min="11832" max="11832" width="11.42578125" style="1"/>
    <col min="11833" max="11833" width="20.85546875" style="1" customWidth="1"/>
    <col min="11834" max="11834" width="11.28515625" style="1" customWidth="1"/>
    <col min="11835" max="11835" width="23" style="1" customWidth="1"/>
    <col min="11836" max="11836" width="11.28515625" style="1" customWidth="1"/>
    <col min="11837" max="11837" width="11.42578125" style="1"/>
    <col min="11838" max="11838" width="18.85546875" style="1" customWidth="1"/>
    <col min="11839" max="11839" width="28.140625" style="1" customWidth="1"/>
    <col min="11840" max="11840" width="20.85546875" style="1" customWidth="1"/>
    <col min="11841" max="11841" width="21.42578125" style="1" customWidth="1"/>
    <col min="11842" max="11842" width="20.42578125" style="1" customWidth="1"/>
    <col min="11843" max="11843" width="15.7109375" style="1" customWidth="1"/>
    <col min="11844" max="11844" width="11.28515625" style="1" customWidth="1"/>
    <col min="11845" max="11845" width="18.85546875" style="1" customWidth="1"/>
    <col min="11846" max="11846" width="28.140625" style="1" customWidth="1"/>
    <col min="11847" max="11847" width="20.85546875" style="1" customWidth="1"/>
    <col min="11848" max="11848" width="21.42578125" style="1" customWidth="1"/>
    <col min="11849" max="11849" width="20.42578125" style="1" customWidth="1"/>
    <col min="11850" max="11850" width="15.7109375" style="1" customWidth="1"/>
    <col min="11851" max="11851" width="11.28515625" style="1" customWidth="1"/>
    <col min="11852" max="11994" width="11.42578125" style="1"/>
    <col min="11995" max="11995" width="50.5703125" style="1" customWidth="1"/>
    <col min="11996" max="11996" width="12.7109375" style="1" customWidth="1"/>
    <col min="11997" max="11997" width="20.42578125" style="1" customWidth="1"/>
    <col min="11998" max="11998" width="11.28515625" style="1" customWidth="1"/>
    <col min="11999" max="11999" width="20.42578125" style="1" customWidth="1"/>
    <col min="12000" max="12000" width="12.42578125" style="1" customWidth="1"/>
    <col min="12001" max="12001" width="9.7109375" style="1" customWidth="1"/>
    <col min="12002" max="12002" width="20.85546875" style="1" customWidth="1"/>
    <col min="12003" max="12003" width="11.28515625" style="1" customWidth="1"/>
    <col min="12004" max="12004" width="11.42578125" style="1"/>
    <col min="12005" max="12005" width="20.42578125" style="1" customWidth="1"/>
    <col min="12006" max="12006" width="11.28515625" style="1" customWidth="1"/>
    <col min="12007" max="12007" width="20.42578125" style="1" customWidth="1"/>
    <col min="12008" max="12008" width="12.42578125" style="1" customWidth="1"/>
    <col min="12009" max="12009" width="9.7109375" style="1" customWidth="1"/>
    <col min="12010" max="12010" width="20.42578125" style="1" customWidth="1"/>
    <col min="12011" max="12011" width="11.28515625" style="1" customWidth="1"/>
    <col min="12012" max="12012" width="20.42578125" style="1" customWidth="1"/>
    <col min="12013" max="12013" width="12.42578125" style="1" customWidth="1"/>
    <col min="12014" max="12014" width="9.7109375" style="1" customWidth="1"/>
    <col min="12015" max="12015" width="18.85546875" style="1" customWidth="1"/>
    <col min="12016" max="12016" width="24.7109375" style="1" customWidth="1"/>
    <col min="12017" max="12017" width="20.85546875" style="1" customWidth="1"/>
    <col min="12018" max="12018" width="23.28515625" style="1" customWidth="1"/>
    <col min="12019" max="12019" width="20.42578125" style="1" customWidth="1"/>
    <col min="12020" max="12020" width="20.7109375" style="1" customWidth="1"/>
    <col min="12021" max="12021" width="11.28515625" style="1" customWidth="1"/>
    <col min="12022" max="12022" width="18.85546875" style="1" customWidth="1"/>
    <col min="12023" max="12023" width="24.7109375" style="1" customWidth="1"/>
    <col min="12024" max="12024" width="20.85546875" style="1" customWidth="1"/>
    <col min="12025" max="12025" width="23.28515625" style="1" customWidth="1"/>
    <col min="12026" max="12026" width="20.42578125" style="1" customWidth="1"/>
    <col min="12027" max="12027" width="20.7109375" style="1" customWidth="1"/>
    <col min="12028" max="12028" width="11.28515625" style="1" customWidth="1"/>
    <col min="12029" max="12029" width="20.85546875" style="1" customWidth="1"/>
    <col min="12030" max="12030" width="11.28515625" style="1" customWidth="1"/>
    <col min="12031" max="12031" width="11.42578125" style="1"/>
    <col min="12032" max="12032" width="20.85546875" style="1" customWidth="1"/>
    <col min="12033" max="12033" width="11.28515625" style="1" customWidth="1"/>
    <col min="12034" max="12034" width="11.42578125" style="1"/>
    <col min="12035" max="12035" width="20.42578125" style="1" customWidth="1"/>
    <col min="12036" max="12036" width="11.28515625" style="1" customWidth="1"/>
    <col min="12037" max="12037" width="20.42578125" style="1" customWidth="1"/>
    <col min="12038" max="12038" width="12.42578125" style="1" customWidth="1"/>
    <col min="12039" max="12039" width="9.7109375" style="1" customWidth="1"/>
    <col min="12040" max="12040" width="20.42578125" style="1" customWidth="1"/>
    <col min="12041" max="12041" width="11.28515625" style="1" customWidth="1"/>
    <col min="12042" max="12042" width="20.42578125" style="1" customWidth="1"/>
    <col min="12043" max="12043" width="12.42578125" style="1" customWidth="1"/>
    <col min="12044" max="12044" width="9.7109375" style="1" customWidth="1"/>
    <col min="12045" max="12045" width="20.85546875" style="1" customWidth="1"/>
    <col min="12046" max="12046" width="11.28515625" style="1" customWidth="1"/>
    <col min="12047" max="12047" width="11.42578125" style="1"/>
    <col min="12048" max="12048" width="20.85546875" style="1" customWidth="1"/>
    <col min="12049" max="12049" width="11.28515625" style="1" customWidth="1"/>
    <col min="12050" max="12050" width="11.42578125" style="1"/>
    <col min="12051" max="12051" width="20.42578125" style="1" customWidth="1"/>
    <col min="12052" max="12052" width="11.28515625" style="1" customWidth="1"/>
    <col min="12053" max="12053" width="20.42578125" style="1" customWidth="1"/>
    <col min="12054" max="12054" width="12.42578125" style="1" customWidth="1"/>
    <col min="12055" max="12055" width="9.7109375" style="1" customWidth="1"/>
    <col min="12056" max="12056" width="19.85546875" style="1" customWidth="1"/>
    <col min="12057" max="12057" width="20.28515625" style="1" customWidth="1"/>
    <col min="12058" max="12058" width="23" style="1" customWidth="1"/>
    <col min="12059" max="12059" width="19.7109375" style="1" customWidth="1"/>
    <col min="12060" max="12060" width="13.140625" style="1" customWidth="1"/>
    <col min="12061" max="12061" width="20.42578125" style="1" customWidth="1"/>
    <col min="12062" max="12062" width="11.28515625" style="1" customWidth="1"/>
    <col min="12063" max="12063" width="20.42578125" style="1" customWidth="1"/>
    <col min="12064" max="12064" width="12.42578125" style="1" customWidth="1"/>
    <col min="12065" max="12065" width="9.7109375" style="1" customWidth="1"/>
    <col min="12066" max="12066" width="20.42578125" style="1" customWidth="1"/>
    <col min="12067" max="12067" width="11.28515625" style="1" customWidth="1"/>
    <col min="12068" max="12068" width="20.42578125" style="1" customWidth="1"/>
    <col min="12069" max="12069" width="12.42578125" style="1" customWidth="1"/>
    <col min="12070" max="12070" width="9.7109375" style="1" customWidth="1"/>
    <col min="12071" max="12071" width="20.85546875" style="1" customWidth="1"/>
    <col min="12072" max="12072" width="11.28515625" style="1" customWidth="1"/>
    <col min="12073" max="12073" width="11.42578125" style="1"/>
    <col min="12074" max="12074" width="20.42578125" style="1" customWidth="1"/>
    <col min="12075" max="12075" width="11.28515625" style="1" customWidth="1"/>
    <col min="12076" max="12076" width="20.42578125" style="1" customWidth="1"/>
    <col min="12077" max="12077" width="12.42578125" style="1" customWidth="1"/>
    <col min="12078" max="12078" width="9.7109375" style="1" customWidth="1"/>
    <col min="12079" max="12079" width="20.85546875" style="1" customWidth="1"/>
    <col min="12080" max="12080" width="11.28515625" style="1" customWidth="1"/>
    <col min="12081" max="12081" width="23" style="1" customWidth="1"/>
    <col min="12082" max="12082" width="11.28515625" style="1" customWidth="1"/>
    <col min="12083" max="12083" width="11.42578125" style="1"/>
    <col min="12084" max="12084" width="20.85546875" style="1" customWidth="1"/>
    <col min="12085" max="12085" width="11.28515625" style="1" customWidth="1"/>
    <col min="12086" max="12086" width="23" style="1" customWidth="1"/>
    <col min="12087" max="12087" width="11.28515625" style="1" customWidth="1"/>
    <col min="12088" max="12088" width="11.42578125" style="1"/>
    <col min="12089" max="12089" width="20.85546875" style="1" customWidth="1"/>
    <col min="12090" max="12090" width="11.28515625" style="1" customWidth="1"/>
    <col min="12091" max="12091" width="23" style="1" customWidth="1"/>
    <col min="12092" max="12092" width="11.28515625" style="1" customWidth="1"/>
    <col min="12093" max="12093" width="11.42578125" style="1"/>
    <col min="12094" max="12094" width="18.85546875" style="1" customWidth="1"/>
    <col min="12095" max="12095" width="28.140625" style="1" customWidth="1"/>
    <col min="12096" max="12096" width="20.85546875" style="1" customWidth="1"/>
    <col min="12097" max="12097" width="21.42578125" style="1" customWidth="1"/>
    <col min="12098" max="12098" width="20.42578125" style="1" customWidth="1"/>
    <col min="12099" max="12099" width="15.7109375" style="1" customWidth="1"/>
    <col min="12100" max="12100" width="11.28515625" style="1" customWidth="1"/>
    <col min="12101" max="12101" width="18.85546875" style="1" customWidth="1"/>
    <col min="12102" max="12102" width="28.140625" style="1" customWidth="1"/>
    <col min="12103" max="12103" width="20.85546875" style="1" customWidth="1"/>
    <col min="12104" max="12104" width="21.42578125" style="1" customWidth="1"/>
    <col min="12105" max="12105" width="20.42578125" style="1" customWidth="1"/>
    <col min="12106" max="12106" width="15.7109375" style="1" customWidth="1"/>
    <col min="12107" max="12107" width="11.28515625" style="1" customWidth="1"/>
    <col min="12108" max="12250" width="11.42578125" style="1"/>
    <col min="12251" max="12251" width="50.5703125" style="1" customWidth="1"/>
    <col min="12252" max="12252" width="12.7109375" style="1" customWidth="1"/>
    <col min="12253" max="12253" width="20.42578125" style="1" customWidth="1"/>
    <col min="12254" max="12254" width="11.28515625" style="1" customWidth="1"/>
    <col min="12255" max="12255" width="20.42578125" style="1" customWidth="1"/>
    <col min="12256" max="12256" width="12.42578125" style="1" customWidth="1"/>
    <col min="12257" max="12257" width="9.7109375" style="1" customWidth="1"/>
    <col min="12258" max="12258" width="20.85546875" style="1" customWidth="1"/>
    <col min="12259" max="12259" width="11.28515625" style="1" customWidth="1"/>
    <col min="12260" max="12260" width="11.42578125" style="1"/>
    <col min="12261" max="12261" width="20.42578125" style="1" customWidth="1"/>
    <col min="12262" max="12262" width="11.28515625" style="1" customWidth="1"/>
    <col min="12263" max="12263" width="20.42578125" style="1" customWidth="1"/>
    <col min="12264" max="12264" width="12.42578125" style="1" customWidth="1"/>
    <col min="12265" max="12265" width="9.7109375" style="1" customWidth="1"/>
    <col min="12266" max="12266" width="20.42578125" style="1" customWidth="1"/>
    <col min="12267" max="12267" width="11.28515625" style="1" customWidth="1"/>
    <col min="12268" max="12268" width="20.42578125" style="1" customWidth="1"/>
    <col min="12269" max="12269" width="12.42578125" style="1" customWidth="1"/>
    <col min="12270" max="12270" width="9.7109375" style="1" customWidth="1"/>
    <col min="12271" max="12271" width="18.85546875" style="1" customWidth="1"/>
    <col min="12272" max="12272" width="24.7109375" style="1" customWidth="1"/>
    <col min="12273" max="12273" width="20.85546875" style="1" customWidth="1"/>
    <col min="12274" max="12274" width="23.28515625" style="1" customWidth="1"/>
    <col min="12275" max="12275" width="20.42578125" style="1" customWidth="1"/>
    <col min="12276" max="12276" width="20.7109375" style="1" customWidth="1"/>
    <col min="12277" max="12277" width="11.28515625" style="1" customWidth="1"/>
    <col min="12278" max="12278" width="18.85546875" style="1" customWidth="1"/>
    <col min="12279" max="12279" width="24.7109375" style="1" customWidth="1"/>
    <col min="12280" max="12280" width="20.85546875" style="1" customWidth="1"/>
    <col min="12281" max="12281" width="23.28515625" style="1" customWidth="1"/>
    <col min="12282" max="12282" width="20.42578125" style="1" customWidth="1"/>
    <col min="12283" max="12283" width="20.7109375" style="1" customWidth="1"/>
    <col min="12284" max="12284" width="11.28515625" style="1" customWidth="1"/>
    <col min="12285" max="12285" width="20.85546875" style="1" customWidth="1"/>
    <col min="12286" max="12286" width="11.28515625" style="1" customWidth="1"/>
    <col min="12287" max="12287" width="11.42578125" style="1"/>
    <col min="12288" max="12288" width="20.85546875" style="1" customWidth="1"/>
    <col min="12289" max="12289" width="11.28515625" style="1" customWidth="1"/>
    <col min="12290" max="12290" width="11.42578125" style="1"/>
    <col min="12291" max="12291" width="20.42578125" style="1" customWidth="1"/>
    <col min="12292" max="12292" width="11.28515625" style="1" customWidth="1"/>
    <col min="12293" max="12293" width="20.42578125" style="1" customWidth="1"/>
    <col min="12294" max="12294" width="12.42578125" style="1" customWidth="1"/>
    <col min="12295" max="12295" width="9.7109375" style="1" customWidth="1"/>
    <col min="12296" max="12296" width="20.42578125" style="1" customWidth="1"/>
    <col min="12297" max="12297" width="11.28515625" style="1" customWidth="1"/>
    <col min="12298" max="12298" width="20.42578125" style="1" customWidth="1"/>
    <col min="12299" max="12299" width="12.42578125" style="1" customWidth="1"/>
    <col min="12300" max="12300" width="9.7109375" style="1" customWidth="1"/>
    <col min="12301" max="12301" width="20.85546875" style="1" customWidth="1"/>
    <col min="12302" max="12302" width="11.28515625" style="1" customWidth="1"/>
    <col min="12303" max="12303" width="11.42578125" style="1"/>
    <col min="12304" max="12304" width="20.85546875" style="1" customWidth="1"/>
    <col min="12305" max="12305" width="11.28515625" style="1" customWidth="1"/>
    <col min="12306" max="12306" width="11.42578125" style="1"/>
    <col min="12307" max="12307" width="20.42578125" style="1" customWidth="1"/>
    <col min="12308" max="12308" width="11.28515625" style="1" customWidth="1"/>
    <col min="12309" max="12309" width="20.42578125" style="1" customWidth="1"/>
    <col min="12310" max="12310" width="12.42578125" style="1" customWidth="1"/>
    <col min="12311" max="12311" width="9.7109375" style="1" customWidth="1"/>
    <col min="12312" max="12312" width="19.85546875" style="1" customWidth="1"/>
    <col min="12313" max="12313" width="20.28515625" style="1" customWidth="1"/>
    <col min="12314" max="12314" width="23" style="1" customWidth="1"/>
    <col min="12315" max="12315" width="19.7109375" style="1" customWidth="1"/>
    <col min="12316" max="12316" width="13.140625" style="1" customWidth="1"/>
    <col min="12317" max="12317" width="20.42578125" style="1" customWidth="1"/>
    <col min="12318" max="12318" width="11.28515625" style="1" customWidth="1"/>
    <col min="12319" max="12319" width="20.42578125" style="1" customWidth="1"/>
    <col min="12320" max="12320" width="12.42578125" style="1" customWidth="1"/>
    <col min="12321" max="12321" width="9.7109375" style="1" customWidth="1"/>
    <col min="12322" max="12322" width="20.42578125" style="1" customWidth="1"/>
    <col min="12323" max="12323" width="11.28515625" style="1" customWidth="1"/>
    <col min="12324" max="12324" width="20.42578125" style="1" customWidth="1"/>
    <col min="12325" max="12325" width="12.42578125" style="1" customWidth="1"/>
    <col min="12326" max="12326" width="9.7109375" style="1" customWidth="1"/>
    <col min="12327" max="12327" width="20.85546875" style="1" customWidth="1"/>
    <col min="12328" max="12328" width="11.28515625" style="1" customWidth="1"/>
    <col min="12329" max="12329" width="11.42578125" style="1"/>
    <col min="12330" max="12330" width="20.42578125" style="1" customWidth="1"/>
    <col min="12331" max="12331" width="11.28515625" style="1" customWidth="1"/>
    <col min="12332" max="12332" width="20.42578125" style="1" customWidth="1"/>
    <col min="12333" max="12333" width="12.42578125" style="1" customWidth="1"/>
    <col min="12334" max="12334" width="9.7109375" style="1" customWidth="1"/>
    <col min="12335" max="12335" width="20.85546875" style="1" customWidth="1"/>
    <col min="12336" max="12336" width="11.28515625" style="1" customWidth="1"/>
    <col min="12337" max="12337" width="23" style="1" customWidth="1"/>
    <col min="12338" max="12338" width="11.28515625" style="1" customWidth="1"/>
    <col min="12339" max="12339" width="11.42578125" style="1"/>
    <col min="12340" max="12340" width="20.85546875" style="1" customWidth="1"/>
    <col min="12341" max="12341" width="11.28515625" style="1" customWidth="1"/>
    <col min="12342" max="12342" width="23" style="1" customWidth="1"/>
    <col min="12343" max="12343" width="11.28515625" style="1" customWidth="1"/>
    <col min="12344" max="12344" width="11.42578125" style="1"/>
    <col min="12345" max="12345" width="20.85546875" style="1" customWidth="1"/>
    <col min="12346" max="12346" width="11.28515625" style="1" customWidth="1"/>
    <col min="12347" max="12347" width="23" style="1" customWidth="1"/>
    <col min="12348" max="12348" width="11.28515625" style="1" customWidth="1"/>
    <col min="12349" max="12349" width="11.42578125" style="1"/>
    <col min="12350" max="12350" width="18.85546875" style="1" customWidth="1"/>
    <col min="12351" max="12351" width="28.140625" style="1" customWidth="1"/>
    <col min="12352" max="12352" width="20.85546875" style="1" customWidth="1"/>
    <col min="12353" max="12353" width="21.42578125" style="1" customWidth="1"/>
    <col min="12354" max="12354" width="20.42578125" style="1" customWidth="1"/>
    <col min="12355" max="12355" width="15.7109375" style="1" customWidth="1"/>
    <col min="12356" max="12356" width="11.28515625" style="1" customWidth="1"/>
    <col min="12357" max="12357" width="18.85546875" style="1" customWidth="1"/>
    <col min="12358" max="12358" width="28.140625" style="1" customWidth="1"/>
    <col min="12359" max="12359" width="20.85546875" style="1" customWidth="1"/>
    <col min="12360" max="12360" width="21.42578125" style="1" customWidth="1"/>
    <col min="12361" max="12361" width="20.42578125" style="1" customWidth="1"/>
    <col min="12362" max="12362" width="15.7109375" style="1" customWidth="1"/>
    <col min="12363" max="12363" width="11.28515625" style="1" customWidth="1"/>
    <col min="12364" max="12506" width="11.42578125" style="1"/>
    <col min="12507" max="12507" width="50.5703125" style="1" customWidth="1"/>
    <col min="12508" max="12508" width="12.7109375" style="1" customWidth="1"/>
    <col min="12509" max="12509" width="20.42578125" style="1" customWidth="1"/>
    <col min="12510" max="12510" width="11.28515625" style="1" customWidth="1"/>
    <col min="12511" max="12511" width="20.42578125" style="1" customWidth="1"/>
    <col min="12512" max="12512" width="12.42578125" style="1" customWidth="1"/>
    <col min="12513" max="12513" width="9.7109375" style="1" customWidth="1"/>
    <col min="12514" max="12514" width="20.85546875" style="1" customWidth="1"/>
    <col min="12515" max="12515" width="11.28515625" style="1" customWidth="1"/>
    <col min="12516" max="12516" width="11.42578125" style="1"/>
    <col min="12517" max="12517" width="20.42578125" style="1" customWidth="1"/>
    <col min="12518" max="12518" width="11.28515625" style="1" customWidth="1"/>
    <col min="12519" max="12519" width="20.42578125" style="1" customWidth="1"/>
    <col min="12520" max="12520" width="12.42578125" style="1" customWidth="1"/>
    <col min="12521" max="12521" width="9.7109375" style="1" customWidth="1"/>
    <col min="12522" max="12522" width="20.42578125" style="1" customWidth="1"/>
    <col min="12523" max="12523" width="11.28515625" style="1" customWidth="1"/>
    <col min="12524" max="12524" width="20.42578125" style="1" customWidth="1"/>
    <col min="12525" max="12525" width="12.42578125" style="1" customWidth="1"/>
    <col min="12526" max="12526" width="9.7109375" style="1" customWidth="1"/>
    <col min="12527" max="12527" width="18.85546875" style="1" customWidth="1"/>
    <col min="12528" max="12528" width="24.7109375" style="1" customWidth="1"/>
    <col min="12529" max="12529" width="20.85546875" style="1" customWidth="1"/>
    <col min="12530" max="12530" width="23.28515625" style="1" customWidth="1"/>
    <col min="12531" max="12531" width="20.42578125" style="1" customWidth="1"/>
    <col min="12532" max="12532" width="20.7109375" style="1" customWidth="1"/>
    <col min="12533" max="12533" width="11.28515625" style="1" customWidth="1"/>
    <col min="12534" max="12534" width="18.85546875" style="1" customWidth="1"/>
    <col min="12535" max="12535" width="24.7109375" style="1" customWidth="1"/>
    <col min="12536" max="12536" width="20.85546875" style="1" customWidth="1"/>
    <col min="12537" max="12537" width="23.28515625" style="1" customWidth="1"/>
    <col min="12538" max="12538" width="20.42578125" style="1" customWidth="1"/>
    <col min="12539" max="12539" width="20.7109375" style="1" customWidth="1"/>
    <col min="12540" max="12540" width="11.28515625" style="1" customWidth="1"/>
    <col min="12541" max="12541" width="20.85546875" style="1" customWidth="1"/>
    <col min="12542" max="12542" width="11.28515625" style="1" customWidth="1"/>
    <col min="12543" max="12543" width="11.42578125" style="1"/>
    <col min="12544" max="12544" width="20.85546875" style="1" customWidth="1"/>
    <col min="12545" max="12545" width="11.28515625" style="1" customWidth="1"/>
    <col min="12546" max="12546" width="11.42578125" style="1"/>
    <col min="12547" max="12547" width="20.42578125" style="1" customWidth="1"/>
    <col min="12548" max="12548" width="11.28515625" style="1" customWidth="1"/>
    <col min="12549" max="12549" width="20.42578125" style="1" customWidth="1"/>
    <col min="12550" max="12550" width="12.42578125" style="1" customWidth="1"/>
    <col min="12551" max="12551" width="9.7109375" style="1" customWidth="1"/>
    <col min="12552" max="12552" width="20.42578125" style="1" customWidth="1"/>
    <col min="12553" max="12553" width="11.28515625" style="1" customWidth="1"/>
    <col min="12554" max="12554" width="20.42578125" style="1" customWidth="1"/>
    <col min="12555" max="12555" width="12.42578125" style="1" customWidth="1"/>
    <col min="12556" max="12556" width="9.7109375" style="1" customWidth="1"/>
    <col min="12557" max="12557" width="20.85546875" style="1" customWidth="1"/>
    <col min="12558" max="12558" width="11.28515625" style="1" customWidth="1"/>
    <col min="12559" max="12559" width="11.42578125" style="1"/>
    <col min="12560" max="12560" width="20.85546875" style="1" customWidth="1"/>
    <col min="12561" max="12561" width="11.28515625" style="1" customWidth="1"/>
    <col min="12562" max="12562" width="11.42578125" style="1"/>
    <col min="12563" max="12563" width="20.42578125" style="1" customWidth="1"/>
    <col min="12564" max="12564" width="11.28515625" style="1" customWidth="1"/>
    <col min="12565" max="12565" width="20.42578125" style="1" customWidth="1"/>
    <col min="12566" max="12566" width="12.42578125" style="1" customWidth="1"/>
    <col min="12567" max="12567" width="9.7109375" style="1" customWidth="1"/>
    <col min="12568" max="12568" width="19.85546875" style="1" customWidth="1"/>
    <col min="12569" max="12569" width="20.28515625" style="1" customWidth="1"/>
    <col min="12570" max="12570" width="23" style="1" customWidth="1"/>
    <col min="12571" max="12571" width="19.7109375" style="1" customWidth="1"/>
    <col min="12572" max="12572" width="13.140625" style="1" customWidth="1"/>
    <col min="12573" max="12573" width="20.42578125" style="1" customWidth="1"/>
    <col min="12574" max="12574" width="11.28515625" style="1" customWidth="1"/>
    <col min="12575" max="12575" width="20.42578125" style="1" customWidth="1"/>
    <col min="12576" max="12576" width="12.42578125" style="1" customWidth="1"/>
    <col min="12577" max="12577" width="9.7109375" style="1" customWidth="1"/>
    <col min="12578" max="12578" width="20.42578125" style="1" customWidth="1"/>
    <col min="12579" max="12579" width="11.28515625" style="1" customWidth="1"/>
    <col min="12580" max="12580" width="20.42578125" style="1" customWidth="1"/>
    <col min="12581" max="12581" width="12.42578125" style="1" customWidth="1"/>
    <col min="12582" max="12582" width="9.7109375" style="1" customWidth="1"/>
    <col min="12583" max="12583" width="20.85546875" style="1" customWidth="1"/>
    <col min="12584" max="12584" width="11.28515625" style="1" customWidth="1"/>
    <col min="12585" max="12585" width="11.42578125" style="1"/>
    <col min="12586" max="12586" width="20.42578125" style="1" customWidth="1"/>
    <col min="12587" max="12587" width="11.28515625" style="1" customWidth="1"/>
    <col min="12588" max="12588" width="20.42578125" style="1" customWidth="1"/>
    <col min="12589" max="12589" width="12.42578125" style="1" customWidth="1"/>
    <col min="12590" max="12590" width="9.7109375" style="1" customWidth="1"/>
    <col min="12591" max="12591" width="20.85546875" style="1" customWidth="1"/>
    <col min="12592" max="12592" width="11.28515625" style="1" customWidth="1"/>
    <col min="12593" max="12593" width="23" style="1" customWidth="1"/>
    <col min="12594" max="12594" width="11.28515625" style="1" customWidth="1"/>
    <col min="12595" max="12595" width="11.42578125" style="1"/>
    <col min="12596" max="12596" width="20.85546875" style="1" customWidth="1"/>
    <col min="12597" max="12597" width="11.28515625" style="1" customWidth="1"/>
    <col min="12598" max="12598" width="23" style="1" customWidth="1"/>
    <col min="12599" max="12599" width="11.28515625" style="1" customWidth="1"/>
    <col min="12600" max="12600" width="11.42578125" style="1"/>
    <col min="12601" max="12601" width="20.85546875" style="1" customWidth="1"/>
    <col min="12602" max="12602" width="11.28515625" style="1" customWidth="1"/>
    <col min="12603" max="12603" width="23" style="1" customWidth="1"/>
    <col min="12604" max="12604" width="11.28515625" style="1" customWidth="1"/>
    <col min="12605" max="12605" width="11.42578125" style="1"/>
    <col min="12606" max="12606" width="18.85546875" style="1" customWidth="1"/>
    <col min="12607" max="12607" width="28.140625" style="1" customWidth="1"/>
    <col min="12608" max="12608" width="20.85546875" style="1" customWidth="1"/>
    <col min="12609" max="12609" width="21.42578125" style="1" customWidth="1"/>
    <col min="12610" max="12610" width="20.42578125" style="1" customWidth="1"/>
    <col min="12611" max="12611" width="15.7109375" style="1" customWidth="1"/>
    <col min="12612" max="12612" width="11.28515625" style="1" customWidth="1"/>
    <col min="12613" max="12613" width="18.85546875" style="1" customWidth="1"/>
    <col min="12614" max="12614" width="28.140625" style="1" customWidth="1"/>
    <col min="12615" max="12615" width="20.85546875" style="1" customWidth="1"/>
    <col min="12616" max="12616" width="21.42578125" style="1" customWidth="1"/>
    <col min="12617" max="12617" width="20.42578125" style="1" customWidth="1"/>
    <col min="12618" max="12618" width="15.7109375" style="1" customWidth="1"/>
    <col min="12619" max="12619" width="11.28515625" style="1" customWidth="1"/>
    <col min="12620" max="12762" width="11.42578125" style="1"/>
    <col min="12763" max="12763" width="50.5703125" style="1" customWidth="1"/>
    <col min="12764" max="12764" width="12.7109375" style="1" customWidth="1"/>
    <col min="12765" max="12765" width="20.42578125" style="1" customWidth="1"/>
    <col min="12766" max="12766" width="11.28515625" style="1" customWidth="1"/>
    <col min="12767" max="12767" width="20.42578125" style="1" customWidth="1"/>
    <col min="12768" max="12768" width="12.42578125" style="1" customWidth="1"/>
    <col min="12769" max="12769" width="9.7109375" style="1" customWidth="1"/>
    <col min="12770" max="12770" width="20.85546875" style="1" customWidth="1"/>
    <col min="12771" max="12771" width="11.28515625" style="1" customWidth="1"/>
    <col min="12772" max="12772" width="11.42578125" style="1"/>
    <col min="12773" max="12773" width="20.42578125" style="1" customWidth="1"/>
    <col min="12774" max="12774" width="11.28515625" style="1" customWidth="1"/>
    <col min="12775" max="12775" width="20.42578125" style="1" customWidth="1"/>
    <col min="12776" max="12776" width="12.42578125" style="1" customWidth="1"/>
    <col min="12777" max="12777" width="9.7109375" style="1" customWidth="1"/>
    <col min="12778" max="12778" width="20.42578125" style="1" customWidth="1"/>
    <col min="12779" max="12779" width="11.28515625" style="1" customWidth="1"/>
    <col min="12780" max="12780" width="20.42578125" style="1" customWidth="1"/>
    <col min="12781" max="12781" width="12.42578125" style="1" customWidth="1"/>
    <col min="12782" max="12782" width="9.7109375" style="1" customWidth="1"/>
    <col min="12783" max="12783" width="18.85546875" style="1" customWidth="1"/>
    <col min="12784" max="12784" width="24.7109375" style="1" customWidth="1"/>
    <col min="12785" max="12785" width="20.85546875" style="1" customWidth="1"/>
    <col min="12786" max="12786" width="23.28515625" style="1" customWidth="1"/>
    <col min="12787" max="12787" width="20.42578125" style="1" customWidth="1"/>
    <col min="12788" max="12788" width="20.7109375" style="1" customWidth="1"/>
    <col min="12789" max="12789" width="11.28515625" style="1" customWidth="1"/>
    <col min="12790" max="12790" width="18.85546875" style="1" customWidth="1"/>
    <col min="12791" max="12791" width="24.7109375" style="1" customWidth="1"/>
    <col min="12792" max="12792" width="20.85546875" style="1" customWidth="1"/>
    <col min="12793" max="12793" width="23.28515625" style="1" customWidth="1"/>
    <col min="12794" max="12794" width="20.42578125" style="1" customWidth="1"/>
    <col min="12795" max="12795" width="20.7109375" style="1" customWidth="1"/>
    <col min="12796" max="12796" width="11.28515625" style="1" customWidth="1"/>
    <col min="12797" max="12797" width="20.85546875" style="1" customWidth="1"/>
    <col min="12798" max="12798" width="11.28515625" style="1" customWidth="1"/>
    <col min="12799" max="12799" width="11.42578125" style="1"/>
    <col min="12800" max="12800" width="20.85546875" style="1" customWidth="1"/>
    <col min="12801" max="12801" width="11.28515625" style="1" customWidth="1"/>
    <col min="12802" max="12802" width="11.42578125" style="1"/>
    <col min="12803" max="12803" width="20.42578125" style="1" customWidth="1"/>
    <col min="12804" max="12804" width="11.28515625" style="1" customWidth="1"/>
    <col min="12805" max="12805" width="20.42578125" style="1" customWidth="1"/>
    <col min="12806" max="12806" width="12.42578125" style="1" customWidth="1"/>
    <col min="12807" max="12807" width="9.7109375" style="1" customWidth="1"/>
    <col min="12808" max="12808" width="20.42578125" style="1" customWidth="1"/>
    <col min="12809" max="12809" width="11.28515625" style="1" customWidth="1"/>
    <col min="12810" max="12810" width="20.42578125" style="1" customWidth="1"/>
    <col min="12811" max="12811" width="12.42578125" style="1" customWidth="1"/>
    <col min="12812" max="12812" width="9.7109375" style="1" customWidth="1"/>
    <col min="12813" max="12813" width="20.85546875" style="1" customWidth="1"/>
    <col min="12814" max="12814" width="11.28515625" style="1" customWidth="1"/>
    <col min="12815" max="12815" width="11.42578125" style="1"/>
    <col min="12816" max="12816" width="20.85546875" style="1" customWidth="1"/>
    <col min="12817" max="12817" width="11.28515625" style="1" customWidth="1"/>
    <col min="12818" max="12818" width="11.42578125" style="1"/>
    <col min="12819" max="12819" width="20.42578125" style="1" customWidth="1"/>
    <col min="12820" max="12820" width="11.28515625" style="1" customWidth="1"/>
    <col min="12821" max="12821" width="20.42578125" style="1" customWidth="1"/>
    <col min="12822" max="12822" width="12.42578125" style="1" customWidth="1"/>
    <col min="12823" max="12823" width="9.7109375" style="1" customWidth="1"/>
    <col min="12824" max="12824" width="19.85546875" style="1" customWidth="1"/>
    <col min="12825" max="12825" width="20.28515625" style="1" customWidth="1"/>
    <col min="12826" max="12826" width="23" style="1" customWidth="1"/>
    <col min="12827" max="12827" width="19.7109375" style="1" customWidth="1"/>
    <col min="12828" max="12828" width="13.140625" style="1" customWidth="1"/>
    <col min="12829" max="12829" width="20.42578125" style="1" customWidth="1"/>
    <col min="12830" max="12830" width="11.28515625" style="1" customWidth="1"/>
    <col min="12831" max="12831" width="20.42578125" style="1" customWidth="1"/>
    <col min="12832" max="12832" width="12.42578125" style="1" customWidth="1"/>
    <col min="12833" max="12833" width="9.7109375" style="1" customWidth="1"/>
    <col min="12834" max="12834" width="20.42578125" style="1" customWidth="1"/>
    <col min="12835" max="12835" width="11.28515625" style="1" customWidth="1"/>
    <col min="12836" max="12836" width="20.42578125" style="1" customWidth="1"/>
    <col min="12837" max="12837" width="12.42578125" style="1" customWidth="1"/>
    <col min="12838" max="12838" width="9.7109375" style="1" customWidth="1"/>
    <col min="12839" max="12839" width="20.85546875" style="1" customWidth="1"/>
    <col min="12840" max="12840" width="11.28515625" style="1" customWidth="1"/>
    <col min="12841" max="12841" width="11.42578125" style="1"/>
    <col min="12842" max="12842" width="20.42578125" style="1" customWidth="1"/>
    <col min="12843" max="12843" width="11.28515625" style="1" customWidth="1"/>
    <col min="12844" max="12844" width="20.42578125" style="1" customWidth="1"/>
    <col min="12845" max="12845" width="12.42578125" style="1" customWidth="1"/>
    <col min="12846" max="12846" width="9.7109375" style="1" customWidth="1"/>
    <col min="12847" max="12847" width="20.85546875" style="1" customWidth="1"/>
    <col min="12848" max="12848" width="11.28515625" style="1" customWidth="1"/>
    <col min="12849" max="12849" width="23" style="1" customWidth="1"/>
    <col min="12850" max="12850" width="11.28515625" style="1" customWidth="1"/>
    <col min="12851" max="12851" width="11.42578125" style="1"/>
    <col min="12852" max="12852" width="20.85546875" style="1" customWidth="1"/>
    <col min="12853" max="12853" width="11.28515625" style="1" customWidth="1"/>
    <col min="12854" max="12854" width="23" style="1" customWidth="1"/>
    <col min="12855" max="12855" width="11.28515625" style="1" customWidth="1"/>
    <col min="12856" max="12856" width="11.42578125" style="1"/>
    <col min="12857" max="12857" width="20.85546875" style="1" customWidth="1"/>
    <col min="12858" max="12858" width="11.28515625" style="1" customWidth="1"/>
    <col min="12859" max="12859" width="23" style="1" customWidth="1"/>
    <col min="12860" max="12860" width="11.28515625" style="1" customWidth="1"/>
    <col min="12861" max="12861" width="11.42578125" style="1"/>
    <col min="12862" max="12862" width="18.85546875" style="1" customWidth="1"/>
    <col min="12863" max="12863" width="28.140625" style="1" customWidth="1"/>
    <col min="12864" max="12864" width="20.85546875" style="1" customWidth="1"/>
    <col min="12865" max="12865" width="21.42578125" style="1" customWidth="1"/>
    <col min="12866" max="12866" width="20.42578125" style="1" customWidth="1"/>
    <col min="12867" max="12867" width="15.7109375" style="1" customWidth="1"/>
    <col min="12868" max="12868" width="11.28515625" style="1" customWidth="1"/>
    <col min="12869" max="12869" width="18.85546875" style="1" customWidth="1"/>
    <col min="12870" max="12870" width="28.140625" style="1" customWidth="1"/>
    <col min="12871" max="12871" width="20.85546875" style="1" customWidth="1"/>
    <col min="12872" max="12872" width="21.42578125" style="1" customWidth="1"/>
    <col min="12873" max="12873" width="20.42578125" style="1" customWidth="1"/>
    <col min="12874" max="12874" width="15.7109375" style="1" customWidth="1"/>
    <col min="12875" max="12875" width="11.28515625" style="1" customWidth="1"/>
    <col min="12876" max="13018" width="11.42578125" style="1"/>
    <col min="13019" max="13019" width="50.5703125" style="1" customWidth="1"/>
    <col min="13020" max="13020" width="12.7109375" style="1" customWidth="1"/>
    <col min="13021" max="13021" width="20.42578125" style="1" customWidth="1"/>
    <col min="13022" max="13022" width="11.28515625" style="1" customWidth="1"/>
    <col min="13023" max="13023" width="20.42578125" style="1" customWidth="1"/>
    <col min="13024" max="13024" width="12.42578125" style="1" customWidth="1"/>
    <col min="13025" max="13025" width="9.7109375" style="1" customWidth="1"/>
    <col min="13026" max="13026" width="20.85546875" style="1" customWidth="1"/>
    <col min="13027" max="13027" width="11.28515625" style="1" customWidth="1"/>
    <col min="13028" max="13028" width="11.42578125" style="1"/>
    <col min="13029" max="13029" width="20.42578125" style="1" customWidth="1"/>
    <col min="13030" max="13030" width="11.28515625" style="1" customWidth="1"/>
    <col min="13031" max="13031" width="20.42578125" style="1" customWidth="1"/>
    <col min="13032" max="13032" width="12.42578125" style="1" customWidth="1"/>
    <col min="13033" max="13033" width="9.7109375" style="1" customWidth="1"/>
    <col min="13034" max="13034" width="20.42578125" style="1" customWidth="1"/>
    <col min="13035" max="13035" width="11.28515625" style="1" customWidth="1"/>
    <col min="13036" max="13036" width="20.42578125" style="1" customWidth="1"/>
    <col min="13037" max="13037" width="12.42578125" style="1" customWidth="1"/>
    <col min="13038" max="13038" width="9.7109375" style="1" customWidth="1"/>
    <col min="13039" max="13039" width="18.85546875" style="1" customWidth="1"/>
    <col min="13040" max="13040" width="24.7109375" style="1" customWidth="1"/>
    <col min="13041" max="13041" width="20.85546875" style="1" customWidth="1"/>
    <col min="13042" max="13042" width="23.28515625" style="1" customWidth="1"/>
    <col min="13043" max="13043" width="20.42578125" style="1" customWidth="1"/>
    <col min="13044" max="13044" width="20.7109375" style="1" customWidth="1"/>
    <col min="13045" max="13045" width="11.28515625" style="1" customWidth="1"/>
    <col min="13046" max="13046" width="18.85546875" style="1" customWidth="1"/>
    <col min="13047" max="13047" width="24.7109375" style="1" customWidth="1"/>
    <col min="13048" max="13048" width="20.85546875" style="1" customWidth="1"/>
    <col min="13049" max="13049" width="23.28515625" style="1" customWidth="1"/>
    <col min="13050" max="13050" width="20.42578125" style="1" customWidth="1"/>
    <col min="13051" max="13051" width="20.7109375" style="1" customWidth="1"/>
    <col min="13052" max="13052" width="11.28515625" style="1" customWidth="1"/>
    <col min="13053" max="13053" width="20.85546875" style="1" customWidth="1"/>
    <col min="13054" max="13054" width="11.28515625" style="1" customWidth="1"/>
    <col min="13055" max="13055" width="11.42578125" style="1"/>
    <col min="13056" max="13056" width="20.85546875" style="1" customWidth="1"/>
    <col min="13057" max="13057" width="11.28515625" style="1" customWidth="1"/>
    <col min="13058" max="13058" width="11.42578125" style="1"/>
    <col min="13059" max="13059" width="20.42578125" style="1" customWidth="1"/>
    <col min="13060" max="13060" width="11.28515625" style="1" customWidth="1"/>
    <col min="13061" max="13061" width="20.42578125" style="1" customWidth="1"/>
    <col min="13062" max="13062" width="12.42578125" style="1" customWidth="1"/>
    <col min="13063" max="13063" width="9.7109375" style="1" customWidth="1"/>
    <col min="13064" max="13064" width="20.42578125" style="1" customWidth="1"/>
    <col min="13065" max="13065" width="11.28515625" style="1" customWidth="1"/>
    <col min="13066" max="13066" width="20.42578125" style="1" customWidth="1"/>
    <col min="13067" max="13067" width="12.42578125" style="1" customWidth="1"/>
    <col min="13068" max="13068" width="9.7109375" style="1" customWidth="1"/>
    <col min="13069" max="13069" width="20.85546875" style="1" customWidth="1"/>
    <col min="13070" max="13070" width="11.28515625" style="1" customWidth="1"/>
    <col min="13071" max="13071" width="11.42578125" style="1"/>
    <col min="13072" max="13072" width="20.85546875" style="1" customWidth="1"/>
    <col min="13073" max="13073" width="11.28515625" style="1" customWidth="1"/>
    <col min="13074" max="13074" width="11.42578125" style="1"/>
    <col min="13075" max="13075" width="20.42578125" style="1" customWidth="1"/>
    <col min="13076" max="13076" width="11.28515625" style="1" customWidth="1"/>
    <col min="13077" max="13077" width="20.42578125" style="1" customWidth="1"/>
    <col min="13078" max="13078" width="12.42578125" style="1" customWidth="1"/>
    <col min="13079" max="13079" width="9.7109375" style="1" customWidth="1"/>
    <col min="13080" max="13080" width="19.85546875" style="1" customWidth="1"/>
    <col min="13081" max="13081" width="20.28515625" style="1" customWidth="1"/>
    <col min="13082" max="13082" width="23" style="1" customWidth="1"/>
    <col min="13083" max="13083" width="19.7109375" style="1" customWidth="1"/>
    <col min="13084" max="13084" width="13.140625" style="1" customWidth="1"/>
    <col min="13085" max="13085" width="20.42578125" style="1" customWidth="1"/>
    <col min="13086" max="13086" width="11.28515625" style="1" customWidth="1"/>
    <col min="13087" max="13087" width="20.42578125" style="1" customWidth="1"/>
    <col min="13088" max="13088" width="12.42578125" style="1" customWidth="1"/>
    <col min="13089" max="13089" width="9.7109375" style="1" customWidth="1"/>
    <col min="13090" max="13090" width="20.42578125" style="1" customWidth="1"/>
    <col min="13091" max="13091" width="11.28515625" style="1" customWidth="1"/>
    <col min="13092" max="13092" width="20.42578125" style="1" customWidth="1"/>
    <col min="13093" max="13093" width="12.42578125" style="1" customWidth="1"/>
    <col min="13094" max="13094" width="9.7109375" style="1" customWidth="1"/>
    <col min="13095" max="13095" width="20.85546875" style="1" customWidth="1"/>
    <col min="13096" max="13096" width="11.28515625" style="1" customWidth="1"/>
    <col min="13097" max="13097" width="11.42578125" style="1"/>
    <col min="13098" max="13098" width="20.42578125" style="1" customWidth="1"/>
    <col min="13099" max="13099" width="11.28515625" style="1" customWidth="1"/>
    <col min="13100" max="13100" width="20.42578125" style="1" customWidth="1"/>
    <col min="13101" max="13101" width="12.42578125" style="1" customWidth="1"/>
    <col min="13102" max="13102" width="9.7109375" style="1" customWidth="1"/>
    <col min="13103" max="13103" width="20.85546875" style="1" customWidth="1"/>
    <col min="13104" max="13104" width="11.28515625" style="1" customWidth="1"/>
    <col min="13105" max="13105" width="23" style="1" customWidth="1"/>
    <col min="13106" max="13106" width="11.28515625" style="1" customWidth="1"/>
    <col min="13107" max="13107" width="11.42578125" style="1"/>
    <col min="13108" max="13108" width="20.85546875" style="1" customWidth="1"/>
    <col min="13109" max="13109" width="11.28515625" style="1" customWidth="1"/>
    <col min="13110" max="13110" width="23" style="1" customWidth="1"/>
    <col min="13111" max="13111" width="11.28515625" style="1" customWidth="1"/>
    <col min="13112" max="13112" width="11.42578125" style="1"/>
    <col min="13113" max="13113" width="20.85546875" style="1" customWidth="1"/>
    <col min="13114" max="13114" width="11.28515625" style="1" customWidth="1"/>
    <col min="13115" max="13115" width="23" style="1" customWidth="1"/>
    <col min="13116" max="13116" width="11.28515625" style="1" customWidth="1"/>
    <col min="13117" max="13117" width="11.42578125" style="1"/>
    <col min="13118" max="13118" width="18.85546875" style="1" customWidth="1"/>
    <col min="13119" max="13119" width="28.140625" style="1" customWidth="1"/>
    <col min="13120" max="13120" width="20.85546875" style="1" customWidth="1"/>
    <col min="13121" max="13121" width="21.42578125" style="1" customWidth="1"/>
    <col min="13122" max="13122" width="20.42578125" style="1" customWidth="1"/>
    <col min="13123" max="13123" width="15.7109375" style="1" customWidth="1"/>
    <col min="13124" max="13124" width="11.28515625" style="1" customWidth="1"/>
    <col min="13125" max="13125" width="18.85546875" style="1" customWidth="1"/>
    <col min="13126" max="13126" width="28.140625" style="1" customWidth="1"/>
    <col min="13127" max="13127" width="20.85546875" style="1" customWidth="1"/>
    <col min="13128" max="13128" width="21.42578125" style="1" customWidth="1"/>
    <col min="13129" max="13129" width="20.42578125" style="1" customWidth="1"/>
    <col min="13130" max="13130" width="15.7109375" style="1" customWidth="1"/>
    <col min="13131" max="13131" width="11.28515625" style="1" customWidth="1"/>
    <col min="13132" max="13274" width="11.42578125" style="1"/>
    <col min="13275" max="13275" width="50.5703125" style="1" customWidth="1"/>
    <col min="13276" max="13276" width="12.7109375" style="1" customWidth="1"/>
    <col min="13277" max="13277" width="20.42578125" style="1" customWidth="1"/>
    <col min="13278" max="13278" width="11.28515625" style="1" customWidth="1"/>
    <col min="13279" max="13279" width="20.42578125" style="1" customWidth="1"/>
    <col min="13280" max="13280" width="12.42578125" style="1" customWidth="1"/>
    <col min="13281" max="13281" width="9.7109375" style="1" customWidth="1"/>
    <col min="13282" max="13282" width="20.85546875" style="1" customWidth="1"/>
    <col min="13283" max="13283" width="11.28515625" style="1" customWidth="1"/>
    <col min="13284" max="13284" width="11.42578125" style="1"/>
    <col min="13285" max="13285" width="20.42578125" style="1" customWidth="1"/>
    <col min="13286" max="13286" width="11.28515625" style="1" customWidth="1"/>
    <col min="13287" max="13287" width="20.42578125" style="1" customWidth="1"/>
    <col min="13288" max="13288" width="12.42578125" style="1" customWidth="1"/>
    <col min="13289" max="13289" width="9.7109375" style="1" customWidth="1"/>
    <col min="13290" max="13290" width="20.42578125" style="1" customWidth="1"/>
    <col min="13291" max="13291" width="11.28515625" style="1" customWidth="1"/>
    <col min="13292" max="13292" width="20.42578125" style="1" customWidth="1"/>
    <col min="13293" max="13293" width="12.42578125" style="1" customWidth="1"/>
    <col min="13294" max="13294" width="9.7109375" style="1" customWidth="1"/>
    <col min="13295" max="13295" width="18.85546875" style="1" customWidth="1"/>
    <col min="13296" max="13296" width="24.7109375" style="1" customWidth="1"/>
    <col min="13297" max="13297" width="20.85546875" style="1" customWidth="1"/>
    <col min="13298" max="13298" width="23.28515625" style="1" customWidth="1"/>
    <col min="13299" max="13299" width="20.42578125" style="1" customWidth="1"/>
    <col min="13300" max="13300" width="20.7109375" style="1" customWidth="1"/>
    <col min="13301" max="13301" width="11.28515625" style="1" customWidth="1"/>
    <col min="13302" max="13302" width="18.85546875" style="1" customWidth="1"/>
    <col min="13303" max="13303" width="24.7109375" style="1" customWidth="1"/>
    <col min="13304" max="13304" width="20.85546875" style="1" customWidth="1"/>
    <col min="13305" max="13305" width="23.28515625" style="1" customWidth="1"/>
    <col min="13306" max="13306" width="20.42578125" style="1" customWidth="1"/>
    <col min="13307" max="13307" width="20.7109375" style="1" customWidth="1"/>
    <col min="13308" max="13308" width="11.28515625" style="1" customWidth="1"/>
    <col min="13309" max="13309" width="20.85546875" style="1" customWidth="1"/>
    <col min="13310" max="13310" width="11.28515625" style="1" customWidth="1"/>
    <col min="13311" max="13311" width="11.42578125" style="1"/>
    <col min="13312" max="13312" width="20.85546875" style="1" customWidth="1"/>
    <col min="13313" max="13313" width="11.28515625" style="1" customWidth="1"/>
    <col min="13314" max="13314" width="11.42578125" style="1"/>
    <col min="13315" max="13315" width="20.42578125" style="1" customWidth="1"/>
    <col min="13316" max="13316" width="11.28515625" style="1" customWidth="1"/>
    <col min="13317" max="13317" width="20.42578125" style="1" customWidth="1"/>
    <col min="13318" max="13318" width="12.42578125" style="1" customWidth="1"/>
    <col min="13319" max="13319" width="9.7109375" style="1" customWidth="1"/>
    <col min="13320" max="13320" width="20.42578125" style="1" customWidth="1"/>
    <col min="13321" max="13321" width="11.28515625" style="1" customWidth="1"/>
    <col min="13322" max="13322" width="20.42578125" style="1" customWidth="1"/>
    <col min="13323" max="13323" width="12.42578125" style="1" customWidth="1"/>
    <col min="13324" max="13324" width="9.7109375" style="1" customWidth="1"/>
    <col min="13325" max="13325" width="20.85546875" style="1" customWidth="1"/>
    <col min="13326" max="13326" width="11.28515625" style="1" customWidth="1"/>
    <col min="13327" max="13327" width="11.42578125" style="1"/>
    <col min="13328" max="13328" width="20.85546875" style="1" customWidth="1"/>
    <col min="13329" max="13329" width="11.28515625" style="1" customWidth="1"/>
    <col min="13330" max="13330" width="11.42578125" style="1"/>
    <col min="13331" max="13331" width="20.42578125" style="1" customWidth="1"/>
    <col min="13332" max="13332" width="11.28515625" style="1" customWidth="1"/>
    <col min="13333" max="13333" width="20.42578125" style="1" customWidth="1"/>
    <col min="13334" max="13334" width="12.42578125" style="1" customWidth="1"/>
    <col min="13335" max="13335" width="9.7109375" style="1" customWidth="1"/>
    <col min="13336" max="13336" width="19.85546875" style="1" customWidth="1"/>
    <col min="13337" max="13337" width="20.28515625" style="1" customWidth="1"/>
    <col min="13338" max="13338" width="23" style="1" customWidth="1"/>
    <col min="13339" max="13339" width="19.7109375" style="1" customWidth="1"/>
    <col min="13340" max="13340" width="13.140625" style="1" customWidth="1"/>
    <col min="13341" max="13341" width="20.42578125" style="1" customWidth="1"/>
    <col min="13342" max="13342" width="11.28515625" style="1" customWidth="1"/>
    <col min="13343" max="13343" width="20.42578125" style="1" customWidth="1"/>
    <col min="13344" max="13344" width="12.42578125" style="1" customWidth="1"/>
    <col min="13345" max="13345" width="9.7109375" style="1" customWidth="1"/>
    <col min="13346" max="13346" width="20.42578125" style="1" customWidth="1"/>
    <col min="13347" max="13347" width="11.28515625" style="1" customWidth="1"/>
    <col min="13348" max="13348" width="20.42578125" style="1" customWidth="1"/>
    <col min="13349" max="13349" width="12.42578125" style="1" customWidth="1"/>
    <col min="13350" max="13350" width="9.7109375" style="1" customWidth="1"/>
    <col min="13351" max="13351" width="20.85546875" style="1" customWidth="1"/>
    <col min="13352" max="13352" width="11.28515625" style="1" customWidth="1"/>
    <col min="13353" max="13353" width="11.42578125" style="1"/>
    <col min="13354" max="13354" width="20.42578125" style="1" customWidth="1"/>
    <col min="13355" max="13355" width="11.28515625" style="1" customWidth="1"/>
    <col min="13356" max="13356" width="20.42578125" style="1" customWidth="1"/>
    <col min="13357" max="13357" width="12.42578125" style="1" customWidth="1"/>
    <col min="13358" max="13358" width="9.7109375" style="1" customWidth="1"/>
    <col min="13359" max="13359" width="20.85546875" style="1" customWidth="1"/>
    <col min="13360" max="13360" width="11.28515625" style="1" customWidth="1"/>
    <col min="13361" max="13361" width="23" style="1" customWidth="1"/>
    <col min="13362" max="13362" width="11.28515625" style="1" customWidth="1"/>
    <col min="13363" max="13363" width="11.42578125" style="1"/>
    <col min="13364" max="13364" width="20.85546875" style="1" customWidth="1"/>
    <col min="13365" max="13365" width="11.28515625" style="1" customWidth="1"/>
    <col min="13366" max="13366" width="23" style="1" customWidth="1"/>
    <col min="13367" max="13367" width="11.28515625" style="1" customWidth="1"/>
    <col min="13368" max="13368" width="11.42578125" style="1"/>
    <col min="13369" max="13369" width="20.85546875" style="1" customWidth="1"/>
    <col min="13370" max="13370" width="11.28515625" style="1" customWidth="1"/>
    <col min="13371" max="13371" width="23" style="1" customWidth="1"/>
    <col min="13372" max="13372" width="11.28515625" style="1" customWidth="1"/>
    <col min="13373" max="13373" width="11.42578125" style="1"/>
    <col min="13374" max="13374" width="18.85546875" style="1" customWidth="1"/>
    <col min="13375" max="13375" width="28.140625" style="1" customWidth="1"/>
    <col min="13376" max="13376" width="20.85546875" style="1" customWidth="1"/>
    <col min="13377" max="13377" width="21.42578125" style="1" customWidth="1"/>
    <col min="13378" max="13378" width="20.42578125" style="1" customWidth="1"/>
    <col min="13379" max="13379" width="15.7109375" style="1" customWidth="1"/>
    <col min="13380" max="13380" width="11.28515625" style="1" customWidth="1"/>
    <col min="13381" max="13381" width="18.85546875" style="1" customWidth="1"/>
    <col min="13382" max="13382" width="28.140625" style="1" customWidth="1"/>
    <col min="13383" max="13383" width="20.85546875" style="1" customWidth="1"/>
    <col min="13384" max="13384" width="21.42578125" style="1" customWidth="1"/>
    <col min="13385" max="13385" width="20.42578125" style="1" customWidth="1"/>
    <col min="13386" max="13386" width="15.7109375" style="1" customWidth="1"/>
    <col min="13387" max="13387" width="11.28515625" style="1" customWidth="1"/>
    <col min="13388" max="13530" width="11.42578125" style="1"/>
    <col min="13531" max="13531" width="50.5703125" style="1" customWidth="1"/>
    <col min="13532" max="13532" width="12.7109375" style="1" customWidth="1"/>
    <col min="13533" max="13533" width="20.42578125" style="1" customWidth="1"/>
    <col min="13534" max="13534" width="11.28515625" style="1" customWidth="1"/>
    <col min="13535" max="13535" width="20.42578125" style="1" customWidth="1"/>
    <col min="13536" max="13536" width="12.42578125" style="1" customWidth="1"/>
    <col min="13537" max="13537" width="9.7109375" style="1" customWidth="1"/>
    <col min="13538" max="13538" width="20.85546875" style="1" customWidth="1"/>
    <col min="13539" max="13539" width="11.28515625" style="1" customWidth="1"/>
    <col min="13540" max="13540" width="11.42578125" style="1"/>
    <col min="13541" max="13541" width="20.42578125" style="1" customWidth="1"/>
    <col min="13542" max="13542" width="11.28515625" style="1" customWidth="1"/>
    <col min="13543" max="13543" width="20.42578125" style="1" customWidth="1"/>
    <col min="13544" max="13544" width="12.42578125" style="1" customWidth="1"/>
    <col min="13545" max="13545" width="9.7109375" style="1" customWidth="1"/>
    <col min="13546" max="13546" width="20.42578125" style="1" customWidth="1"/>
    <col min="13547" max="13547" width="11.28515625" style="1" customWidth="1"/>
    <col min="13548" max="13548" width="20.42578125" style="1" customWidth="1"/>
    <col min="13549" max="13549" width="12.42578125" style="1" customWidth="1"/>
    <col min="13550" max="13550" width="9.7109375" style="1" customWidth="1"/>
    <col min="13551" max="13551" width="18.85546875" style="1" customWidth="1"/>
    <col min="13552" max="13552" width="24.7109375" style="1" customWidth="1"/>
    <col min="13553" max="13553" width="20.85546875" style="1" customWidth="1"/>
    <col min="13554" max="13554" width="23.28515625" style="1" customWidth="1"/>
    <col min="13555" max="13555" width="20.42578125" style="1" customWidth="1"/>
    <col min="13556" max="13556" width="20.7109375" style="1" customWidth="1"/>
    <col min="13557" max="13557" width="11.28515625" style="1" customWidth="1"/>
    <col min="13558" max="13558" width="18.85546875" style="1" customWidth="1"/>
    <col min="13559" max="13559" width="24.7109375" style="1" customWidth="1"/>
    <col min="13560" max="13560" width="20.85546875" style="1" customWidth="1"/>
    <col min="13561" max="13561" width="23.28515625" style="1" customWidth="1"/>
    <col min="13562" max="13562" width="20.42578125" style="1" customWidth="1"/>
    <col min="13563" max="13563" width="20.7109375" style="1" customWidth="1"/>
    <col min="13564" max="13564" width="11.28515625" style="1" customWidth="1"/>
    <col min="13565" max="13565" width="20.85546875" style="1" customWidth="1"/>
    <col min="13566" max="13566" width="11.28515625" style="1" customWidth="1"/>
    <col min="13567" max="13567" width="11.42578125" style="1"/>
    <col min="13568" max="13568" width="20.85546875" style="1" customWidth="1"/>
    <col min="13569" max="13569" width="11.28515625" style="1" customWidth="1"/>
    <col min="13570" max="13570" width="11.42578125" style="1"/>
    <col min="13571" max="13571" width="20.42578125" style="1" customWidth="1"/>
    <col min="13572" max="13572" width="11.28515625" style="1" customWidth="1"/>
    <col min="13573" max="13573" width="20.42578125" style="1" customWidth="1"/>
    <col min="13574" max="13574" width="12.42578125" style="1" customWidth="1"/>
    <col min="13575" max="13575" width="9.7109375" style="1" customWidth="1"/>
    <col min="13576" max="13576" width="20.42578125" style="1" customWidth="1"/>
    <col min="13577" max="13577" width="11.28515625" style="1" customWidth="1"/>
    <col min="13578" max="13578" width="20.42578125" style="1" customWidth="1"/>
    <col min="13579" max="13579" width="12.42578125" style="1" customWidth="1"/>
    <col min="13580" max="13580" width="9.7109375" style="1" customWidth="1"/>
    <col min="13581" max="13581" width="20.85546875" style="1" customWidth="1"/>
    <col min="13582" max="13582" width="11.28515625" style="1" customWidth="1"/>
    <col min="13583" max="13583" width="11.42578125" style="1"/>
    <col min="13584" max="13584" width="20.85546875" style="1" customWidth="1"/>
    <col min="13585" max="13585" width="11.28515625" style="1" customWidth="1"/>
    <col min="13586" max="13586" width="11.42578125" style="1"/>
    <col min="13587" max="13587" width="20.42578125" style="1" customWidth="1"/>
    <col min="13588" max="13588" width="11.28515625" style="1" customWidth="1"/>
    <col min="13589" max="13589" width="20.42578125" style="1" customWidth="1"/>
    <col min="13590" max="13590" width="12.42578125" style="1" customWidth="1"/>
    <col min="13591" max="13591" width="9.7109375" style="1" customWidth="1"/>
    <col min="13592" max="13592" width="19.85546875" style="1" customWidth="1"/>
    <col min="13593" max="13593" width="20.28515625" style="1" customWidth="1"/>
    <col min="13594" max="13594" width="23" style="1" customWidth="1"/>
    <col min="13595" max="13595" width="19.7109375" style="1" customWidth="1"/>
    <col min="13596" max="13596" width="13.140625" style="1" customWidth="1"/>
    <col min="13597" max="13597" width="20.42578125" style="1" customWidth="1"/>
    <col min="13598" max="13598" width="11.28515625" style="1" customWidth="1"/>
    <col min="13599" max="13599" width="20.42578125" style="1" customWidth="1"/>
    <col min="13600" max="13600" width="12.42578125" style="1" customWidth="1"/>
    <col min="13601" max="13601" width="9.7109375" style="1" customWidth="1"/>
    <col min="13602" max="13602" width="20.42578125" style="1" customWidth="1"/>
    <col min="13603" max="13603" width="11.28515625" style="1" customWidth="1"/>
    <col min="13604" max="13604" width="20.42578125" style="1" customWidth="1"/>
    <col min="13605" max="13605" width="12.42578125" style="1" customWidth="1"/>
    <col min="13606" max="13606" width="9.7109375" style="1" customWidth="1"/>
    <col min="13607" max="13607" width="20.85546875" style="1" customWidth="1"/>
    <col min="13608" max="13608" width="11.28515625" style="1" customWidth="1"/>
    <col min="13609" max="13609" width="11.42578125" style="1"/>
    <col min="13610" max="13610" width="20.42578125" style="1" customWidth="1"/>
    <col min="13611" max="13611" width="11.28515625" style="1" customWidth="1"/>
    <col min="13612" max="13612" width="20.42578125" style="1" customWidth="1"/>
    <col min="13613" max="13613" width="12.42578125" style="1" customWidth="1"/>
    <col min="13614" max="13614" width="9.7109375" style="1" customWidth="1"/>
    <col min="13615" max="13615" width="20.85546875" style="1" customWidth="1"/>
    <col min="13616" max="13616" width="11.28515625" style="1" customWidth="1"/>
    <col min="13617" max="13617" width="23" style="1" customWidth="1"/>
    <col min="13618" max="13618" width="11.28515625" style="1" customWidth="1"/>
    <col min="13619" max="13619" width="11.42578125" style="1"/>
    <col min="13620" max="13620" width="20.85546875" style="1" customWidth="1"/>
    <col min="13621" max="13621" width="11.28515625" style="1" customWidth="1"/>
    <col min="13622" max="13622" width="23" style="1" customWidth="1"/>
    <col min="13623" max="13623" width="11.28515625" style="1" customWidth="1"/>
    <col min="13624" max="13624" width="11.42578125" style="1"/>
    <col min="13625" max="13625" width="20.85546875" style="1" customWidth="1"/>
    <col min="13626" max="13626" width="11.28515625" style="1" customWidth="1"/>
    <col min="13627" max="13627" width="23" style="1" customWidth="1"/>
    <col min="13628" max="13628" width="11.28515625" style="1" customWidth="1"/>
    <col min="13629" max="13629" width="11.42578125" style="1"/>
    <col min="13630" max="13630" width="18.85546875" style="1" customWidth="1"/>
    <col min="13631" max="13631" width="28.140625" style="1" customWidth="1"/>
    <col min="13632" max="13632" width="20.85546875" style="1" customWidth="1"/>
    <col min="13633" max="13633" width="21.42578125" style="1" customWidth="1"/>
    <col min="13634" max="13634" width="20.42578125" style="1" customWidth="1"/>
    <col min="13635" max="13635" width="15.7109375" style="1" customWidth="1"/>
    <col min="13636" max="13636" width="11.28515625" style="1" customWidth="1"/>
    <col min="13637" max="13637" width="18.85546875" style="1" customWidth="1"/>
    <col min="13638" max="13638" width="28.140625" style="1" customWidth="1"/>
    <col min="13639" max="13639" width="20.85546875" style="1" customWidth="1"/>
    <col min="13640" max="13640" width="21.42578125" style="1" customWidth="1"/>
    <col min="13641" max="13641" width="20.42578125" style="1" customWidth="1"/>
    <col min="13642" max="13642" width="15.7109375" style="1" customWidth="1"/>
    <col min="13643" max="13643" width="11.28515625" style="1" customWidth="1"/>
    <col min="13644" max="13786" width="11.42578125" style="1"/>
    <col min="13787" max="13787" width="50.5703125" style="1" customWidth="1"/>
    <col min="13788" max="13788" width="12.7109375" style="1" customWidth="1"/>
    <col min="13789" max="13789" width="20.42578125" style="1" customWidth="1"/>
    <col min="13790" max="13790" width="11.28515625" style="1" customWidth="1"/>
    <col min="13791" max="13791" width="20.42578125" style="1" customWidth="1"/>
    <col min="13792" max="13792" width="12.42578125" style="1" customWidth="1"/>
    <col min="13793" max="13793" width="9.7109375" style="1" customWidth="1"/>
    <col min="13794" max="13794" width="20.85546875" style="1" customWidth="1"/>
    <col min="13795" max="13795" width="11.28515625" style="1" customWidth="1"/>
    <col min="13796" max="13796" width="11.42578125" style="1"/>
    <col min="13797" max="13797" width="20.42578125" style="1" customWidth="1"/>
    <col min="13798" max="13798" width="11.28515625" style="1" customWidth="1"/>
    <col min="13799" max="13799" width="20.42578125" style="1" customWidth="1"/>
    <col min="13800" max="13800" width="12.42578125" style="1" customWidth="1"/>
    <col min="13801" max="13801" width="9.7109375" style="1" customWidth="1"/>
    <col min="13802" max="13802" width="20.42578125" style="1" customWidth="1"/>
    <col min="13803" max="13803" width="11.28515625" style="1" customWidth="1"/>
    <col min="13804" max="13804" width="20.42578125" style="1" customWidth="1"/>
    <col min="13805" max="13805" width="12.42578125" style="1" customWidth="1"/>
    <col min="13806" max="13806" width="9.7109375" style="1" customWidth="1"/>
    <col min="13807" max="13807" width="18.85546875" style="1" customWidth="1"/>
    <col min="13808" max="13808" width="24.7109375" style="1" customWidth="1"/>
    <col min="13809" max="13809" width="20.85546875" style="1" customWidth="1"/>
    <col min="13810" max="13810" width="23.28515625" style="1" customWidth="1"/>
    <col min="13811" max="13811" width="20.42578125" style="1" customWidth="1"/>
    <col min="13812" max="13812" width="20.7109375" style="1" customWidth="1"/>
    <col min="13813" max="13813" width="11.28515625" style="1" customWidth="1"/>
    <col min="13814" max="13814" width="18.85546875" style="1" customWidth="1"/>
    <col min="13815" max="13815" width="24.7109375" style="1" customWidth="1"/>
    <col min="13816" max="13816" width="20.85546875" style="1" customWidth="1"/>
    <col min="13817" max="13817" width="23.28515625" style="1" customWidth="1"/>
    <col min="13818" max="13818" width="20.42578125" style="1" customWidth="1"/>
    <col min="13819" max="13819" width="20.7109375" style="1" customWidth="1"/>
    <col min="13820" max="13820" width="11.28515625" style="1" customWidth="1"/>
    <col min="13821" max="13821" width="20.85546875" style="1" customWidth="1"/>
    <col min="13822" max="13822" width="11.28515625" style="1" customWidth="1"/>
    <col min="13823" max="13823" width="11.42578125" style="1"/>
    <col min="13824" max="13824" width="20.85546875" style="1" customWidth="1"/>
    <col min="13825" max="13825" width="11.28515625" style="1" customWidth="1"/>
    <col min="13826" max="13826" width="11.42578125" style="1"/>
    <col min="13827" max="13827" width="20.42578125" style="1" customWidth="1"/>
    <col min="13828" max="13828" width="11.28515625" style="1" customWidth="1"/>
    <col min="13829" max="13829" width="20.42578125" style="1" customWidth="1"/>
    <col min="13830" max="13830" width="12.42578125" style="1" customWidth="1"/>
    <col min="13831" max="13831" width="9.7109375" style="1" customWidth="1"/>
    <col min="13832" max="13832" width="20.42578125" style="1" customWidth="1"/>
    <col min="13833" max="13833" width="11.28515625" style="1" customWidth="1"/>
    <col min="13834" max="13834" width="20.42578125" style="1" customWidth="1"/>
    <col min="13835" max="13835" width="12.42578125" style="1" customWidth="1"/>
    <col min="13836" max="13836" width="9.7109375" style="1" customWidth="1"/>
    <col min="13837" max="13837" width="20.85546875" style="1" customWidth="1"/>
    <col min="13838" max="13838" width="11.28515625" style="1" customWidth="1"/>
    <col min="13839" max="13839" width="11.42578125" style="1"/>
    <col min="13840" max="13840" width="20.85546875" style="1" customWidth="1"/>
    <col min="13841" max="13841" width="11.28515625" style="1" customWidth="1"/>
    <col min="13842" max="13842" width="11.42578125" style="1"/>
    <col min="13843" max="13843" width="20.42578125" style="1" customWidth="1"/>
    <col min="13844" max="13844" width="11.28515625" style="1" customWidth="1"/>
    <col min="13845" max="13845" width="20.42578125" style="1" customWidth="1"/>
    <col min="13846" max="13846" width="12.42578125" style="1" customWidth="1"/>
    <col min="13847" max="13847" width="9.7109375" style="1" customWidth="1"/>
    <col min="13848" max="13848" width="19.85546875" style="1" customWidth="1"/>
    <col min="13849" max="13849" width="20.28515625" style="1" customWidth="1"/>
    <col min="13850" max="13850" width="23" style="1" customWidth="1"/>
    <col min="13851" max="13851" width="19.7109375" style="1" customWidth="1"/>
    <col min="13852" max="13852" width="13.140625" style="1" customWidth="1"/>
    <col min="13853" max="13853" width="20.42578125" style="1" customWidth="1"/>
    <col min="13854" max="13854" width="11.28515625" style="1" customWidth="1"/>
    <col min="13855" max="13855" width="20.42578125" style="1" customWidth="1"/>
    <col min="13856" max="13856" width="12.42578125" style="1" customWidth="1"/>
    <col min="13857" max="13857" width="9.7109375" style="1" customWidth="1"/>
    <col min="13858" max="13858" width="20.42578125" style="1" customWidth="1"/>
    <col min="13859" max="13859" width="11.28515625" style="1" customWidth="1"/>
    <col min="13860" max="13860" width="20.42578125" style="1" customWidth="1"/>
    <col min="13861" max="13861" width="12.42578125" style="1" customWidth="1"/>
    <col min="13862" max="13862" width="9.7109375" style="1" customWidth="1"/>
    <col min="13863" max="13863" width="20.85546875" style="1" customWidth="1"/>
    <col min="13864" max="13864" width="11.28515625" style="1" customWidth="1"/>
    <col min="13865" max="13865" width="11.42578125" style="1"/>
    <col min="13866" max="13866" width="20.42578125" style="1" customWidth="1"/>
    <col min="13867" max="13867" width="11.28515625" style="1" customWidth="1"/>
    <col min="13868" max="13868" width="20.42578125" style="1" customWidth="1"/>
    <col min="13869" max="13869" width="12.42578125" style="1" customWidth="1"/>
    <col min="13870" max="13870" width="9.7109375" style="1" customWidth="1"/>
    <col min="13871" max="13871" width="20.85546875" style="1" customWidth="1"/>
    <col min="13872" max="13872" width="11.28515625" style="1" customWidth="1"/>
    <col min="13873" max="13873" width="23" style="1" customWidth="1"/>
    <col min="13874" max="13874" width="11.28515625" style="1" customWidth="1"/>
    <col min="13875" max="13875" width="11.42578125" style="1"/>
    <col min="13876" max="13876" width="20.85546875" style="1" customWidth="1"/>
    <col min="13877" max="13877" width="11.28515625" style="1" customWidth="1"/>
    <col min="13878" max="13878" width="23" style="1" customWidth="1"/>
    <col min="13879" max="13879" width="11.28515625" style="1" customWidth="1"/>
    <col min="13880" max="13880" width="11.42578125" style="1"/>
    <col min="13881" max="13881" width="20.85546875" style="1" customWidth="1"/>
    <col min="13882" max="13882" width="11.28515625" style="1" customWidth="1"/>
    <col min="13883" max="13883" width="23" style="1" customWidth="1"/>
    <col min="13884" max="13884" width="11.28515625" style="1" customWidth="1"/>
    <col min="13885" max="13885" width="11.42578125" style="1"/>
    <col min="13886" max="13886" width="18.85546875" style="1" customWidth="1"/>
    <col min="13887" max="13887" width="28.140625" style="1" customWidth="1"/>
    <col min="13888" max="13888" width="20.85546875" style="1" customWidth="1"/>
    <col min="13889" max="13889" width="21.42578125" style="1" customWidth="1"/>
    <col min="13890" max="13890" width="20.42578125" style="1" customWidth="1"/>
    <col min="13891" max="13891" width="15.7109375" style="1" customWidth="1"/>
    <col min="13892" max="13892" width="11.28515625" style="1" customWidth="1"/>
    <col min="13893" max="13893" width="18.85546875" style="1" customWidth="1"/>
    <col min="13894" max="13894" width="28.140625" style="1" customWidth="1"/>
    <col min="13895" max="13895" width="20.85546875" style="1" customWidth="1"/>
    <col min="13896" max="13896" width="21.42578125" style="1" customWidth="1"/>
    <col min="13897" max="13897" width="20.42578125" style="1" customWidth="1"/>
    <col min="13898" max="13898" width="15.7109375" style="1" customWidth="1"/>
    <col min="13899" max="13899" width="11.28515625" style="1" customWidth="1"/>
    <col min="13900" max="14042" width="11.42578125" style="1"/>
    <col min="14043" max="14043" width="50.5703125" style="1" customWidth="1"/>
    <col min="14044" max="14044" width="12.7109375" style="1" customWidth="1"/>
    <col min="14045" max="14045" width="20.42578125" style="1" customWidth="1"/>
    <col min="14046" max="14046" width="11.28515625" style="1" customWidth="1"/>
    <col min="14047" max="14047" width="20.42578125" style="1" customWidth="1"/>
    <col min="14048" max="14048" width="12.42578125" style="1" customWidth="1"/>
    <col min="14049" max="14049" width="9.7109375" style="1" customWidth="1"/>
    <col min="14050" max="14050" width="20.85546875" style="1" customWidth="1"/>
    <col min="14051" max="14051" width="11.28515625" style="1" customWidth="1"/>
    <col min="14052" max="14052" width="11.42578125" style="1"/>
    <col min="14053" max="14053" width="20.42578125" style="1" customWidth="1"/>
    <col min="14054" max="14054" width="11.28515625" style="1" customWidth="1"/>
    <col min="14055" max="14055" width="20.42578125" style="1" customWidth="1"/>
    <col min="14056" max="14056" width="12.42578125" style="1" customWidth="1"/>
    <col min="14057" max="14057" width="9.7109375" style="1" customWidth="1"/>
    <col min="14058" max="14058" width="20.42578125" style="1" customWidth="1"/>
    <col min="14059" max="14059" width="11.28515625" style="1" customWidth="1"/>
    <col min="14060" max="14060" width="20.42578125" style="1" customWidth="1"/>
    <col min="14061" max="14061" width="12.42578125" style="1" customWidth="1"/>
    <col min="14062" max="14062" width="9.7109375" style="1" customWidth="1"/>
    <col min="14063" max="14063" width="18.85546875" style="1" customWidth="1"/>
    <col min="14064" max="14064" width="24.7109375" style="1" customWidth="1"/>
    <col min="14065" max="14065" width="20.85546875" style="1" customWidth="1"/>
    <col min="14066" max="14066" width="23.28515625" style="1" customWidth="1"/>
    <col min="14067" max="14067" width="20.42578125" style="1" customWidth="1"/>
    <col min="14068" max="14068" width="20.7109375" style="1" customWidth="1"/>
    <col min="14069" max="14069" width="11.28515625" style="1" customWidth="1"/>
    <col min="14070" max="14070" width="18.85546875" style="1" customWidth="1"/>
    <col min="14071" max="14071" width="24.7109375" style="1" customWidth="1"/>
    <col min="14072" max="14072" width="20.85546875" style="1" customWidth="1"/>
    <col min="14073" max="14073" width="23.28515625" style="1" customWidth="1"/>
    <col min="14074" max="14074" width="20.42578125" style="1" customWidth="1"/>
    <col min="14075" max="14075" width="20.7109375" style="1" customWidth="1"/>
    <col min="14076" max="14076" width="11.28515625" style="1" customWidth="1"/>
    <col min="14077" max="14077" width="20.85546875" style="1" customWidth="1"/>
    <col min="14078" max="14078" width="11.28515625" style="1" customWidth="1"/>
    <col min="14079" max="14079" width="11.42578125" style="1"/>
    <col min="14080" max="14080" width="20.85546875" style="1" customWidth="1"/>
    <col min="14081" max="14081" width="11.28515625" style="1" customWidth="1"/>
    <col min="14082" max="14082" width="11.42578125" style="1"/>
    <col min="14083" max="14083" width="20.42578125" style="1" customWidth="1"/>
    <col min="14084" max="14084" width="11.28515625" style="1" customWidth="1"/>
    <col min="14085" max="14085" width="20.42578125" style="1" customWidth="1"/>
    <col min="14086" max="14086" width="12.42578125" style="1" customWidth="1"/>
    <col min="14087" max="14087" width="9.7109375" style="1" customWidth="1"/>
    <col min="14088" max="14088" width="20.42578125" style="1" customWidth="1"/>
    <col min="14089" max="14089" width="11.28515625" style="1" customWidth="1"/>
    <col min="14090" max="14090" width="20.42578125" style="1" customWidth="1"/>
    <col min="14091" max="14091" width="12.42578125" style="1" customWidth="1"/>
    <col min="14092" max="14092" width="9.7109375" style="1" customWidth="1"/>
    <col min="14093" max="14093" width="20.85546875" style="1" customWidth="1"/>
    <col min="14094" max="14094" width="11.28515625" style="1" customWidth="1"/>
    <col min="14095" max="14095" width="11.42578125" style="1"/>
    <col min="14096" max="14096" width="20.85546875" style="1" customWidth="1"/>
    <col min="14097" max="14097" width="11.28515625" style="1" customWidth="1"/>
    <col min="14098" max="14098" width="11.42578125" style="1"/>
    <col min="14099" max="14099" width="20.42578125" style="1" customWidth="1"/>
    <col min="14100" max="14100" width="11.28515625" style="1" customWidth="1"/>
    <col min="14101" max="14101" width="20.42578125" style="1" customWidth="1"/>
    <col min="14102" max="14102" width="12.42578125" style="1" customWidth="1"/>
    <col min="14103" max="14103" width="9.7109375" style="1" customWidth="1"/>
    <col min="14104" max="14104" width="19.85546875" style="1" customWidth="1"/>
    <col min="14105" max="14105" width="20.28515625" style="1" customWidth="1"/>
    <col min="14106" max="14106" width="23" style="1" customWidth="1"/>
    <col min="14107" max="14107" width="19.7109375" style="1" customWidth="1"/>
    <col min="14108" max="14108" width="13.140625" style="1" customWidth="1"/>
    <col min="14109" max="14109" width="20.42578125" style="1" customWidth="1"/>
    <col min="14110" max="14110" width="11.28515625" style="1" customWidth="1"/>
    <col min="14111" max="14111" width="20.42578125" style="1" customWidth="1"/>
    <col min="14112" max="14112" width="12.42578125" style="1" customWidth="1"/>
    <col min="14113" max="14113" width="9.7109375" style="1" customWidth="1"/>
    <col min="14114" max="14114" width="20.42578125" style="1" customWidth="1"/>
    <col min="14115" max="14115" width="11.28515625" style="1" customWidth="1"/>
    <col min="14116" max="14116" width="20.42578125" style="1" customWidth="1"/>
    <col min="14117" max="14117" width="12.42578125" style="1" customWidth="1"/>
    <col min="14118" max="14118" width="9.7109375" style="1" customWidth="1"/>
    <col min="14119" max="14119" width="20.85546875" style="1" customWidth="1"/>
    <col min="14120" max="14120" width="11.28515625" style="1" customWidth="1"/>
    <col min="14121" max="14121" width="11.42578125" style="1"/>
    <col min="14122" max="14122" width="20.42578125" style="1" customWidth="1"/>
    <col min="14123" max="14123" width="11.28515625" style="1" customWidth="1"/>
    <col min="14124" max="14124" width="20.42578125" style="1" customWidth="1"/>
    <col min="14125" max="14125" width="12.42578125" style="1" customWidth="1"/>
    <col min="14126" max="14126" width="9.7109375" style="1" customWidth="1"/>
    <col min="14127" max="14127" width="20.85546875" style="1" customWidth="1"/>
    <col min="14128" max="14128" width="11.28515625" style="1" customWidth="1"/>
    <col min="14129" max="14129" width="23" style="1" customWidth="1"/>
    <col min="14130" max="14130" width="11.28515625" style="1" customWidth="1"/>
    <col min="14131" max="14131" width="11.42578125" style="1"/>
    <col min="14132" max="14132" width="20.85546875" style="1" customWidth="1"/>
    <col min="14133" max="14133" width="11.28515625" style="1" customWidth="1"/>
    <col min="14134" max="14134" width="23" style="1" customWidth="1"/>
    <col min="14135" max="14135" width="11.28515625" style="1" customWidth="1"/>
    <col min="14136" max="14136" width="11.42578125" style="1"/>
    <col min="14137" max="14137" width="20.85546875" style="1" customWidth="1"/>
    <col min="14138" max="14138" width="11.28515625" style="1" customWidth="1"/>
    <col min="14139" max="14139" width="23" style="1" customWidth="1"/>
    <col min="14140" max="14140" width="11.28515625" style="1" customWidth="1"/>
    <col min="14141" max="14141" width="11.42578125" style="1"/>
    <col min="14142" max="14142" width="18.85546875" style="1" customWidth="1"/>
    <col min="14143" max="14143" width="28.140625" style="1" customWidth="1"/>
    <col min="14144" max="14144" width="20.85546875" style="1" customWidth="1"/>
    <col min="14145" max="14145" width="21.42578125" style="1" customWidth="1"/>
    <col min="14146" max="14146" width="20.42578125" style="1" customWidth="1"/>
    <col min="14147" max="14147" width="15.7109375" style="1" customWidth="1"/>
    <col min="14148" max="14148" width="11.28515625" style="1" customWidth="1"/>
    <col min="14149" max="14149" width="18.85546875" style="1" customWidth="1"/>
    <col min="14150" max="14150" width="28.140625" style="1" customWidth="1"/>
    <col min="14151" max="14151" width="20.85546875" style="1" customWidth="1"/>
    <col min="14152" max="14152" width="21.42578125" style="1" customWidth="1"/>
    <col min="14153" max="14153" width="20.42578125" style="1" customWidth="1"/>
    <col min="14154" max="14154" width="15.7109375" style="1" customWidth="1"/>
    <col min="14155" max="14155" width="11.28515625" style="1" customWidth="1"/>
    <col min="14156" max="14298" width="11.42578125" style="1"/>
    <col min="14299" max="14299" width="50.5703125" style="1" customWidth="1"/>
    <col min="14300" max="14300" width="12.7109375" style="1" customWidth="1"/>
    <col min="14301" max="14301" width="20.42578125" style="1" customWidth="1"/>
    <col min="14302" max="14302" width="11.28515625" style="1" customWidth="1"/>
    <col min="14303" max="14303" width="20.42578125" style="1" customWidth="1"/>
    <col min="14304" max="14304" width="12.42578125" style="1" customWidth="1"/>
    <col min="14305" max="14305" width="9.7109375" style="1" customWidth="1"/>
    <col min="14306" max="14306" width="20.85546875" style="1" customWidth="1"/>
    <col min="14307" max="14307" width="11.28515625" style="1" customWidth="1"/>
    <col min="14308" max="14308" width="11.42578125" style="1"/>
    <col min="14309" max="14309" width="20.42578125" style="1" customWidth="1"/>
    <col min="14310" max="14310" width="11.28515625" style="1" customWidth="1"/>
    <col min="14311" max="14311" width="20.42578125" style="1" customWidth="1"/>
    <col min="14312" max="14312" width="12.42578125" style="1" customWidth="1"/>
    <col min="14313" max="14313" width="9.7109375" style="1" customWidth="1"/>
    <col min="14314" max="14314" width="20.42578125" style="1" customWidth="1"/>
    <col min="14315" max="14315" width="11.28515625" style="1" customWidth="1"/>
    <col min="14316" max="14316" width="20.42578125" style="1" customWidth="1"/>
    <col min="14317" max="14317" width="12.42578125" style="1" customWidth="1"/>
    <col min="14318" max="14318" width="9.7109375" style="1" customWidth="1"/>
    <col min="14319" max="14319" width="18.85546875" style="1" customWidth="1"/>
    <col min="14320" max="14320" width="24.7109375" style="1" customWidth="1"/>
    <col min="14321" max="14321" width="20.85546875" style="1" customWidth="1"/>
    <col min="14322" max="14322" width="23.28515625" style="1" customWidth="1"/>
    <col min="14323" max="14323" width="20.42578125" style="1" customWidth="1"/>
    <col min="14324" max="14324" width="20.7109375" style="1" customWidth="1"/>
    <col min="14325" max="14325" width="11.28515625" style="1" customWidth="1"/>
    <col min="14326" max="14326" width="18.85546875" style="1" customWidth="1"/>
    <col min="14327" max="14327" width="24.7109375" style="1" customWidth="1"/>
    <col min="14328" max="14328" width="20.85546875" style="1" customWidth="1"/>
    <col min="14329" max="14329" width="23.28515625" style="1" customWidth="1"/>
    <col min="14330" max="14330" width="20.42578125" style="1" customWidth="1"/>
    <col min="14331" max="14331" width="20.7109375" style="1" customWidth="1"/>
    <col min="14332" max="14332" width="11.28515625" style="1" customWidth="1"/>
    <col min="14333" max="14333" width="20.85546875" style="1" customWidth="1"/>
    <col min="14334" max="14334" width="11.28515625" style="1" customWidth="1"/>
    <col min="14335" max="14335" width="11.42578125" style="1"/>
    <col min="14336" max="14336" width="20.85546875" style="1" customWidth="1"/>
    <col min="14337" max="14337" width="11.28515625" style="1" customWidth="1"/>
    <col min="14338" max="14338" width="11.42578125" style="1"/>
    <col min="14339" max="14339" width="20.42578125" style="1" customWidth="1"/>
    <col min="14340" max="14340" width="11.28515625" style="1" customWidth="1"/>
    <col min="14341" max="14341" width="20.42578125" style="1" customWidth="1"/>
    <col min="14342" max="14342" width="12.42578125" style="1" customWidth="1"/>
    <col min="14343" max="14343" width="9.7109375" style="1" customWidth="1"/>
    <col min="14344" max="14344" width="20.42578125" style="1" customWidth="1"/>
    <col min="14345" max="14345" width="11.28515625" style="1" customWidth="1"/>
    <col min="14346" max="14346" width="20.42578125" style="1" customWidth="1"/>
    <col min="14347" max="14347" width="12.42578125" style="1" customWidth="1"/>
    <col min="14348" max="14348" width="9.7109375" style="1" customWidth="1"/>
    <col min="14349" max="14349" width="20.85546875" style="1" customWidth="1"/>
    <col min="14350" max="14350" width="11.28515625" style="1" customWidth="1"/>
    <col min="14351" max="14351" width="11.42578125" style="1"/>
    <col min="14352" max="14352" width="20.85546875" style="1" customWidth="1"/>
    <col min="14353" max="14353" width="11.28515625" style="1" customWidth="1"/>
    <col min="14354" max="14354" width="11.42578125" style="1"/>
    <col min="14355" max="14355" width="20.42578125" style="1" customWidth="1"/>
    <col min="14356" max="14356" width="11.28515625" style="1" customWidth="1"/>
    <col min="14357" max="14357" width="20.42578125" style="1" customWidth="1"/>
    <col min="14358" max="14358" width="12.42578125" style="1" customWidth="1"/>
    <col min="14359" max="14359" width="9.7109375" style="1" customWidth="1"/>
    <col min="14360" max="14360" width="19.85546875" style="1" customWidth="1"/>
    <col min="14361" max="14361" width="20.28515625" style="1" customWidth="1"/>
    <col min="14362" max="14362" width="23" style="1" customWidth="1"/>
    <col min="14363" max="14363" width="19.7109375" style="1" customWidth="1"/>
    <col min="14364" max="14364" width="13.140625" style="1" customWidth="1"/>
    <col min="14365" max="14365" width="20.42578125" style="1" customWidth="1"/>
    <col min="14366" max="14366" width="11.28515625" style="1" customWidth="1"/>
    <col min="14367" max="14367" width="20.42578125" style="1" customWidth="1"/>
    <col min="14368" max="14368" width="12.42578125" style="1" customWidth="1"/>
    <col min="14369" max="14369" width="9.7109375" style="1" customWidth="1"/>
    <col min="14370" max="14370" width="20.42578125" style="1" customWidth="1"/>
    <col min="14371" max="14371" width="11.28515625" style="1" customWidth="1"/>
    <col min="14372" max="14372" width="20.42578125" style="1" customWidth="1"/>
    <col min="14373" max="14373" width="12.42578125" style="1" customWidth="1"/>
    <col min="14374" max="14374" width="9.7109375" style="1" customWidth="1"/>
    <col min="14375" max="14375" width="20.85546875" style="1" customWidth="1"/>
    <col min="14376" max="14376" width="11.28515625" style="1" customWidth="1"/>
    <col min="14377" max="14377" width="11.42578125" style="1"/>
    <col min="14378" max="14378" width="20.42578125" style="1" customWidth="1"/>
    <col min="14379" max="14379" width="11.28515625" style="1" customWidth="1"/>
    <col min="14380" max="14380" width="20.42578125" style="1" customWidth="1"/>
    <col min="14381" max="14381" width="12.42578125" style="1" customWidth="1"/>
    <col min="14382" max="14382" width="9.7109375" style="1" customWidth="1"/>
    <col min="14383" max="14383" width="20.85546875" style="1" customWidth="1"/>
    <col min="14384" max="14384" width="11.28515625" style="1" customWidth="1"/>
    <col min="14385" max="14385" width="23" style="1" customWidth="1"/>
    <col min="14386" max="14386" width="11.28515625" style="1" customWidth="1"/>
    <col min="14387" max="14387" width="11.42578125" style="1"/>
    <col min="14388" max="14388" width="20.85546875" style="1" customWidth="1"/>
    <col min="14389" max="14389" width="11.28515625" style="1" customWidth="1"/>
    <col min="14390" max="14390" width="23" style="1" customWidth="1"/>
    <col min="14391" max="14391" width="11.28515625" style="1" customWidth="1"/>
    <col min="14392" max="14392" width="11.42578125" style="1"/>
    <col min="14393" max="14393" width="20.85546875" style="1" customWidth="1"/>
    <col min="14394" max="14394" width="11.28515625" style="1" customWidth="1"/>
    <col min="14395" max="14395" width="23" style="1" customWidth="1"/>
    <col min="14396" max="14396" width="11.28515625" style="1" customWidth="1"/>
    <col min="14397" max="14397" width="11.42578125" style="1"/>
    <col min="14398" max="14398" width="18.85546875" style="1" customWidth="1"/>
    <col min="14399" max="14399" width="28.140625" style="1" customWidth="1"/>
    <col min="14400" max="14400" width="20.85546875" style="1" customWidth="1"/>
    <col min="14401" max="14401" width="21.42578125" style="1" customWidth="1"/>
    <col min="14402" max="14402" width="20.42578125" style="1" customWidth="1"/>
    <col min="14403" max="14403" width="15.7109375" style="1" customWidth="1"/>
    <col min="14404" max="14404" width="11.28515625" style="1" customWidth="1"/>
    <col min="14405" max="14405" width="18.85546875" style="1" customWidth="1"/>
    <col min="14406" max="14406" width="28.140625" style="1" customWidth="1"/>
    <col min="14407" max="14407" width="20.85546875" style="1" customWidth="1"/>
    <col min="14408" max="14408" width="21.42578125" style="1" customWidth="1"/>
    <col min="14409" max="14409" width="20.42578125" style="1" customWidth="1"/>
    <col min="14410" max="14410" width="15.7109375" style="1" customWidth="1"/>
    <col min="14411" max="14411" width="11.28515625" style="1" customWidth="1"/>
    <col min="14412" max="14554" width="11.42578125" style="1"/>
    <col min="14555" max="14555" width="50.5703125" style="1" customWidth="1"/>
    <col min="14556" max="14556" width="12.7109375" style="1" customWidth="1"/>
    <col min="14557" max="14557" width="20.42578125" style="1" customWidth="1"/>
    <col min="14558" max="14558" width="11.28515625" style="1" customWidth="1"/>
    <col min="14559" max="14559" width="20.42578125" style="1" customWidth="1"/>
    <col min="14560" max="14560" width="12.42578125" style="1" customWidth="1"/>
    <col min="14561" max="14561" width="9.7109375" style="1" customWidth="1"/>
    <col min="14562" max="14562" width="20.85546875" style="1" customWidth="1"/>
    <col min="14563" max="14563" width="11.28515625" style="1" customWidth="1"/>
    <col min="14564" max="14564" width="11.42578125" style="1"/>
    <col min="14565" max="14565" width="20.42578125" style="1" customWidth="1"/>
    <col min="14566" max="14566" width="11.28515625" style="1" customWidth="1"/>
    <col min="14567" max="14567" width="20.42578125" style="1" customWidth="1"/>
    <col min="14568" max="14568" width="12.42578125" style="1" customWidth="1"/>
    <col min="14569" max="14569" width="9.7109375" style="1" customWidth="1"/>
    <col min="14570" max="14570" width="20.42578125" style="1" customWidth="1"/>
    <col min="14571" max="14571" width="11.28515625" style="1" customWidth="1"/>
    <col min="14572" max="14572" width="20.42578125" style="1" customWidth="1"/>
    <col min="14573" max="14573" width="12.42578125" style="1" customWidth="1"/>
    <col min="14574" max="14574" width="9.7109375" style="1" customWidth="1"/>
    <col min="14575" max="14575" width="18.85546875" style="1" customWidth="1"/>
    <col min="14576" max="14576" width="24.7109375" style="1" customWidth="1"/>
    <col min="14577" max="14577" width="20.85546875" style="1" customWidth="1"/>
    <col min="14578" max="14578" width="23.28515625" style="1" customWidth="1"/>
    <col min="14579" max="14579" width="20.42578125" style="1" customWidth="1"/>
    <col min="14580" max="14580" width="20.7109375" style="1" customWidth="1"/>
    <col min="14581" max="14581" width="11.28515625" style="1" customWidth="1"/>
    <col min="14582" max="14582" width="18.85546875" style="1" customWidth="1"/>
    <col min="14583" max="14583" width="24.7109375" style="1" customWidth="1"/>
    <col min="14584" max="14584" width="20.85546875" style="1" customWidth="1"/>
    <col min="14585" max="14585" width="23.28515625" style="1" customWidth="1"/>
    <col min="14586" max="14586" width="20.42578125" style="1" customWidth="1"/>
    <col min="14587" max="14587" width="20.7109375" style="1" customWidth="1"/>
    <col min="14588" max="14588" width="11.28515625" style="1" customWidth="1"/>
    <col min="14589" max="14589" width="20.85546875" style="1" customWidth="1"/>
    <col min="14590" max="14590" width="11.28515625" style="1" customWidth="1"/>
    <col min="14591" max="14591" width="11.42578125" style="1"/>
    <col min="14592" max="14592" width="20.85546875" style="1" customWidth="1"/>
    <col min="14593" max="14593" width="11.28515625" style="1" customWidth="1"/>
    <col min="14594" max="14594" width="11.42578125" style="1"/>
    <col min="14595" max="14595" width="20.42578125" style="1" customWidth="1"/>
    <col min="14596" max="14596" width="11.28515625" style="1" customWidth="1"/>
    <col min="14597" max="14597" width="20.42578125" style="1" customWidth="1"/>
    <col min="14598" max="14598" width="12.42578125" style="1" customWidth="1"/>
    <col min="14599" max="14599" width="9.7109375" style="1" customWidth="1"/>
    <col min="14600" max="14600" width="20.42578125" style="1" customWidth="1"/>
    <col min="14601" max="14601" width="11.28515625" style="1" customWidth="1"/>
    <col min="14602" max="14602" width="20.42578125" style="1" customWidth="1"/>
    <col min="14603" max="14603" width="12.42578125" style="1" customWidth="1"/>
    <col min="14604" max="14604" width="9.7109375" style="1" customWidth="1"/>
    <col min="14605" max="14605" width="20.85546875" style="1" customWidth="1"/>
    <col min="14606" max="14606" width="11.28515625" style="1" customWidth="1"/>
    <col min="14607" max="14607" width="11.42578125" style="1"/>
    <col min="14608" max="14608" width="20.85546875" style="1" customWidth="1"/>
    <col min="14609" max="14609" width="11.28515625" style="1" customWidth="1"/>
    <col min="14610" max="14610" width="11.42578125" style="1"/>
    <col min="14611" max="14611" width="20.42578125" style="1" customWidth="1"/>
    <col min="14612" max="14612" width="11.28515625" style="1" customWidth="1"/>
    <col min="14613" max="14613" width="20.42578125" style="1" customWidth="1"/>
    <col min="14614" max="14614" width="12.42578125" style="1" customWidth="1"/>
    <col min="14615" max="14615" width="9.7109375" style="1" customWidth="1"/>
    <col min="14616" max="14616" width="19.85546875" style="1" customWidth="1"/>
    <col min="14617" max="14617" width="20.28515625" style="1" customWidth="1"/>
    <col min="14618" max="14618" width="23" style="1" customWidth="1"/>
    <col min="14619" max="14619" width="19.7109375" style="1" customWidth="1"/>
    <col min="14620" max="14620" width="13.140625" style="1" customWidth="1"/>
    <col min="14621" max="14621" width="20.42578125" style="1" customWidth="1"/>
    <col min="14622" max="14622" width="11.28515625" style="1" customWidth="1"/>
    <col min="14623" max="14623" width="20.42578125" style="1" customWidth="1"/>
    <col min="14624" max="14624" width="12.42578125" style="1" customWidth="1"/>
    <col min="14625" max="14625" width="9.7109375" style="1" customWidth="1"/>
    <col min="14626" max="14626" width="20.42578125" style="1" customWidth="1"/>
    <col min="14627" max="14627" width="11.28515625" style="1" customWidth="1"/>
    <col min="14628" max="14628" width="20.42578125" style="1" customWidth="1"/>
    <col min="14629" max="14629" width="12.42578125" style="1" customWidth="1"/>
    <col min="14630" max="14630" width="9.7109375" style="1" customWidth="1"/>
    <col min="14631" max="14631" width="20.85546875" style="1" customWidth="1"/>
    <col min="14632" max="14632" width="11.28515625" style="1" customWidth="1"/>
    <col min="14633" max="14633" width="11.42578125" style="1"/>
    <col min="14634" max="14634" width="20.42578125" style="1" customWidth="1"/>
    <col min="14635" max="14635" width="11.28515625" style="1" customWidth="1"/>
    <col min="14636" max="14636" width="20.42578125" style="1" customWidth="1"/>
    <col min="14637" max="14637" width="12.42578125" style="1" customWidth="1"/>
    <col min="14638" max="14638" width="9.7109375" style="1" customWidth="1"/>
    <col min="14639" max="14639" width="20.85546875" style="1" customWidth="1"/>
    <col min="14640" max="14640" width="11.28515625" style="1" customWidth="1"/>
    <col min="14641" max="14641" width="23" style="1" customWidth="1"/>
    <col min="14642" max="14642" width="11.28515625" style="1" customWidth="1"/>
    <col min="14643" max="14643" width="11.42578125" style="1"/>
    <col min="14644" max="14644" width="20.85546875" style="1" customWidth="1"/>
    <col min="14645" max="14645" width="11.28515625" style="1" customWidth="1"/>
    <col min="14646" max="14646" width="23" style="1" customWidth="1"/>
    <col min="14647" max="14647" width="11.28515625" style="1" customWidth="1"/>
    <col min="14648" max="14648" width="11.42578125" style="1"/>
    <col min="14649" max="14649" width="20.85546875" style="1" customWidth="1"/>
    <col min="14650" max="14650" width="11.28515625" style="1" customWidth="1"/>
    <col min="14651" max="14651" width="23" style="1" customWidth="1"/>
    <col min="14652" max="14652" width="11.28515625" style="1" customWidth="1"/>
    <col min="14653" max="14653" width="11.42578125" style="1"/>
    <col min="14654" max="14654" width="18.85546875" style="1" customWidth="1"/>
    <col min="14655" max="14655" width="28.140625" style="1" customWidth="1"/>
    <col min="14656" max="14656" width="20.85546875" style="1" customWidth="1"/>
    <col min="14657" max="14657" width="21.42578125" style="1" customWidth="1"/>
    <col min="14658" max="14658" width="20.42578125" style="1" customWidth="1"/>
    <col min="14659" max="14659" width="15.7109375" style="1" customWidth="1"/>
    <col min="14660" max="14660" width="11.28515625" style="1" customWidth="1"/>
    <col min="14661" max="14661" width="18.85546875" style="1" customWidth="1"/>
    <col min="14662" max="14662" width="28.140625" style="1" customWidth="1"/>
    <col min="14663" max="14663" width="20.85546875" style="1" customWidth="1"/>
    <col min="14664" max="14664" width="21.42578125" style="1" customWidth="1"/>
    <col min="14665" max="14665" width="20.42578125" style="1" customWidth="1"/>
    <col min="14666" max="14666" width="15.7109375" style="1" customWidth="1"/>
    <col min="14667" max="14667" width="11.28515625" style="1" customWidth="1"/>
    <col min="14668" max="14810" width="11.42578125" style="1"/>
    <col min="14811" max="14811" width="50.5703125" style="1" customWidth="1"/>
    <col min="14812" max="14812" width="12.7109375" style="1" customWidth="1"/>
    <col min="14813" max="14813" width="20.42578125" style="1" customWidth="1"/>
    <col min="14814" max="14814" width="11.28515625" style="1" customWidth="1"/>
    <col min="14815" max="14815" width="20.42578125" style="1" customWidth="1"/>
    <col min="14816" max="14816" width="12.42578125" style="1" customWidth="1"/>
    <col min="14817" max="14817" width="9.7109375" style="1" customWidth="1"/>
    <col min="14818" max="14818" width="20.85546875" style="1" customWidth="1"/>
    <col min="14819" max="14819" width="11.28515625" style="1" customWidth="1"/>
    <col min="14820" max="14820" width="11.42578125" style="1"/>
    <col min="14821" max="14821" width="20.42578125" style="1" customWidth="1"/>
    <col min="14822" max="14822" width="11.28515625" style="1" customWidth="1"/>
    <col min="14823" max="14823" width="20.42578125" style="1" customWidth="1"/>
    <col min="14824" max="14824" width="12.42578125" style="1" customWidth="1"/>
    <col min="14825" max="14825" width="9.7109375" style="1" customWidth="1"/>
    <col min="14826" max="14826" width="20.42578125" style="1" customWidth="1"/>
    <col min="14827" max="14827" width="11.28515625" style="1" customWidth="1"/>
    <col min="14828" max="14828" width="20.42578125" style="1" customWidth="1"/>
    <col min="14829" max="14829" width="12.42578125" style="1" customWidth="1"/>
    <col min="14830" max="14830" width="9.7109375" style="1" customWidth="1"/>
    <col min="14831" max="14831" width="18.85546875" style="1" customWidth="1"/>
    <col min="14832" max="14832" width="24.7109375" style="1" customWidth="1"/>
    <col min="14833" max="14833" width="20.85546875" style="1" customWidth="1"/>
    <col min="14834" max="14834" width="23.28515625" style="1" customWidth="1"/>
    <col min="14835" max="14835" width="20.42578125" style="1" customWidth="1"/>
    <col min="14836" max="14836" width="20.7109375" style="1" customWidth="1"/>
    <col min="14837" max="14837" width="11.28515625" style="1" customWidth="1"/>
    <col min="14838" max="14838" width="18.85546875" style="1" customWidth="1"/>
    <col min="14839" max="14839" width="24.7109375" style="1" customWidth="1"/>
    <col min="14840" max="14840" width="20.85546875" style="1" customWidth="1"/>
    <col min="14841" max="14841" width="23.28515625" style="1" customWidth="1"/>
    <col min="14842" max="14842" width="20.42578125" style="1" customWidth="1"/>
    <col min="14843" max="14843" width="20.7109375" style="1" customWidth="1"/>
    <col min="14844" max="14844" width="11.28515625" style="1" customWidth="1"/>
    <col min="14845" max="14845" width="20.85546875" style="1" customWidth="1"/>
    <col min="14846" max="14846" width="11.28515625" style="1" customWidth="1"/>
    <col min="14847" max="14847" width="11.42578125" style="1"/>
    <col min="14848" max="14848" width="20.85546875" style="1" customWidth="1"/>
    <col min="14849" max="14849" width="11.28515625" style="1" customWidth="1"/>
    <col min="14850" max="14850" width="11.42578125" style="1"/>
    <col min="14851" max="14851" width="20.42578125" style="1" customWidth="1"/>
    <col min="14852" max="14852" width="11.28515625" style="1" customWidth="1"/>
    <col min="14853" max="14853" width="20.42578125" style="1" customWidth="1"/>
    <col min="14854" max="14854" width="12.42578125" style="1" customWidth="1"/>
    <col min="14855" max="14855" width="9.7109375" style="1" customWidth="1"/>
    <col min="14856" max="14856" width="20.42578125" style="1" customWidth="1"/>
    <col min="14857" max="14857" width="11.28515625" style="1" customWidth="1"/>
    <col min="14858" max="14858" width="20.42578125" style="1" customWidth="1"/>
    <col min="14859" max="14859" width="12.42578125" style="1" customWidth="1"/>
    <col min="14860" max="14860" width="9.7109375" style="1" customWidth="1"/>
    <col min="14861" max="14861" width="20.85546875" style="1" customWidth="1"/>
    <col min="14862" max="14862" width="11.28515625" style="1" customWidth="1"/>
    <col min="14863" max="14863" width="11.42578125" style="1"/>
    <col min="14864" max="14864" width="20.85546875" style="1" customWidth="1"/>
    <col min="14865" max="14865" width="11.28515625" style="1" customWidth="1"/>
    <col min="14866" max="14866" width="11.42578125" style="1"/>
    <col min="14867" max="14867" width="20.42578125" style="1" customWidth="1"/>
    <col min="14868" max="14868" width="11.28515625" style="1" customWidth="1"/>
    <col min="14869" max="14869" width="20.42578125" style="1" customWidth="1"/>
    <col min="14870" max="14870" width="12.42578125" style="1" customWidth="1"/>
    <col min="14871" max="14871" width="9.7109375" style="1" customWidth="1"/>
    <col min="14872" max="14872" width="19.85546875" style="1" customWidth="1"/>
    <col min="14873" max="14873" width="20.28515625" style="1" customWidth="1"/>
    <col min="14874" max="14874" width="23" style="1" customWidth="1"/>
    <col min="14875" max="14875" width="19.7109375" style="1" customWidth="1"/>
    <col min="14876" max="14876" width="13.140625" style="1" customWidth="1"/>
    <col min="14877" max="14877" width="20.42578125" style="1" customWidth="1"/>
    <col min="14878" max="14878" width="11.28515625" style="1" customWidth="1"/>
    <col min="14879" max="14879" width="20.42578125" style="1" customWidth="1"/>
    <col min="14880" max="14880" width="12.42578125" style="1" customWidth="1"/>
    <col min="14881" max="14881" width="9.7109375" style="1" customWidth="1"/>
    <col min="14882" max="14882" width="20.42578125" style="1" customWidth="1"/>
    <col min="14883" max="14883" width="11.28515625" style="1" customWidth="1"/>
    <col min="14884" max="14884" width="20.42578125" style="1" customWidth="1"/>
    <col min="14885" max="14885" width="12.42578125" style="1" customWidth="1"/>
    <col min="14886" max="14886" width="9.7109375" style="1" customWidth="1"/>
    <col min="14887" max="14887" width="20.85546875" style="1" customWidth="1"/>
    <col min="14888" max="14888" width="11.28515625" style="1" customWidth="1"/>
    <col min="14889" max="14889" width="11.42578125" style="1"/>
    <col min="14890" max="14890" width="20.42578125" style="1" customWidth="1"/>
    <col min="14891" max="14891" width="11.28515625" style="1" customWidth="1"/>
    <col min="14892" max="14892" width="20.42578125" style="1" customWidth="1"/>
    <col min="14893" max="14893" width="12.42578125" style="1" customWidth="1"/>
    <col min="14894" max="14894" width="9.7109375" style="1" customWidth="1"/>
    <col min="14895" max="14895" width="20.85546875" style="1" customWidth="1"/>
    <col min="14896" max="14896" width="11.28515625" style="1" customWidth="1"/>
    <col min="14897" max="14897" width="23" style="1" customWidth="1"/>
    <col min="14898" max="14898" width="11.28515625" style="1" customWidth="1"/>
    <col min="14899" max="14899" width="11.42578125" style="1"/>
    <col min="14900" max="14900" width="20.85546875" style="1" customWidth="1"/>
    <col min="14901" max="14901" width="11.28515625" style="1" customWidth="1"/>
    <col min="14902" max="14902" width="23" style="1" customWidth="1"/>
    <col min="14903" max="14903" width="11.28515625" style="1" customWidth="1"/>
    <col min="14904" max="14904" width="11.42578125" style="1"/>
    <col min="14905" max="14905" width="20.85546875" style="1" customWidth="1"/>
    <col min="14906" max="14906" width="11.28515625" style="1" customWidth="1"/>
    <col min="14907" max="14907" width="23" style="1" customWidth="1"/>
    <col min="14908" max="14908" width="11.28515625" style="1" customWidth="1"/>
    <col min="14909" max="14909" width="11.42578125" style="1"/>
    <col min="14910" max="14910" width="18.85546875" style="1" customWidth="1"/>
    <col min="14911" max="14911" width="28.140625" style="1" customWidth="1"/>
    <col min="14912" max="14912" width="20.85546875" style="1" customWidth="1"/>
    <col min="14913" max="14913" width="21.42578125" style="1" customWidth="1"/>
    <col min="14914" max="14914" width="20.42578125" style="1" customWidth="1"/>
    <col min="14915" max="14915" width="15.7109375" style="1" customWidth="1"/>
    <col min="14916" max="14916" width="11.28515625" style="1" customWidth="1"/>
    <col min="14917" max="14917" width="18.85546875" style="1" customWidth="1"/>
    <col min="14918" max="14918" width="28.140625" style="1" customWidth="1"/>
    <col min="14919" max="14919" width="20.85546875" style="1" customWidth="1"/>
    <col min="14920" max="14920" width="21.42578125" style="1" customWidth="1"/>
    <col min="14921" max="14921" width="20.42578125" style="1" customWidth="1"/>
    <col min="14922" max="14922" width="15.7109375" style="1" customWidth="1"/>
    <col min="14923" max="14923" width="11.28515625" style="1" customWidth="1"/>
    <col min="14924" max="15066" width="11.42578125" style="1"/>
    <col min="15067" max="15067" width="50.5703125" style="1" customWidth="1"/>
    <col min="15068" max="15068" width="12.7109375" style="1" customWidth="1"/>
    <col min="15069" max="15069" width="20.42578125" style="1" customWidth="1"/>
    <col min="15070" max="15070" width="11.28515625" style="1" customWidth="1"/>
    <col min="15071" max="15071" width="20.42578125" style="1" customWidth="1"/>
    <col min="15072" max="15072" width="12.42578125" style="1" customWidth="1"/>
    <col min="15073" max="15073" width="9.7109375" style="1" customWidth="1"/>
    <col min="15074" max="15074" width="20.85546875" style="1" customWidth="1"/>
    <col min="15075" max="15075" width="11.28515625" style="1" customWidth="1"/>
    <col min="15076" max="15076" width="11.42578125" style="1"/>
    <col min="15077" max="15077" width="20.42578125" style="1" customWidth="1"/>
    <col min="15078" max="15078" width="11.28515625" style="1" customWidth="1"/>
    <col min="15079" max="15079" width="20.42578125" style="1" customWidth="1"/>
    <col min="15080" max="15080" width="12.42578125" style="1" customWidth="1"/>
    <col min="15081" max="15081" width="9.7109375" style="1" customWidth="1"/>
    <col min="15082" max="15082" width="20.42578125" style="1" customWidth="1"/>
    <col min="15083" max="15083" width="11.28515625" style="1" customWidth="1"/>
    <col min="15084" max="15084" width="20.42578125" style="1" customWidth="1"/>
    <col min="15085" max="15085" width="12.42578125" style="1" customWidth="1"/>
    <col min="15086" max="15086" width="9.7109375" style="1" customWidth="1"/>
    <col min="15087" max="15087" width="18.85546875" style="1" customWidth="1"/>
    <col min="15088" max="15088" width="24.7109375" style="1" customWidth="1"/>
    <col min="15089" max="15089" width="20.85546875" style="1" customWidth="1"/>
    <col min="15090" max="15090" width="23.28515625" style="1" customWidth="1"/>
    <col min="15091" max="15091" width="20.42578125" style="1" customWidth="1"/>
    <col min="15092" max="15092" width="20.7109375" style="1" customWidth="1"/>
    <col min="15093" max="15093" width="11.28515625" style="1" customWidth="1"/>
    <col min="15094" max="15094" width="18.85546875" style="1" customWidth="1"/>
    <col min="15095" max="15095" width="24.7109375" style="1" customWidth="1"/>
    <col min="15096" max="15096" width="20.85546875" style="1" customWidth="1"/>
    <col min="15097" max="15097" width="23.28515625" style="1" customWidth="1"/>
    <col min="15098" max="15098" width="20.42578125" style="1" customWidth="1"/>
    <col min="15099" max="15099" width="20.7109375" style="1" customWidth="1"/>
    <col min="15100" max="15100" width="11.28515625" style="1" customWidth="1"/>
    <col min="15101" max="15101" width="20.85546875" style="1" customWidth="1"/>
    <col min="15102" max="15102" width="11.28515625" style="1" customWidth="1"/>
    <col min="15103" max="15103" width="11.42578125" style="1"/>
    <col min="15104" max="15104" width="20.85546875" style="1" customWidth="1"/>
    <col min="15105" max="15105" width="11.28515625" style="1" customWidth="1"/>
    <col min="15106" max="15106" width="11.42578125" style="1"/>
    <col min="15107" max="15107" width="20.42578125" style="1" customWidth="1"/>
    <col min="15108" max="15108" width="11.28515625" style="1" customWidth="1"/>
    <col min="15109" max="15109" width="20.42578125" style="1" customWidth="1"/>
    <col min="15110" max="15110" width="12.42578125" style="1" customWidth="1"/>
    <col min="15111" max="15111" width="9.7109375" style="1" customWidth="1"/>
    <col min="15112" max="15112" width="20.42578125" style="1" customWidth="1"/>
    <col min="15113" max="15113" width="11.28515625" style="1" customWidth="1"/>
    <col min="15114" max="15114" width="20.42578125" style="1" customWidth="1"/>
    <col min="15115" max="15115" width="12.42578125" style="1" customWidth="1"/>
    <col min="15116" max="15116" width="9.7109375" style="1" customWidth="1"/>
    <col min="15117" max="15117" width="20.85546875" style="1" customWidth="1"/>
    <col min="15118" max="15118" width="11.28515625" style="1" customWidth="1"/>
    <col min="15119" max="15119" width="11.42578125" style="1"/>
    <col min="15120" max="15120" width="20.85546875" style="1" customWidth="1"/>
    <col min="15121" max="15121" width="11.28515625" style="1" customWidth="1"/>
    <col min="15122" max="15122" width="11.42578125" style="1"/>
    <col min="15123" max="15123" width="20.42578125" style="1" customWidth="1"/>
    <col min="15124" max="15124" width="11.28515625" style="1" customWidth="1"/>
    <col min="15125" max="15125" width="20.42578125" style="1" customWidth="1"/>
    <col min="15126" max="15126" width="12.42578125" style="1" customWidth="1"/>
    <col min="15127" max="15127" width="9.7109375" style="1" customWidth="1"/>
    <col min="15128" max="15128" width="19.85546875" style="1" customWidth="1"/>
    <col min="15129" max="15129" width="20.28515625" style="1" customWidth="1"/>
    <col min="15130" max="15130" width="23" style="1" customWidth="1"/>
    <col min="15131" max="15131" width="19.7109375" style="1" customWidth="1"/>
    <col min="15132" max="15132" width="13.140625" style="1" customWidth="1"/>
    <col min="15133" max="15133" width="20.42578125" style="1" customWidth="1"/>
    <col min="15134" max="15134" width="11.28515625" style="1" customWidth="1"/>
    <col min="15135" max="15135" width="20.42578125" style="1" customWidth="1"/>
    <col min="15136" max="15136" width="12.42578125" style="1" customWidth="1"/>
    <col min="15137" max="15137" width="9.7109375" style="1" customWidth="1"/>
    <col min="15138" max="15138" width="20.42578125" style="1" customWidth="1"/>
    <col min="15139" max="15139" width="11.28515625" style="1" customWidth="1"/>
    <col min="15140" max="15140" width="20.42578125" style="1" customWidth="1"/>
    <col min="15141" max="15141" width="12.42578125" style="1" customWidth="1"/>
    <col min="15142" max="15142" width="9.7109375" style="1" customWidth="1"/>
    <col min="15143" max="15143" width="20.85546875" style="1" customWidth="1"/>
    <col min="15144" max="15144" width="11.28515625" style="1" customWidth="1"/>
    <col min="15145" max="15145" width="11.42578125" style="1"/>
    <col min="15146" max="15146" width="20.42578125" style="1" customWidth="1"/>
    <col min="15147" max="15147" width="11.28515625" style="1" customWidth="1"/>
    <col min="15148" max="15148" width="20.42578125" style="1" customWidth="1"/>
    <col min="15149" max="15149" width="12.42578125" style="1" customWidth="1"/>
    <col min="15150" max="15150" width="9.7109375" style="1" customWidth="1"/>
    <col min="15151" max="15151" width="20.85546875" style="1" customWidth="1"/>
    <col min="15152" max="15152" width="11.28515625" style="1" customWidth="1"/>
    <col min="15153" max="15153" width="23" style="1" customWidth="1"/>
    <col min="15154" max="15154" width="11.28515625" style="1" customWidth="1"/>
    <col min="15155" max="15155" width="11.42578125" style="1"/>
    <col min="15156" max="15156" width="20.85546875" style="1" customWidth="1"/>
    <col min="15157" max="15157" width="11.28515625" style="1" customWidth="1"/>
    <col min="15158" max="15158" width="23" style="1" customWidth="1"/>
    <col min="15159" max="15159" width="11.28515625" style="1" customWidth="1"/>
    <col min="15160" max="15160" width="11.42578125" style="1"/>
    <col min="15161" max="15161" width="20.85546875" style="1" customWidth="1"/>
    <col min="15162" max="15162" width="11.28515625" style="1" customWidth="1"/>
    <col min="15163" max="15163" width="23" style="1" customWidth="1"/>
    <col min="15164" max="15164" width="11.28515625" style="1" customWidth="1"/>
    <col min="15165" max="15165" width="11.42578125" style="1"/>
    <col min="15166" max="15166" width="18.85546875" style="1" customWidth="1"/>
    <col min="15167" max="15167" width="28.140625" style="1" customWidth="1"/>
    <col min="15168" max="15168" width="20.85546875" style="1" customWidth="1"/>
    <col min="15169" max="15169" width="21.42578125" style="1" customWidth="1"/>
    <col min="15170" max="15170" width="20.42578125" style="1" customWidth="1"/>
    <col min="15171" max="15171" width="15.7109375" style="1" customWidth="1"/>
    <col min="15172" max="15172" width="11.28515625" style="1" customWidth="1"/>
    <col min="15173" max="15173" width="18.85546875" style="1" customWidth="1"/>
    <col min="15174" max="15174" width="28.140625" style="1" customWidth="1"/>
    <col min="15175" max="15175" width="20.85546875" style="1" customWidth="1"/>
    <col min="15176" max="15176" width="21.42578125" style="1" customWidth="1"/>
    <col min="15177" max="15177" width="20.42578125" style="1" customWidth="1"/>
    <col min="15178" max="15178" width="15.7109375" style="1" customWidth="1"/>
    <col min="15179" max="15179" width="11.28515625" style="1" customWidth="1"/>
    <col min="15180" max="15322" width="11.42578125" style="1"/>
    <col min="15323" max="15323" width="50.5703125" style="1" customWidth="1"/>
    <col min="15324" max="15324" width="12.7109375" style="1" customWidth="1"/>
    <col min="15325" max="15325" width="20.42578125" style="1" customWidth="1"/>
    <col min="15326" max="15326" width="11.28515625" style="1" customWidth="1"/>
    <col min="15327" max="15327" width="20.42578125" style="1" customWidth="1"/>
    <col min="15328" max="15328" width="12.42578125" style="1" customWidth="1"/>
    <col min="15329" max="15329" width="9.7109375" style="1" customWidth="1"/>
    <col min="15330" max="15330" width="20.85546875" style="1" customWidth="1"/>
    <col min="15331" max="15331" width="11.28515625" style="1" customWidth="1"/>
    <col min="15332" max="15332" width="11.42578125" style="1"/>
    <col min="15333" max="15333" width="20.42578125" style="1" customWidth="1"/>
    <col min="15334" max="15334" width="11.28515625" style="1" customWidth="1"/>
    <col min="15335" max="15335" width="20.42578125" style="1" customWidth="1"/>
    <col min="15336" max="15336" width="12.42578125" style="1" customWidth="1"/>
    <col min="15337" max="15337" width="9.7109375" style="1" customWidth="1"/>
    <col min="15338" max="15338" width="20.42578125" style="1" customWidth="1"/>
    <col min="15339" max="15339" width="11.28515625" style="1" customWidth="1"/>
    <col min="15340" max="15340" width="20.42578125" style="1" customWidth="1"/>
    <col min="15341" max="15341" width="12.42578125" style="1" customWidth="1"/>
    <col min="15342" max="15342" width="9.7109375" style="1" customWidth="1"/>
    <col min="15343" max="15343" width="18.85546875" style="1" customWidth="1"/>
    <col min="15344" max="15344" width="24.7109375" style="1" customWidth="1"/>
    <col min="15345" max="15345" width="20.85546875" style="1" customWidth="1"/>
    <col min="15346" max="15346" width="23.28515625" style="1" customWidth="1"/>
    <col min="15347" max="15347" width="20.42578125" style="1" customWidth="1"/>
    <col min="15348" max="15348" width="20.7109375" style="1" customWidth="1"/>
    <col min="15349" max="15349" width="11.28515625" style="1" customWidth="1"/>
    <col min="15350" max="15350" width="18.85546875" style="1" customWidth="1"/>
    <col min="15351" max="15351" width="24.7109375" style="1" customWidth="1"/>
    <col min="15352" max="15352" width="20.85546875" style="1" customWidth="1"/>
    <col min="15353" max="15353" width="23.28515625" style="1" customWidth="1"/>
    <col min="15354" max="15354" width="20.42578125" style="1" customWidth="1"/>
    <col min="15355" max="15355" width="20.7109375" style="1" customWidth="1"/>
    <col min="15356" max="15356" width="11.28515625" style="1" customWidth="1"/>
    <col min="15357" max="15357" width="20.85546875" style="1" customWidth="1"/>
    <col min="15358" max="15358" width="11.28515625" style="1" customWidth="1"/>
    <col min="15359" max="15359" width="11.42578125" style="1"/>
    <col min="15360" max="15360" width="20.85546875" style="1" customWidth="1"/>
    <col min="15361" max="15361" width="11.28515625" style="1" customWidth="1"/>
    <col min="15362" max="15362" width="11.42578125" style="1"/>
    <col min="15363" max="15363" width="20.42578125" style="1" customWidth="1"/>
    <col min="15364" max="15364" width="11.28515625" style="1" customWidth="1"/>
    <col min="15365" max="15365" width="20.42578125" style="1" customWidth="1"/>
    <col min="15366" max="15366" width="12.42578125" style="1" customWidth="1"/>
    <col min="15367" max="15367" width="9.7109375" style="1" customWidth="1"/>
    <col min="15368" max="15368" width="20.42578125" style="1" customWidth="1"/>
    <col min="15369" max="15369" width="11.28515625" style="1" customWidth="1"/>
    <col min="15370" max="15370" width="20.42578125" style="1" customWidth="1"/>
    <col min="15371" max="15371" width="12.42578125" style="1" customWidth="1"/>
    <col min="15372" max="15372" width="9.7109375" style="1" customWidth="1"/>
    <col min="15373" max="15373" width="20.85546875" style="1" customWidth="1"/>
    <col min="15374" max="15374" width="11.28515625" style="1" customWidth="1"/>
    <col min="15375" max="15375" width="11.42578125" style="1"/>
    <col min="15376" max="15376" width="20.85546875" style="1" customWidth="1"/>
    <col min="15377" max="15377" width="11.28515625" style="1" customWidth="1"/>
    <col min="15378" max="15378" width="11.42578125" style="1"/>
    <col min="15379" max="15379" width="20.42578125" style="1" customWidth="1"/>
    <col min="15380" max="15380" width="11.28515625" style="1" customWidth="1"/>
    <col min="15381" max="15381" width="20.42578125" style="1" customWidth="1"/>
    <col min="15382" max="15382" width="12.42578125" style="1" customWidth="1"/>
    <col min="15383" max="15383" width="9.7109375" style="1" customWidth="1"/>
    <col min="15384" max="15384" width="19.85546875" style="1" customWidth="1"/>
    <col min="15385" max="15385" width="20.28515625" style="1" customWidth="1"/>
    <col min="15386" max="15386" width="23" style="1" customWidth="1"/>
    <col min="15387" max="15387" width="19.7109375" style="1" customWidth="1"/>
    <col min="15388" max="15388" width="13.140625" style="1" customWidth="1"/>
    <col min="15389" max="15389" width="20.42578125" style="1" customWidth="1"/>
    <col min="15390" max="15390" width="11.28515625" style="1" customWidth="1"/>
    <col min="15391" max="15391" width="20.42578125" style="1" customWidth="1"/>
    <col min="15392" max="15392" width="12.42578125" style="1" customWidth="1"/>
    <col min="15393" max="15393" width="9.7109375" style="1" customWidth="1"/>
    <col min="15394" max="15394" width="20.42578125" style="1" customWidth="1"/>
    <col min="15395" max="15395" width="11.28515625" style="1" customWidth="1"/>
    <col min="15396" max="15396" width="20.42578125" style="1" customWidth="1"/>
    <col min="15397" max="15397" width="12.42578125" style="1" customWidth="1"/>
    <col min="15398" max="15398" width="9.7109375" style="1" customWidth="1"/>
    <col min="15399" max="15399" width="20.85546875" style="1" customWidth="1"/>
    <col min="15400" max="15400" width="11.28515625" style="1" customWidth="1"/>
    <col min="15401" max="15401" width="11.42578125" style="1"/>
    <col min="15402" max="15402" width="20.42578125" style="1" customWidth="1"/>
    <col min="15403" max="15403" width="11.28515625" style="1" customWidth="1"/>
    <col min="15404" max="15404" width="20.42578125" style="1" customWidth="1"/>
    <col min="15405" max="15405" width="12.42578125" style="1" customWidth="1"/>
    <col min="15406" max="15406" width="9.7109375" style="1" customWidth="1"/>
    <col min="15407" max="15407" width="20.85546875" style="1" customWidth="1"/>
    <col min="15408" max="15408" width="11.28515625" style="1" customWidth="1"/>
    <col min="15409" max="15409" width="23" style="1" customWidth="1"/>
    <col min="15410" max="15410" width="11.28515625" style="1" customWidth="1"/>
    <col min="15411" max="15411" width="11.42578125" style="1"/>
    <col min="15412" max="15412" width="20.85546875" style="1" customWidth="1"/>
    <col min="15413" max="15413" width="11.28515625" style="1" customWidth="1"/>
    <col min="15414" max="15414" width="23" style="1" customWidth="1"/>
    <col min="15415" max="15415" width="11.28515625" style="1" customWidth="1"/>
    <col min="15416" max="15416" width="11.42578125" style="1"/>
    <col min="15417" max="15417" width="20.85546875" style="1" customWidth="1"/>
    <col min="15418" max="15418" width="11.28515625" style="1" customWidth="1"/>
    <col min="15419" max="15419" width="23" style="1" customWidth="1"/>
    <col min="15420" max="15420" width="11.28515625" style="1" customWidth="1"/>
    <col min="15421" max="15421" width="11.42578125" style="1"/>
    <col min="15422" max="15422" width="18.85546875" style="1" customWidth="1"/>
    <col min="15423" max="15423" width="28.140625" style="1" customWidth="1"/>
    <col min="15424" max="15424" width="20.85546875" style="1" customWidth="1"/>
    <col min="15425" max="15425" width="21.42578125" style="1" customWidth="1"/>
    <col min="15426" max="15426" width="20.42578125" style="1" customWidth="1"/>
    <col min="15427" max="15427" width="15.7109375" style="1" customWidth="1"/>
    <col min="15428" max="15428" width="11.28515625" style="1" customWidth="1"/>
    <col min="15429" max="15429" width="18.85546875" style="1" customWidth="1"/>
    <col min="15430" max="15430" width="28.140625" style="1" customWidth="1"/>
    <col min="15431" max="15431" width="20.85546875" style="1" customWidth="1"/>
    <col min="15432" max="15432" width="21.42578125" style="1" customWidth="1"/>
    <col min="15433" max="15433" width="20.42578125" style="1" customWidth="1"/>
    <col min="15434" max="15434" width="15.7109375" style="1" customWidth="1"/>
    <col min="15435" max="15435" width="11.28515625" style="1" customWidth="1"/>
    <col min="15436" max="15578" width="11.42578125" style="1"/>
    <col min="15579" max="15579" width="50.5703125" style="1" customWidth="1"/>
    <col min="15580" max="15580" width="12.7109375" style="1" customWidth="1"/>
    <col min="15581" max="15581" width="20.42578125" style="1" customWidth="1"/>
    <col min="15582" max="15582" width="11.28515625" style="1" customWidth="1"/>
    <col min="15583" max="15583" width="20.42578125" style="1" customWidth="1"/>
    <col min="15584" max="15584" width="12.42578125" style="1" customWidth="1"/>
    <col min="15585" max="15585" width="9.7109375" style="1" customWidth="1"/>
    <col min="15586" max="15586" width="20.85546875" style="1" customWidth="1"/>
    <col min="15587" max="15587" width="11.28515625" style="1" customWidth="1"/>
    <col min="15588" max="15588" width="11.42578125" style="1"/>
    <col min="15589" max="15589" width="20.42578125" style="1" customWidth="1"/>
    <col min="15590" max="15590" width="11.28515625" style="1" customWidth="1"/>
    <col min="15591" max="15591" width="20.42578125" style="1" customWidth="1"/>
    <col min="15592" max="15592" width="12.42578125" style="1" customWidth="1"/>
    <col min="15593" max="15593" width="9.7109375" style="1" customWidth="1"/>
    <col min="15594" max="15594" width="20.42578125" style="1" customWidth="1"/>
    <col min="15595" max="15595" width="11.28515625" style="1" customWidth="1"/>
    <col min="15596" max="15596" width="20.42578125" style="1" customWidth="1"/>
    <col min="15597" max="15597" width="12.42578125" style="1" customWidth="1"/>
    <col min="15598" max="15598" width="9.7109375" style="1" customWidth="1"/>
    <col min="15599" max="15599" width="18.85546875" style="1" customWidth="1"/>
    <col min="15600" max="15600" width="24.7109375" style="1" customWidth="1"/>
    <col min="15601" max="15601" width="20.85546875" style="1" customWidth="1"/>
    <col min="15602" max="15602" width="23.28515625" style="1" customWidth="1"/>
    <col min="15603" max="15603" width="20.42578125" style="1" customWidth="1"/>
    <col min="15604" max="15604" width="20.7109375" style="1" customWidth="1"/>
    <col min="15605" max="15605" width="11.28515625" style="1" customWidth="1"/>
    <col min="15606" max="15606" width="18.85546875" style="1" customWidth="1"/>
    <col min="15607" max="15607" width="24.7109375" style="1" customWidth="1"/>
    <col min="15608" max="15608" width="20.85546875" style="1" customWidth="1"/>
    <col min="15609" max="15609" width="23.28515625" style="1" customWidth="1"/>
    <col min="15610" max="15610" width="20.42578125" style="1" customWidth="1"/>
    <col min="15611" max="15611" width="20.7109375" style="1" customWidth="1"/>
    <col min="15612" max="15612" width="11.28515625" style="1" customWidth="1"/>
    <col min="15613" max="15613" width="20.85546875" style="1" customWidth="1"/>
    <col min="15614" max="15614" width="11.28515625" style="1" customWidth="1"/>
    <col min="15615" max="15615" width="11.42578125" style="1"/>
    <col min="15616" max="15616" width="20.85546875" style="1" customWidth="1"/>
    <col min="15617" max="15617" width="11.28515625" style="1" customWidth="1"/>
    <col min="15618" max="15618" width="11.42578125" style="1"/>
    <col min="15619" max="15619" width="20.42578125" style="1" customWidth="1"/>
    <col min="15620" max="15620" width="11.28515625" style="1" customWidth="1"/>
    <col min="15621" max="15621" width="20.42578125" style="1" customWidth="1"/>
    <col min="15622" max="15622" width="12.42578125" style="1" customWidth="1"/>
    <col min="15623" max="15623" width="9.7109375" style="1" customWidth="1"/>
    <col min="15624" max="15624" width="20.42578125" style="1" customWidth="1"/>
    <col min="15625" max="15625" width="11.28515625" style="1" customWidth="1"/>
    <col min="15626" max="15626" width="20.42578125" style="1" customWidth="1"/>
    <col min="15627" max="15627" width="12.42578125" style="1" customWidth="1"/>
    <col min="15628" max="15628" width="9.7109375" style="1" customWidth="1"/>
    <col min="15629" max="15629" width="20.85546875" style="1" customWidth="1"/>
    <col min="15630" max="15630" width="11.28515625" style="1" customWidth="1"/>
    <col min="15631" max="15631" width="11.42578125" style="1"/>
    <col min="15632" max="15632" width="20.85546875" style="1" customWidth="1"/>
    <col min="15633" max="15633" width="11.28515625" style="1" customWidth="1"/>
    <col min="15634" max="15634" width="11.42578125" style="1"/>
    <col min="15635" max="15635" width="20.42578125" style="1" customWidth="1"/>
    <col min="15636" max="15636" width="11.28515625" style="1" customWidth="1"/>
    <col min="15637" max="15637" width="20.42578125" style="1" customWidth="1"/>
    <col min="15638" max="15638" width="12.42578125" style="1" customWidth="1"/>
    <col min="15639" max="15639" width="9.7109375" style="1" customWidth="1"/>
    <col min="15640" max="15640" width="19.85546875" style="1" customWidth="1"/>
    <col min="15641" max="15641" width="20.28515625" style="1" customWidth="1"/>
    <col min="15642" max="15642" width="23" style="1" customWidth="1"/>
    <col min="15643" max="15643" width="19.7109375" style="1" customWidth="1"/>
    <col min="15644" max="15644" width="13.140625" style="1" customWidth="1"/>
    <col min="15645" max="15645" width="20.42578125" style="1" customWidth="1"/>
    <col min="15646" max="15646" width="11.28515625" style="1" customWidth="1"/>
    <col min="15647" max="15647" width="20.42578125" style="1" customWidth="1"/>
    <col min="15648" max="15648" width="12.42578125" style="1" customWidth="1"/>
    <col min="15649" max="15649" width="9.7109375" style="1" customWidth="1"/>
    <col min="15650" max="15650" width="20.42578125" style="1" customWidth="1"/>
    <col min="15651" max="15651" width="11.28515625" style="1" customWidth="1"/>
    <col min="15652" max="15652" width="20.42578125" style="1" customWidth="1"/>
    <col min="15653" max="15653" width="12.42578125" style="1" customWidth="1"/>
    <col min="15654" max="15654" width="9.7109375" style="1" customWidth="1"/>
    <col min="15655" max="15655" width="20.85546875" style="1" customWidth="1"/>
    <col min="15656" max="15656" width="11.28515625" style="1" customWidth="1"/>
    <col min="15657" max="15657" width="11.42578125" style="1"/>
    <col min="15658" max="15658" width="20.42578125" style="1" customWidth="1"/>
    <col min="15659" max="15659" width="11.28515625" style="1" customWidth="1"/>
    <col min="15660" max="15660" width="20.42578125" style="1" customWidth="1"/>
    <col min="15661" max="15661" width="12.42578125" style="1" customWidth="1"/>
    <col min="15662" max="15662" width="9.7109375" style="1" customWidth="1"/>
    <col min="15663" max="15663" width="20.85546875" style="1" customWidth="1"/>
    <col min="15664" max="15664" width="11.28515625" style="1" customWidth="1"/>
    <col min="15665" max="15665" width="23" style="1" customWidth="1"/>
    <col min="15666" max="15666" width="11.28515625" style="1" customWidth="1"/>
    <col min="15667" max="15667" width="11.42578125" style="1"/>
    <col min="15668" max="15668" width="20.85546875" style="1" customWidth="1"/>
    <col min="15669" max="15669" width="11.28515625" style="1" customWidth="1"/>
    <col min="15670" max="15670" width="23" style="1" customWidth="1"/>
    <col min="15671" max="15671" width="11.28515625" style="1" customWidth="1"/>
    <col min="15672" max="15672" width="11.42578125" style="1"/>
    <col min="15673" max="15673" width="20.85546875" style="1" customWidth="1"/>
    <col min="15674" max="15674" width="11.28515625" style="1" customWidth="1"/>
    <col min="15675" max="15675" width="23" style="1" customWidth="1"/>
    <col min="15676" max="15676" width="11.28515625" style="1" customWidth="1"/>
    <col min="15677" max="15677" width="11.42578125" style="1"/>
    <col min="15678" max="15678" width="18.85546875" style="1" customWidth="1"/>
    <col min="15679" max="15679" width="28.140625" style="1" customWidth="1"/>
    <col min="15680" max="15680" width="20.85546875" style="1" customWidth="1"/>
    <col min="15681" max="15681" width="21.42578125" style="1" customWidth="1"/>
    <col min="15682" max="15682" width="20.42578125" style="1" customWidth="1"/>
    <col min="15683" max="15683" width="15.7109375" style="1" customWidth="1"/>
    <col min="15684" max="15684" width="11.28515625" style="1" customWidth="1"/>
    <col min="15685" max="15685" width="18.85546875" style="1" customWidth="1"/>
    <col min="15686" max="15686" width="28.140625" style="1" customWidth="1"/>
    <col min="15687" max="15687" width="20.85546875" style="1" customWidth="1"/>
    <col min="15688" max="15688" width="21.42578125" style="1" customWidth="1"/>
    <col min="15689" max="15689" width="20.42578125" style="1" customWidth="1"/>
    <col min="15690" max="15690" width="15.7109375" style="1" customWidth="1"/>
    <col min="15691" max="15691" width="11.28515625" style="1" customWidth="1"/>
    <col min="15692" max="15834" width="11.42578125" style="1"/>
    <col min="15835" max="15835" width="50.5703125" style="1" customWidth="1"/>
    <col min="15836" max="15836" width="12.7109375" style="1" customWidth="1"/>
    <col min="15837" max="15837" width="20.42578125" style="1" customWidth="1"/>
    <col min="15838" max="15838" width="11.28515625" style="1" customWidth="1"/>
    <col min="15839" max="15839" width="20.42578125" style="1" customWidth="1"/>
    <col min="15840" max="15840" width="12.42578125" style="1" customWidth="1"/>
    <col min="15841" max="15841" width="9.7109375" style="1" customWidth="1"/>
    <col min="15842" max="15842" width="20.85546875" style="1" customWidth="1"/>
    <col min="15843" max="15843" width="11.28515625" style="1" customWidth="1"/>
    <col min="15844" max="15844" width="11.42578125" style="1"/>
    <col min="15845" max="15845" width="20.42578125" style="1" customWidth="1"/>
    <col min="15846" max="15846" width="11.28515625" style="1" customWidth="1"/>
    <col min="15847" max="15847" width="20.42578125" style="1" customWidth="1"/>
    <col min="15848" max="15848" width="12.42578125" style="1" customWidth="1"/>
    <col min="15849" max="15849" width="9.7109375" style="1" customWidth="1"/>
    <col min="15850" max="15850" width="20.42578125" style="1" customWidth="1"/>
    <col min="15851" max="15851" width="11.28515625" style="1" customWidth="1"/>
    <col min="15852" max="15852" width="20.42578125" style="1" customWidth="1"/>
    <col min="15853" max="15853" width="12.42578125" style="1" customWidth="1"/>
    <col min="15854" max="15854" width="9.7109375" style="1" customWidth="1"/>
    <col min="15855" max="15855" width="18.85546875" style="1" customWidth="1"/>
    <col min="15856" max="15856" width="24.7109375" style="1" customWidth="1"/>
    <col min="15857" max="15857" width="20.85546875" style="1" customWidth="1"/>
    <col min="15858" max="15858" width="23.28515625" style="1" customWidth="1"/>
    <col min="15859" max="15859" width="20.42578125" style="1" customWidth="1"/>
    <col min="15860" max="15860" width="20.7109375" style="1" customWidth="1"/>
    <col min="15861" max="15861" width="11.28515625" style="1" customWidth="1"/>
    <col min="15862" max="15862" width="18.85546875" style="1" customWidth="1"/>
    <col min="15863" max="15863" width="24.7109375" style="1" customWidth="1"/>
    <col min="15864" max="15864" width="20.85546875" style="1" customWidth="1"/>
    <col min="15865" max="15865" width="23.28515625" style="1" customWidth="1"/>
    <col min="15866" max="15866" width="20.42578125" style="1" customWidth="1"/>
    <col min="15867" max="15867" width="20.7109375" style="1" customWidth="1"/>
    <col min="15868" max="15868" width="11.28515625" style="1" customWidth="1"/>
    <col min="15869" max="15869" width="20.85546875" style="1" customWidth="1"/>
    <col min="15870" max="15870" width="11.28515625" style="1" customWidth="1"/>
    <col min="15871" max="15871" width="11.42578125" style="1"/>
    <col min="15872" max="15872" width="20.85546875" style="1" customWidth="1"/>
    <col min="15873" max="15873" width="11.28515625" style="1" customWidth="1"/>
    <col min="15874" max="15874" width="11.42578125" style="1"/>
    <col min="15875" max="15875" width="20.42578125" style="1" customWidth="1"/>
    <col min="15876" max="15876" width="11.28515625" style="1" customWidth="1"/>
    <col min="15877" max="15877" width="20.42578125" style="1" customWidth="1"/>
    <col min="15878" max="15878" width="12.42578125" style="1" customWidth="1"/>
    <col min="15879" max="15879" width="9.7109375" style="1" customWidth="1"/>
    <col min="15880" max="15880" width="20.42578125" style="1" customWidth="1"/>
    <col min="15881" max="15881" width="11.28515625" style="1" customWidth="1"/>
    <col min="15882" max="15882" width="20.42578125" style="1" customWidth="1"/>
    <col min="15883" max="15883" width="12.42578125" style="1" customWidth="1"/>
    <col min="15884" max="15884" width="9.7109375" style="1" customWidth="1"/>
    <col min="15885" max="15885" width="20.85546875" style="1" customWidth="1"/>
    <col min="15886" max="15886" width="11.28515625" style="1" customWidth="1"/>
    <col min="15887" max="15887" width="11.42578125" style="1"/>
    <col min="15888" max="15888" width="20.85546875" style="1" customWidth="1"/>
    <col min="15889" max="15889" width="11.28515625" style="1" customWidth="1"/>
    <col min="15890" max="15890" width="11.42578125" style="1"/>
    <col min="15891" max="15891" width="20.42578125" style="1" customWidth="1"/>
    <col min="15892" max="15892" width="11.28515625" style="1" customWidth="1"/>
    <col min="15893" max="15893" width="20.42578125" style="1" customWidth="1"/>
    <col min="15894" max="15894" width="12.42578125" style="1" customWidth="1"/>
    <col min="15895" max="15895" width="9.7109375" style="1" customWidth="1"/>
    <col min="15896" max="15896" width="19.85546875" style="1" customWidth="1"/>
    <col min="15897" max="15897" width="20.28515625" style="1" customWidth="1"/>
    <col min="15898" max="15898" width="23" style="1" customWidth="1"/>
    <col min="15899" max="15899" width="19.7109375" style="1" customWidth="1"/>
    <col min="15900" max="15900" width="13.140625" style="1" customWidth="1"/>
    <col min="15901" max="15901" width="20.42578125" style="1" customWidth="1"/>
    <col min="15902" max="15902" width="11.28515625" style="1" customWidth="1"/>
    <col min="15903" max="15903" width="20.42578125" style="1" customWidth="1"/>
    <col min="15904" max="15904" width="12.42578125" style="1" customWidth="1"/>
    <col min="15905" max="15905" width="9.7109375" style="1" customWidth="1"/>
    <col min="15906" max="15906" width="20.42578125" style="1" customWidth="1"/>
    <col min="15907" max="15907" width="11.28515625" style="1" customWidth="1"/>
    <col min="15908" max="15908" width="20.42578125" style="1" customWidth="1"/>
    <col min="15909" max="15909" width="12.42578125" style="1" customWidth="1"/>
    <col min="15910" max="15910" width="9.7109375" style="1" customWidth="1"/>
    <col min="15911" max="15911" width="20.85546875" style="1" customWidth="1"/>
    <col min="15912" max="15912" width="11.28515625" style="1" customWidth="1"/>
    <col min="15913" max="15913" width="11.42578125" style="1"/>
    <col min="15914" max="15914" width="20.42578125" style="1" customWidth="1"/>
    <col min="15915" max="15915" width="11.28515625" style="1" customWidth="1"/>
    <col min="15916" max="15916" width="20.42578125" style="1" customWidth="1"/>
    <col min="15917" max="15917" width="12.42578125" style="1" customWidth="1"/>
    <col min="15918" max="15918" width="9.7109375" style="1" customWidth="1"/>
    <col min="15919" max="15919" width="20.85546875" style="1" customWidth="1"/>
    <col min="15920" max="15920" width="11.28515625" style="1" customWidth="1"/>
    <col min="15921" max="15921" width="23" style="1" customWidth="1"/>
    <col min="15922" max="15922" width="11.28515625" style="1" customWidth="1"/>
    <col min="15923" max="15923" width="11.42578125" style="1"/>
    <col min="15924" max="15924" width="20.85546875" style="1" customWidth="1"/>
    <col min="15925" max="15925" width="11.28515625" style="1" customWidth="1"/>
    <col min="15926" max="15926" width="23" style="1" customWidth="1"/>
    <col min="15927" max="15927" width="11.28515625" style="1" customWidth="1"/>
    <col min="15928" max="15928" width="11.42578125" style="1"/>
    <col min="15929" max="15929" width="20.85546875" style="1" customWidth="1"/>
    <col min="15930" max="15930" width="11.28515625" style="1" customWidth="1"/>
    <col min="15931" max="15931" width="23" style="1" customWidth="1"/>
    <col min="15932" max="15932" width="11.28515625" style="1" customWidth="1"/>
    <col min="15933" max="15933" width="11.42578125" style="1"/>
    <col min="15934" max="15934" width="18.85546875" style="1" customWidth="1"/>
    <col min="15935" max="15935" width="28.140625" style="1" customWidth="1"/>
    <col min="15936" max="15936" width="20.85546875" style="1" customWidth="1"/>
    <col min="15937" max="15937" width="21.42578125" style="1" customWidth="1"/>
    <col min="15938" max="15938" width="20.42578125" style="1" customWidth="1"/>
    <col min="15939" max="15939" width="15.7109375" style="1" customWidth="1"/>
    <col min="15940" max="15940" width="11.28515625" style="1" customWidth="1"/>
    <col min="15941" max="15941" width="18.85546875" style="1" customWidth="1"/>
    <col min="15942" max="15942" width="28.140625" style="1" customWidth="1"/>
    <col min="15943" max="15943" width="20.85546875" style="1" customWidth="1"/>
    <col min="15944" max="15944" width="21.42578125" style="1" customWidth="1"/>
    <col min="15945" max="15945" width="20.42578125" style="1" customWidth="1"/>
    <col min="15946" max="15946" width="15.7109375" style="1" customWidth="1"/>
    <col min="15947" max="15947" width="11.28515625" style="1" customWidth="1"/>
    <col min="15948" max="16090" width="11.42578125" style="1"/>
    <col min="16091" max="16091" width="50.5703125" style="1" customWidth="1"/>
    <col min="16092" max="16092" width="12.7109375" style="1" customWidth="1"/>
    <col min="16093" max="16093" width="20.42578125" style="1" customWidth="1"/>
    <col min="16094" max="16094" width="11.28515625" style="1" customWidth="1"/>
    <col min="16095" max="16095" width="20.42578125" style="1" customWidth="1"/>
    <col min="16096" max="16096" width="12.42578125" style="1" customWidth="1"/>
    <col min="16097" max="16097" width="9.7109375" style="1" customWidth="1"/>
    <col min="16098" max="16098" width="20.85546875" style="1" customWidth="1"/>
    <col min="16099" max="16099" width="11.28515625" style="1" customWidth="1"/>
    <col min="16100" max="16100" width="11.42578125" style="1"/>
    <col min="16101" max="16101" width="20.42578125" style="1" customWidth="1"/>
    <col min="16102" max="16102" width="11.28515625" style="1" customWidth="1"/>
    <col min="16103" max="16103" width="20.42578125" style="1" customWidth="1"/>
    <col min="16104" max="16104" width="12.42578125" style="1" customWidth="1"/>
    <col min="16105" max="16105" width="9.7109375" style="1" customWidth="1"/>
    <col min="16106" max="16106" width="20.42578125" style="1" customWidth="1"/>
    <col min="16107" max="16107" width="11.28515625" style="1" customWidth="1"/>
    <col min="16108" max="16108" width="20.42578125" style="1" customWidth="1"/>
    <col min="16109" max="16109" width="12.42578125" style="1" customWidth="1"/>
    <col min="16110" max="16110" width="9.7109375" style="1" customWidth="1"/>
    <col min="16111" max="16111" width="18.85546875" style="1" customWidth="1"/>
    <col min="16112" max="16112" width="24.7109375" style="1" customWidth="1"/>
    <col min="16113" max="16113" width="20.85546875" style="1" customWidth="1"/>
    <col min="16114" max="16114" width="23.28515625" style="1" customWidth="1"/>
    <col min="16115" max="16115" width="20.42578125" style="1" customWidth="1"/>
    <col min="16116" max="16116" width="20.7109375" style="1" customWidth="1"/>
    <col min="16117" max="16117" width="11.28515625" style="1" customWidth="1"/>
    <col min="16118" max="16118" width="18.85546875" style="1" customWidth="1"/>
    <col min="16119" max="16119" width="24.7109375" style="1" customWidth="1"/>
    <col min="16120" max="16120" width="20.85546875" style="1" customWidth="1"/>
    <col min="16121" max="16121" width="23.28515625" style="1" customWidth="1"/>
    <col min="16122" max="16122" width="20.42578125" style="1" customWidth="1"/>
    <col min="16123" max="16123" width="20.7109375" style="1" customWidth="1"/>
    <col min="16124" max="16124" width="11.28515625" style="1" customWidth="1"/>
    <col min="16125" max="16125" width="20.85546875" style="1" customWidth="1"/>
    <col min="16126" max="16126" width="11.28515625" style="1" customWidth="1"/>
    <col min="16127" max="16127" width="11.42578125" style="1"/>
    <col min="16128" max="16128" width="20.85546875" style="1" customWidth="1"/>
    <col min="16129" max="16129" width="11.28515625" style="1" customWidth="1"/>
    <col min="16130" max="16130" width="11.42578125" style="1"/>
    <col min="16131" max="16131" width="20.42578125" style="1" customWidth="1"/>
    <col min="16132" max="16132" width="11.28515625" style="1" customWidth="1"/>
    <col min="16133" max="16133" width="20.42578125" style="1" customWidth="1"/>
    <col min="16134" max="16134" width="12.42578125" style="1" customWidth="1"/>
    <col min="16135" max="16135" width="9.7109375" style="1" customWidth="1"/>
    <col min="16136" max="16136" width="20.42578125" style="1" customWidth="1"/>
    <col min="16137" max="16137" width="11.28515625" style="1" customWidth="1"/>
    <col min="16138" max="16138" width="20.42578125" style="1" customWidth="1"/>
    <col min="16139" max="16139" width="12.42578125" style="1" customWidth="1"/>
    <col min="16140" max="16140" width="9.7109375" style="1" customWidth="1"/>
    <col min="16141" max="16141" width="20.85546875" style="1" customWidth="1"/>
    <col min="16142" max="16142" width="11.28515625" style="1" customWidth="1"/>
    <col min="16143" max="16143" width="11.42578125" style="1"/>
    <col min="16144" max="16144" width="20.85546875" style="1" customWidth="1"/>
    <col min="16145" max="16145" width="11.28515625" style="1" customWidth="1"/>
    <col min="16146" max="16146" width="11.42578125" style="1"/>
    <col min="16147" max="16147" width="20.42578125" style="1" customWidth="1"/>
    <col min="16148" max="16148" width="11.28515625" style="1" customWidth="1"/>
    <col min="16149" max="16149" width="20.42578125" style="1" customWidth="1"/>
    <col min="16150" max="16150" width="12.42578125" style="1" customWidth="1"/>
    <col min="16151" max="16151" width="9.7109375" style="1" customWidth="1"/>
    <col min="16152" max="16152" width="19.85546875" style="1" customWidth="1"/>
    <col min="16153" max="16153" width="20.28515625" style="1" customWidth="1"/>
    <col min="16154" max="16154" width="23" style="1" customWidth="1"/>
    <col min="16155" max="16155" width="19.7109375" style="1" customWidth="1"/>
    <col min="16156" max="16156" width="13.140625" style="1" customWidth="1"/>
    <col min="16157" max="16157" width="20.42578125" style="1" customWidth="1"/>
    <col min="16158" max="16158" width="11.28515625" style="1" customWidth="1"/>
    <col min="16159" max="16159" width="20.42578125" style="1" customWidth="1"/>
    <col min="16160" max="16160" width="12.42578125" style="1" customWidth="1"/>
    <col min="16161" max="16161" width="9.7109375" style="1" customWidth="1"/>
    <col min="16162" max="16162" width="20.42578125" style="1" customWidth="1"/>
    <col min="16163" max="16163" width="11.28515625" style="1" customWidth="1"/>
    <col min="16164" max="16164" width="20.42578125" style="1" customWidth="1"/>
    <col min="16165" max="16165" width="12.42578125" style="1" customWidth="1"/>
    <col min="16166" max="16166" width="9.7109375" style="1" customWidth="1"/>
    <col min="16167" max="16167" width="20.85546875" style="1" customWidth="1"/>
    <col min="16168" max="16168" width="11.28515625" style="1" customWidth="1"/>
    <col min="16169" max="16169" width="11.42578125" style="1"/>
    <col min="16170" max="16170" width="20.42578125" style="1" customWidth="1"/>
    <col min="16171" max="16171" width="11.28515625" style="1" customWidth="1"/>
    <col min="16172" max="16172" width="20.42578125" style="1" customWidth="1"/>
    <col min="16173" max="16173" width="12.42578125" style="1" customWidth="1"/>
    <col min="16174" max="16174" width="9.7109375" style="1" customWidth="1"/>
    <col min="16175" max="16175" width="20.85546875" style="1" customWidth="1"/>
    <col min="16176" max="16176" width="11.28515625" style="1" customWidth="1"/>
    <col min="16177" max="16177" width="23" style="1" customWidth="1"/>
    <col min="16178" max="16178" width="11.28515625" style="1" customWidth="1"/>
    <col min="16179" max="16179" width="11.42578125" style="1"/>
    <col min="16180" max="16180" width="20.85546875" style="1" customWidth="1"/>
    <col min="16181" max="16181" width="11.28515625" style="1" customWidth="1"/>
    <col min="16182" max="16182" width="23" style="1" customWidth="1"/>
    <col min="16183" max="16183" width="11.28515625" style="1" customWidth="1"/>
    <col min="16184" max="16184" width="11.42578125" style="1"/>
    <col min="16185" max="16185" width="20.85546875" style="1" customWidth="1"/>
    <col min="16186" max="16186" width="11.28515625" style="1" customWidth="1"/>
    <col min="16187" max="16187" width="23" style="1" customWidth="1"/>
    <col min="16188" max="16188" width="11.28515625" style="1" customWidth="1"/>
    <col min="16189" max="16189" width="11.42578125" style="1"/>
    <col min="16190" max="16190" width="18.85546875" style="1" customWidth="1"/>
    <col min="16191" max="16191" width="28.140625" style="1" customWidth="1"/>
    <col min="16192" max="16192" width="20.85546875" style="1" customWidth="1"/>
    <col min="16193" max="16193" width="21.42578125" style="1" customWidth="1"/>
    <col min="16194" max="16194" width="20.42578125" style="1" customWidth="1"/>
    <col min="16195" max="16195" width="15.7109375" style="1" customWidth="1"/>
    <col min="16196" max="16196" width="11.28515625" style="1" customWidth="1"/>
    <col min="16197" max="16197" width="18.85546875" style="1" customWidth="1"/>
    <col min="16198" max="16198" width="28.140625" style="1" customWidth="1"/>
    <col min="16199" max="16199" width="20.85546875" style="1" customWidth="1"/>
    <col min="16200" max="16200" width="21.42578125" style="1" customWidth="1"/>
    <col min="16201" max="16201" width="20.42578125" style="1" customWidth="1"/>
    <col min="16202" max="16202" width="15.7109375" style="1" customWidth="1"/>
    <col min="16203" max="16203" width="11.28515625" style="1" customWidth="1"/>
    <col min="16204" max="16384" width="11.42578125" style="1"/>
  </cols>
  <sheetData>
    <row r="1" spans="1:76" ht="49.5" customHeight="1" x14ac:dyDescent="0.25"/>
    <row r="2" spans="1:76" ht="12.75" customHeight="1" x14ac:dyDescent="0.25">
      <c r="B2" s="2"/>
      <c r="BJ2" s="2"/>
      <c r="BK2" s="2"/>
      <c r="BL2" s="2"/>
      <c r="BM2" s="2"/>
    </row>
    <row r="3" spans="1:76" ht="14.25" customHeight="1" x14ac:dyDescent="0.25">
      <c r="A3" s="3" t="s">
        <v>0</v>
      </c>
      <c r="B3" s="4"/>
      <c r="C3" s="5"/>
      <c r="D3" s="5"/>
      <c r="E3" s="5"/>
      <c r="F3" s="5"/>
      <c r="H3" s="5"/>
      <c r="I3" s="5"/>
      <c r="K3" s="5"/>
      <c r="L3" s="5"/>
      <c r="M3" s="5"/>
      <c r="N3" s="5"/>
      <c r="P3" s="5"/>
      <c r="Q3" s="5"/>
      <c r="R3" s="5"/>
      <c r="S3" s="5"/>
      <c r="U3" s="5"/>
      <c r="V3" s="5"/>
      <c r="W3" s="5"/>
      <c r="X3" s="5"/>
      <c r="Z3" s="5"/>
      <c r="AA3" s="5"/>
      <c r="AB3" s="5"/>
      <c r="AC3" s="5"/>
      <c r="AD3" s="5"/>
      <c r="AE3" s="5"/>
      <c r="AG3" s="5"/>
      <c r="AH3" s="5"/>
      <c r="AI3" s="5"/>
      <c r="AJ3" s="5"/>
      <c r="AL3" s="5"/>
      <c r="AM3" s="5"/>
      <c r="AO3" s="5"/>
      <c r="AP3" s="5"/>
      <c r="AQ3" s="5"/>
      <c r="AR3" s="5"/>
      <c r="AT3" s="5"/>
      <c r="AU3" s="5"/>
      <c r="AV3" s="5"/>
      <c r="AW3" s="5"/>
      <c r="AY3" s="5"/>
      <c r="AZ3" s="5"/>
      <c r="BB3" s="5"/>
      <c r="BC3" s="5"/>
      <c r="BE3" s="5"/>
      <c r="BF3" s="5"/>
      <c r="BG3" s="5"/>
      <c r="BH3" s="5"/>
      <c r="BJ3" s="6"/>
      <c r="BK3" s="6"/>
      <c r="BL3" s="6"/>
      <c r="BM3" s="6"/>
      <c r="BN3" s="2"/>
      <c r="BO3" s="5"/>
      <c r="BP3" s="5"/>
      <c r="BQ3" s="5"/>
      <c r="BR3" s="5"/>
      <c r="BT3" s="5"/>
      <c r="BU3" s="5"/>
      <c r="BV3" s="5"/>
      <c r="BW3" s="5"/>
    </row>
    <row r="4" spans="1:76" x14ac:dyDescent="0.25">
      <c r="A4" s="3" t="s">
        <v>1</v>
      </c>
      <c r="B4" s="4"/>
      <c r="C4" s="5"/>
      <c r="D4" s="5"/>
      <c r="E4" s="5"/>
      <c r="F4" s="5"/>
      <c r="H4" s="5"/>
      <c r="I4" s="5"/>
      <c r="K4" s="5"/>
      <c r="L4" s="5"/>
      <c r="M4" s="5"/>
      <c r="N4" s="5"/>
      <c r="P4" s="5"/>
      <c r="Q4" s="5"/>
      <c r="R4" s="5"/>
      <c r="S4" s="5"/>
      <c r="U4" s="5"/>
      <c r="V4" s="5"/>
      <c r="W4" s="5"/>
      <c r="X4" s="5"/>
      <c r="Z4" s="5"/>
      <c r="AA4" s="5"/>
      <c r="AB4" s="5"/>
      <c r="AC4" s="5"/>
      <c r="AD4" s="5"/>
      <c r="AE4" s="5"/>
      <c r="AG4" s="5"/>
      <c r="AH4" s="5"/>
      <c r="AI4" s="5"/>
      <c r="AJ4" s="5"/>
      <c r="AL4" s="5"/>
      <c r="AM4" s="5"/>
      <c r="AO4" s="5"/>
      <c r="AP4" s="5"/>
      <c r="AQ4" s="5"/>
      <c r="AR4" s="5"/>
      <c r="AT4" s="5"/>
      <c r="AU4" s="5"/>
      <c r="AV4" s="5"/>
      <c r="AW4" s="5"/>
      <c r="AY4" s="5"/>
      <c r="AZ4" s="5"/>
      <c r="BB4" s="5"/>
      <c r="BC4" s="5"/>
      <c r="BE4" s="5"/>
      <c r="BF4" s="5"/>
      <c r="BG4" s="5"/>
      <c r="BH4" s="5"/>
      <c r="BJ4" s="7"/>
      <c r="BK4" s="7"/>
      <c r="BL4" s="7"/>
      <c r="BM4" s="7"/>
      <c r="BN4" s="2"/>
      <c r="BO4" s="5"/>
      <c r="BP4" s="5"/>
      <c r="BQ4" s="5"/>
      <c r="BR4" s="5"/>
      <c r="BT4" s="5"/>
      <c r="BU4" s="5"/>
      <c r="BV4" s="5"/>
      <c r="BW4" s="5"/>
    </row>
    <row r="5" spans="1:76" x14ac:dyDescent="0.25">
      <c r="A5" s="3" t="s">
        <v>2</v>
      </c>
      <c r="B5" s="4"/>
      <c r="C5" s="5"/>
      <c r="D5" s="5"/>
      <c r="E5" s="5"/>
      <c r="F5" s="5"/>
      <c r="H5" s="5"/>
      <c r="I5" s="5"/>
      <c r="K5" s="5"/>
      <c r="L5" s="5"/>
      <c r="M5" s="5"/>
      <c r="N5" s="5"/>
      <c r="P5" s="5"/>
      <c r="Q5" s="5"/>
      <c r="R5" s="5"/>
      <c r="S5" s="5"/>
      <c r="U5" s="5"/>
      <c r="V5" s="5"/>
      <c r="W5" s="5"/>
      <c r="X5" s="5"/>
      <c r="Z5" s="5"/>
      <c r="AA5" s="5"/>
      <c r="AB5" s="5"/>
      <c r="AC5" s="5"/>
      <c r="AD5" s="5"/>
      <c r="AE5" s="5"/>
      <c r="AG5" s="5"/>
      <c r="AH5" s="5"/>
      <c r="AI5" s="5"/>
      <c r="AJ5" s="5"/>
      <c r="AL5" s="5"/>
      <c r="AM5" s="5"/>
      <c r="AO5" s="5"/>
      <c r="AP5" s="5"/>
      <c r="AQ5" s="5"/>
      <c r="AR5" s="5"/>
      <c r="AT5" s="5"/>
      <c r="AU5" s="5"/>
      <c r="AV5" s="5"/>
      <c r="AW5" s="5"/>
      <c r="AY5" s="5"/>
      <c r="AZ5" s="5"/>
      <c r="BB5" s="5"/>
      <c r="BC5" s="5"/>
      <c r="BE5" s="5"/>
      <c r="BF5" s="5"/>
      <c r="BG5" s="5"/>
      <c r="BH5" s="5"/>
      <c r="BJ5" s="7"/>
      <c r="BK5" s="7"/>
      <c r="BL5" s="7"/>
      <c r="BM5" s="7"/>
      <c r="BN5" s="2"/>
      <c r="BO5" s="5"/>
      <c r="BP5" s="5"/>
      <c r="BQ5" s="5"/>
      <c r="BR5" s="5"/>
      <c r="BT5" s="5"/>
      <c r="BU5" s="5"/>
      <c r="BV5" s="5"/>
      <c r="BW5" s="5"/>
    </row>
    <row r="6" spans="1:76" x14ac:dyDescent="0.25">
      <c r="A6" s="3" t="s">
        <v>3</v>
      </c>
      <c r="B6" s="4"/>
      <c r="C6" s="5"/>
      <c r="D6" s="5"/>
      <c r="E6" s="5"/>
      <c r="F6" s="5"/>
      <c r="H6" s="5"/>
      <c r="I6" s="5"/>
      <c r="K6" s="5"/>
      <c r="L6" s="5"/>
      <c r="M6" s="5"/>
      <c r="N6" s="5"/>
      <c r="P6" s="5"/>
      <c r="Q6" s="5"/>
      <c r="R6" s="5"/>
      <c r="S6" s="5"/>
      <c r="U6" s="5"/>
      <c r="V6" s="5"/>
      <c r="W6" s="5"/>
      <c r="X6" s="5"/>
      <c r="Z6" s="5"/>
      <c r="AA6" s="5"/>
      <c r="AB6" s="5"/>
      <c r="AC6" s="5"/>
      <c r="AD6" s="5"/>
      <c r="AE6" s="5"/>
      <c r="AG6" s="5"/>
      <c r="AH6" s="5"/>
      <c r="AI6" s="5"/>
      <c r="AJ6" s="5"/>
      <c r="AL6" s="5"/>
      <c r="AM6" s="5"/>
      <c r="AO6" s="5"/>
      <c r="AP6" s="5"/>
      <c r="AQ6" s="5"/>
      <c r="AR6" s="5"/>
      <c r="AT6" s="5"/>
      <c r="AU6" s="5"/>
      <c r="AV6" s="5"/>
      <c r="AW6" s="5"/>
      <c r="AY6" s="5"/>
      <c r="AZ6" s="5"/>
      <c r="BB6" s="5"/>
      <c r="BC6" s="5"/>
      <c r="BE6" s="5"/>
      <c r="BF6" s="5"/>
      <c r="BG6" s="5"/>
      <c r="BH6" s="5"/>
      <c r="BJ6" s="7"/>
      <c r="BK6" s="7"/>
      <c r="BL6" s="8"/>
      <c r="BM6" s="7"/>
      <c r="BN6" s="2"/>
      <c r="BO6" s="5"/>
      <c r="BP6" s="5"/>
      <c r="BQ6" s="5"/>
      <c r="BR6" s="5"/>
      <c r="BT6" s="5"/>
      <c r="BU6" s="5"/>
      <c r="BV6" s="5"/>
      <c r="BW6" s="5"/>
    </row>
    <row r="7" spans="1:76" x14ac:dyDescent="0.25">
      <c r="A7" s="3" t="s">
        <v>77</v>
      </c>
      <c r="B7" s="4"/>
      <c r="C7" s="5"/>
      <c r="D7" s="5"/>
      <c r="E7" s="5"/>
      <c r="F7" s="5"/>
      <c r="H7" s="5"/>
      <c r="I7" s="5"/>
      <c r="K7" s="5"/>
      <c r="L7" s="5"/>
      <c r="M7" s="5"/>
      <c r="N7" s="5"/>
      <c r="P7" s="5"/>
      <c r="Q7" s="5"/>
      <c r="R7" s="5"/>
      <c r="S7" s="5"/>
      <c r="U7" s="5"/>
      <c r="V7" s="5"/>
      <c r="W7" s="5"/>
      <c r="X7" s="5"/>
      <c r="Z7" s="5"/>
      <c r="AA7" s="5"/>
      <c r="AB7" s="5"/>
      <c r="AC7" s="5"/>
      <c r="AD7" s="5"/>
      <c r="AE7" s="5"/>
      <c r="AG7" s="5"/>
      <c r="AH7" s="5"/>
      <c r="AI7" s="5"/>
      <c r="AJ7" s="5"/>
      <c r="AL7" s="5"/>
      <c r="AM7" s="5"/>
      <c r="AO7" s="5"/>
      <c r="AP7" s="5"/>
      <c r="AQ7" s="5"/>
      <c r="AR7" s="5"/>
      <c r="AT7" s="5"/>
      <c r="AU7" s="5"/>
      <c r="AV7" s="5"/>
      <c r="AW7" s="5"/>
      <c r="AY7" s="5"/>
      <c r="AZ7" s="5"/>
      <c r="BB7" s="5"/>
      <c r="BC7" s="5"/>
      <c r="BE7" s="5"/>
      <c r="BF7" s="5"/>
      <c r="BG7" s="5"/>
      <c r="BH7" s="5"/>
      <c r="BJ7" s="8">
        <f>ROUND(+(A9)-(A9*0.2)-0,0)</f>
        <v>2979308255</v>
      </c>
      <c r="BK7" s="9" t="s">
        <v>4</v>
      </c>
      <c r="BL7" s="7"/>
      <c r="BM7" s="7"/>
      <c r="BN7" s="2"/>
      <c r="BO7" s="5"/>
      <c r="BR7" s="5"/>
      <c r="BT7" s="5"/>
      <c r="BW7" s="5"/>
    </row>
    <row r="8" spans="1:76" x14ac:dyDescent="0.25">
      <c r="A8" s="10">
        <v>44127</v>
      </c>
      <c r="B8" s="11"/>
      <c r="C8" s="5"/>
      <c r="D8" s="5"/>
      <c r="E8" s="5"/>
      <c r="F8" s="5"/>
      <c r="H8" s="5"/>
      <c r="I8" s="5"/>
      <c r="K8" s="5"/>
      <c r="L8" s="5"/>
      <c r="M8" s="5"/>
      <c r="N8" s="5"/>
      <c r="P8" s="5"/>
      <c r="Q8" s="5"/>
      <c r="R8" s="5"/>
      <c r="S8" s="5"/>
      <c r="U8" s="5"/>
      <c r="V8" s="5"/>
      <c r="W8" s="5"/>
      <c r="X8" s="5"/>
      <c r="Z8" s="5"/>
      <c r="AA8" s="5"/>
      <c r="AB8" s="5"/>
      <c r="AC8" s="5"/>
      <c r="AD8" s="5"/>
      <c r="AE8" s="5"/>
      <c r="AG8" s="5"/>
      <c r="AH8" s="5"/>
      <c r="AI8" s="5"/>
      <c r="AJ8" s="5"/>
      <c r="AL8" s="5"/>
      <c r="AM8" s="5"/>
      <c r="AO8" s="5"/>
      <c r="AP8" s="5"/>
      <c r="AQ8" s="5"/>
      <c r="AR8" s="5"/>
      <c r="AT8" s="5"/>
      <c r="AU8" s="5"/>
      <c r="AV8" s="5"/>
      <c r="AW8" s="5"/>
      <c r="AY8" s="5"/>
      <c r="AZ8" s="5"/>
      <c r="BB8" s="5"/>
      <c r="BC8" s="5"/>
      <c r="BE8" s="5"/>
      <c r="BF8" s="5"/>
      <c r="BG8" s="5"/>
      <c r="BH8" s="5"/>
      <c r="BJ8" s="7"/>
      <c r="BK8" s="7"/>
      <c r="BL8" s="7"/>
      <c r="BM8" s="7"/>
      <c r="BN8" s="2"/>
      <c r="BO8" s="5"/>
      <c r="BP8" s="5"/>
      <c r="BQ8" s="5"/>
      <c r="BR8" s="5"/>
      <c r="BT8" s="5"/>
      <c r="BU8" s="5"/>
      <c r="BV8" s="5"/>
      <c r="BW8" s="5"/>
    </row>
    <row r="9" spans="1:76" s="2" customFormat="1" ht="15.75" thickBot="1" x14ac:dyDescent="0.3">
      <c r="A9" s="12">
        <v>3724135319</v>
      </c>
      <c r="B9" s="13"/>
      <c r="C9" s="6"/>
      <c r="D9" s="6"/>
      <c r="E9" s="6"/>
      <c r="F9" s="6"/>
      <c r="H9" s="6"/>
      <c r="I9" s="6"/>
      <c r="K9" s="6"/>
      <c r="L9" s="6"/>
      <c r="M9" s="6"/>
      <c r="N9" s="6"/>
      <c r="P9" s="6"/>
      <c r="Q9" s="6"/>
      <c r="R9" s="6"/>
      <c r="S9" s="6"/>
      <c r="U9" s="6"/>
      <c r="V9" s="6"/>
      <c r="W9" s="6"/>
      <c r="X9" s="6"/>
      <c r="Z9" s="6"/>
      <c r="AA9" s="6"/>
      <c r="AB9" s="6"/>
      <c r="AC9" s="6"/>
      <c r="AD9" s="6"/>
      <c r="AE9" s="6"/>
      <c r="AG9" s="6"/>
      <c r="AH9" s="6"/>
      <c r="AI9" s="6"/>
      <c r="AJ9" s="6"/>
      <c r="AL9" s="6"/>
      <c r="AM9" s="6"/>
      <c r="AO9" s="6"/>
      <c r="AP9" s="6"/>
      <c r="AQ9" s="6"/>
      <c r="AR9" s="6"/>
      <c r="AT9" s="6"/>
      <c r="AU9" s="6"/>
      <c r="AV9" s="6"/>
      <c r="AW9" s="6"/>
      <c r="AY9" s="6"/>
      <c r="AZ9" s="6"/>
      <c r="BB9" s="6"/>
      <c r="BC9" s="6"/>
      <c r="BE9" s="6"/>
      <c r="BF9" s="6"/>
      <c r="BG9" s="6"/>
      <c r="BH9" s="6"/>
      <c r="BJ9" s="7"/>
      <c r="BK9" s="7"/>
      <c r="BL9" s="7"/>
      <c r="BM9" s="7"/>
      <c r="BO9" s="6"/>
      <c r="BP9" s="6"/>
      <c r="BQ9" s="6"/>
      <c r="BR9" s="6"/>
      <c r="BT9" s="6"/>
      <c r="BU9" s="6"/>
      <c r="BV9" s="6"/>
      <c r="BW9" s="6"/>
    </row>
    <row r="10" spans="1:76" ht="15.75" thickBot="1" x14ac:dyDescent="0.3">
      <c r="A10" s="14" t="s">
        <v>79</v>
      </c>
      <c r="B10" s="15"/>
      <c r="V10" s="16">
        <f>+A9*0.2</f>
        <v>744827063.80000007</v>
      </c>
      <c r="AC10" s="16">
        <f>+H9*0.2</f>
        <v>0</v>
      </c>
      <c r="BJ10" s="17">
        <f>+A9*0.2</f>
        <v>744827063.80000007</v>
      </c>
      <c r="BK10" s="18" t="s">
        <v>5</v>
      </c>
      <c r="BL10" s="19"/>
      <c r="BM10" s="19"/>
      <c r="BN10" s="20"/>
    </row>
    <row r="11" spans="1:76" ht="17.25" customHeight="1" x14ac:dyDescent="0.25">
      <c r="A11" s="21"/>
      <c r="B11" s="15"/>
      <c r="BJ11" s="17"/>
      <c r="BK11" s="18"/>
      <c r="BL11" s="19"/>
      <c r="BM11" s="19"/>
      <c r="BN11" s="20"/>
    </row>
    <row r="12" spans="1:76" ht="15.75" thickBot="1" x14ac:dyDescent="0.3">
      <c r="A12" s="21"/>
      <c r="B12" s="15"/>
      <c r="BJ12" s="20"/>
      <c r="BK12" s="20"/>
      <c r="BL12" s="20"/>
      <c r="BM12" s="20"/>
      <c r="BN12" s="20"/>
    </row>
    <row r="13" spans="1:76" ht="15.75" thickBot="1" x14ac:dyDescent="0.3">
      <c r="A13" s="22" t="s">
        <v>6</v>
      </c>
      <c r="B13" s="23"/>
      <c r="C13" s="24"/>
      <c r="D13" s="25"/>
      <c r="E13" s="25"/>
      <c r="F13" s="25"/>
      <c r="G13" s="26"/>
      <c r="H13" s="24"/>
      <c r="I13" s="25"/>
      <c r="J13" s="26"/>
      <c r="K13" s="24"/>
      <c r="L13" s="25"/>
      <c r="M13" s="25"/>
      <c r="N13" s="25"/>
      <c r="O13" s="26"/>
      <c r="P13" s="24"/>
      <c r="Q13" s="25"/>
      <c r="R13" s="25"/>
      <c r="S13" s="25"/>
      <c r="T13" s="26"/>
      <c r="U13" s="24"/>
      <c r="V13" s="25"/>
      <c r="W13" s="25"/>
      <c r="X13" s="25"/>
      <c r="Y13" s="25"/>
      <c r="Z13" s="25"/>
      <c r="AA13" s="26"/>
      <c r="AB13" s="24"/>
      <c r="AC13" s="25"/>
      <c r="AD13" s="25"/>
      <c r="AE13" s="25"/>
      <c r="AF13" s="25"/>
      <c r="AG13" s="25"/>
      <c r="AH13" s="26"/>
      <c r="AI13" s="24"/>
      <c r="AJ13" s="25"/>
      <c r="AK13" s="26"/>
      <c r="AL13" s="24"/>
      <c r="AM13" s="25"/>
      <c r="AN13" s="26"/>
      <c r="AO13" s="24"/>
      <c r="AP13" s="25"/>
      <c r="AQ13" s="25"/>
      <c r="AR13" s="25"/>
      <c r="AS13" s="26"/>
      <c r="AT13" s="24"/>
      <c r="AU13" s="25"/>
      <c r="AV13" s="25"/>
      <c r="AW13" s="25"/>
      <c r="AX13" s="26"/>
      <c r="AY13" s="24"/>
      <c r="AZ13" s="25"/>
      <c r="BA13" s="26"/>
      <c r="BB13" s="24"/>
      <c r="BC13" s="25"/>
      <c r="BD13" s="26"/>
      <c r="BE13" s="24"/>
      <c r="BF13" s="25"/>
      <c r="BG13" s="25"/>
      <c r="BH13" s="25"/>
      <c r="BI13" s="26"/>
      <c r="BJ13" s="24"/>
      <c r="BK13" s="25"/>
      <c r="BL13" s="25"/>
      <c r="BM13" s="25"/>
      <c r="BN13" s="26"/>
      <c r="BO13" s="24"/>
      <c r="BP13" s="25"/>
      <c r="BQ13" s="25"/>
      <c r="BR13" s="25"/>
      <c r="BS13" s="26"/>
      <c r="BT13" s="24"/>
      <c r="BU13" s="25"/>
      <c r="BV13" s="25"/>
      <c r="BW13" s="25"/>
      <c r="BX13" s="26"/>
    </row>
    <row r="14" spans="1:76" s="5" customFormat="1" ht="18" customHeight="1" thickBot="1" x14ac:dyDescent="0.3">
      <c r="A14" s="27"/>
      <c r="B14" s="27"/>
      <c r="C14" s="92">
        <v>1</v>
      </c>
      <c r="D14" s="93"/>
      <c r="E14" s="93"/>
      <c r="F14" s="93"/>
      <c r="G14" s="94"/>
      <c r="H14" s="92">
        <v>2</v>
      </c>
      <c r="I14" s="93"/>
      <c r="J14" s="94"/>
      <c r="K14" s="92">
        <v>3</v>
      </c>
      <c r="L14" s="93"/>
      <c r="M14" s="93"/>
      <c r="N14" s="93"/>
      <c r="O14" s="94"/>
      <c r="P14" s="92">
        <v>4</v>
      </c>
      <c r="Q14" s="93"/>
      <c r="R14" s="93"/>
      <c r="S14" s="93"/>
      <c r="T14" s="94"/>
      <c r="U14" s="92">
        <v>5</v>
      </c>
      <c r="V14" s="93"/>
      <c r="W14" s="93"/>
      <c r="X14" s="93"/>
      <c r="Y14" s="93"/>
      <c r="Z14" s="93"/>
      <c r="AA14" s="94"/>
      <c r="AB14" s="92">
        <v>6</v>
      </c>
      <c r="AC14" s="93"/>
      <c r="AD14" s="93"/>
      <c r="AE14" s="93"/>
      <c r="AF14" s="93"/>
      <c r="AG14" s="93"/>
      <c r="AH14" s="94"/>
      <c r="AI14" s="92">
        <v>7</v>
      </c>
      <c r="AJ14" s="93"/>
      <c r="AK14" s="94"/>
      <c r="AL14" s="92">
        <v>8</v>
      </c>
      <c r="AM14" s="93"/>
      <c r="AN14" s="94"/>
      <c r="AO14" s="92">
        <v>9</v>
      </c>
      <c r="AP14" s="93"/>
      <c r="AQ14" s="93"/>
      <c r="AR14" s="93"/>
      <c r="AS14" s="94"/>
      <c r="AT14" s="92">
        <v>10</v>
      </c>
      <c r="AU14" s="93"/>
      <c r="AV14" s="93"/>
      <c r="AW14" s="93"/>
      <c r="AX14" s="94"/>
      <c r="AY14" s="92">
        <v>11</v>
      </c>
      <c r="AZ14" s="93"/>
      <c r="BA14" s="94"/>
      <c r="BB14" s="92">
        <v>12</v>
      </c>
      <c r="BC14" s="93"/>
      <c r="BD14" s="94"/>
      <c r="BE14" s="92">
        <v>13</v>
      </c>
      <c r="BF14" s="93"/>
      <c r="BG14" s="93"/>
      <c r="BH14" s="93"/>
      <c r="BI14" s="94"/>
      <c r="BJ14" s="92">
        <v>14</v>
      </c>
      <c r="BK14" s="93"/>
      <c r="BL14" s="93"/>
      <c r="BM14" s="93"/>
      <c r="BN14" s="94"/>
      <c r="BO14" s="92">
        <v>15</v>
      </c>
      <c r="BP14" s="93"/>
      <c r="BQ14" s="93"/>
      <c r="BR14" s="93"/>
      <c r="BS14" s="94"/>
      <c r="BT14" s="92">
        <v>16</v>
      </c>
      <c r="BU14" s="93"/>
      <c r="BV14" s="93"/>
      <c r="BW14" s="93"/>
      <c r="BX14" s="94"/>
    </row>
    <row r="15" spans="1:76" s="5" customFormat="1" ht="15.75" customHeight="1" thickBot="1" x14ac:dyDescent="0.3">
      <c r="A15" s="86" t="s">
        <v>7</v>
      </c>
      <c r="B15" s="28"/>
      <c r="C15" s="89" t="s">
        <v>8</v>
      </c>
      <c r="D15" s="90"/>
      <c r="E15" s="90"/>
      <c r="F15" s="90"/>
      <c r="G15" s="91"/>
      <c r="H15" s="89" t="s">
        <v>9</v>
      </c>
      <c r="I15" s="90"/>
      <c r="J15" s="91"/>
      <c r="K15" s="89" t="s">
        <v>10</v>
      </c>
      <c r="L15" s="90"/>
      <c r="M15" s="90"/>
      <c r="N15" s="90"/>
      <c r="O15" s="91"/>
      <c r="P15" s="89" t="s">
        <v>11</v>
      </c>
      <c r="Q15" s="90"/>
      <c r="R15" s="90"/>
      <c r="S15" s="90"/>
      <c r="T15" s="91"/>
      <c r="U15" s="89" t="s">
        <v>12</v>
      </c>
      <c r="V15" s="90"/>
      <c r="W15" s="90"/>
      <c r="X15" s="90"/>
      <c r="Y15" s="90"/>
      <c r="Z15" s="90"/>
      <c r="AA15" s="91"/>
      <c r="AB15" s="89" t="s">
        <v>13</v>
      </c>
      <c r="AC15" s="90"/>
      <c r="AD15" s="90"/>
      <c r="AE15" s="90"/>
      <c r="AF15" s="90"/>
      <c r="AG15" s="90"/>
      <c r="AH15" s="91"/>
      <c r="AI15" s="89" t="s">
        <v>14</v>
      </c>
      <c r="AJ15" s="90"/>
      <c r="AK15" s="91"/>
      <c r="AL15" s="89" t="s">
        <v>15</v>
      </c>
      <c r="AM15" s="90"/>
      <c r="AN15" s="91"/>
      <c r="AO15" s="89" t="s">
        <v>16</v>
      </c>
      <c r="AP15" s="90"/>
      <c r="AQ15" s="90"/>
      <c r="AR15" s="90"/>
      <c r="AS15" s="91"/>
      <c r="AT15" s="89" t="s">
        <v>75</v>
      </c>
      <c r="AU15" s="90"/>
      <c r="AV15" s="90"/>
      <c r="AW15" s="90"/>
      <c r="AX15" s="91"/>
      <c r="AY15" s="89" t="s">
        <v>17</v>
      </c>
      <c r="AZ15" s="90"/>
      <c r="BA15" s="91"/>
      <c r="BB15" s="89" t="s">
        <v>18</v>
      </c>
      <c r="BC15" s="90"/>
      <c r="BD15" s="91"/>
      <c r="BE15" s="89" t="s">
        <v>19</v>
      </c>
      <c r="BF15" s="90"/>
      <c r="BG15" s="90"/>
      <c r="BH15" s="90"/>
      <c r="BI15" s="91"/>
      <c r="BJ15" s="89" t="s">
        <v>20</v>
      </c>
      <c r="BK15" s="90"/>
      <c r="BL15" s="90"/>
      <c r="BM15" s="90"/>
      <c r="BN15" s="91"/>
      <c r="BO15" s="89" t="s">
        <v>76</v>
      </c>
      <c r="BP15" s="90"/>
      <c r="BQ15" s="90"/>
      <c r="BR15" s="90"/>
      <c r="BS15" s="91"/>
      <c r="BT15" s="89" t="s">
        <v>21</v>
      </c>
      <c r="BU15" s="90"/>
      <c r="BV15" s="90"/>
      <c r="BW15" s="90"/>
      <c r="BX15" s="91"/>
    </row>
    <row r="16" spans="1:76" s="5" customFormat="1" ht="41.25" customHeight="1" thickBot="1" x14ac:dyDescent="0.3">
      <c r="A16" s="87"/>
      <c r="B16" s="29"/>
      <c r="C16" s="89" t="s">
        <v>22</v>
      </c>
      <c r="D16" s="91"/>
      <c r="E16" s="89" t="s">
        <v>23</v>
      </c>
      <c r="F16" s="91"/>
      <c r="G16" s="95" t="s">
        <v>24</v>
      </c>
      <c r="H16" s="89" t="s">
        <v>9</v>
      </c>
      <c r="I16" s="91"/>
      <c r="J16" s="95" t="s">
        <v>24</v>
      </c>
      <c r="K16" s="89" t="s">
        <v>25</v>
      </c>
      <c r="L16" s="91"/>
      <c r="M16" s="89" t="s">
        <v>26</v>
      </c>
      <c r="N16" s="91"/>
      <c r="O16" s="95" t="s">
        <v>24</v>
      </c>
      <c r="P16" s="89" t="s">
        <v>27</v>
      </c>
      <c r="Q16" s="91"/>
      <c r="R16" s="89" t="s">
        <v>73</v>
      </c>
      <c r="S16" s="91"/>
      <c r="T16" s="95" t="s">
        <v>24</v>
      </c>
      <c r="U16" s="89" t="s">
        <v>28</v>
      </c>
      <c r="V16" s="91"/>
      <c r="W16" s="89" t="s">
        <v>29</v>
      </c>
      <c r="X16" s="91"/>
      <c r="Y16" s="89" t="s">
        <v>30</v>
      </c>
      <c r="Z16" s="91"/>
      <c r="AA16" s="95" t="s">
        <v>24</v>
      </c>
      <c r="AB16" s="89" t="s">
        <v>31</v>
      </c>
      <c r="AC16" s="91"/>
      <c r="AD16" s="89" t="s">
        <v>32</v>
      </c>
      <c r="AE16" s="91"/>
      <c r="AF16" s="89" t="s">
        <v>74</v>
      </c>
      <c r="AG16" s="91"/>
      <c r="AH16" s="95" t="s">
        <v>24</v>
      </c>
      <c r="AI16" s="89" t="s">
        <v>14</v>
      </c>
      <c r="AJ16" s="91"/>
      <c r="AK16" s="95" t="s">
        <v>24</v>
      </c>
      <c r="AL16" s="89" t="s">
        <v>15</v>
      </c>
      <c r="AM16" s="91"/>
      <c r="AN16" s="95" t="s">
        <v>24</v>
      </c>
      <c r="AO16" s="89" t="s">
        <v>33</v>
      </c>
      <c r="AP16" s="91"/>
      <c r="AQ16" s="89" t="s">
        <v>34</v>
      </c>
      <c r="AR16" s="91"/>
      <c r="AS16" s="95" t="s">
        <v>24</v>
      </c>
      <c r="AT16" s="89" t="s">
        <v>35</v>
      </c>
      <c r="AU16" s="91"/>
      <c r="AV16" s="89" t="s">
        <v>36</v>
      </c>
      <c r="AW16" s="91"/>
      <c r="AX16" s="95" t="s">
        <v>24</v>
      </c>
      <c r="AY16" s="89" t="s">
        <v>17</v>
      </c>
      <c r="AZ16" s="91"/>
      <c r="BA16" s="95" t="s">
        <v>24</v>
      </c>
      <c r="BB16" s="89" t="s">
        <v>18</v>
      </c>
      <c r="BC16" s="91"/>
      <c r="BD16" s="95" t="s">
        <v>24</v>
      </c>
      <c r="BE16" s="89" t="s">
        <v>37</v>
      </c>
      <c r="BF16" s="91"/>
      <c r="BG16" s="89" t="s">
        <v>38</v>
      </c>
      <c r="BH16" s="91"/>
      <c r="BI16" s="95" t="s">
        <v>24</v>
      </c>
      <c r="BJ16" s="89" t="s">
        <v>39</v>
      </c>
      <c r="BK16" s="91"/>
      <c r="BL16" s="89" t="s">
        <v>40</v>
      </c>
      <c r="BM16" s="91"/>
      <c r="BN16" s="95" t="s">
        <v>24</v>
      </c>
      <c r="BO16" s="89" t="s">
        <v>41</v>
      </c>
      <c r="BP16" s="91"/>
      <c r="BQ16" s="89" t="s">
        <v>42</v>
      </c>
      <c r="BR16" s="91"/>
      <c r="BS16" s="95" t="s">
        <v>24</v>
      </c>
      <c r="BT16" s="89" t="s">
        <v>43</v>
      </c>
      <c r="BU16" s="91"/>
      <c r="BV16" s="89" t="s">
        <v>44</v>
      </c>
      <c r="BW16" s="91"/>
      <c r="BX16" s="95" t="s">
        <v>24</v>
      </c>
    </row>
    <row r="17" spans="1:76" s="5" customFormat="1" ht="15.75" thickBot="1" x14ac:dyDescent="0.3">
      <c r="A17" s="88"/>
      <c r="B17" s="30"/>
      <c r="C17" s="97">
        <v>0.4</v>
      </c>
      <c r="D17" s="98"/>
      <c r="E17" s="97">
        <v>0.6</v>
      </c>
      <c r="F17" s="98"/>
      <c r="G17" s="96"/>
      <c r="H17" s="97">
        <v>1</v>
      </c>
      <c r="I17" s="98"/>
      <c r="J17" s="96"/>
      <c r="K17" s="97">
        <v>0.5</v>
      </c>
      <c r="L17" s="98"/>
      <c r="M17" s="97">
        <v>0.5</v>
      </c>
      <c r="N17" s="98"/>
      <c r="O17" s="96"/>
      <c r="P17" s="97">
        <v>0.3</v>
      </c>
      <c r="Q17" s="98"/>
      <c r="R17" s="97">
        <v>0.7</v>
      </c>
      <c r="S17" s="98"/>
      <c r="T17" s="96"/>
      <c r="U17" s="97">
        <v>0.1</v>
      </c>
      <c r="V17" s="99"/>
      <c r="W17" s="97">
        <v>0.35</v>
      </c>
      <c r="X17" s="99"/>
      <c r="Y17" s="97">
        <v>0.55000000000000004</v>
      </c>
      <c r="Z17" s="98"/>
      <c r="AA17" s="96"/>
      <c r="AB17" s="97">
        <v>0.3</v>
      </c>
      <c r="AC17" s="99"/>
      <c r="AD17" s="97">
        <v>0.3</v>
      </c>
      <c r="AE17" s="99"/>
      <c r="AF17" s="97">
        <v>0.4</v>
      </c>
      <c r="AG17" s="98"/>
      <c r="AH17" s="96"/>
      <c r="AI17" s="97">
        <v>1</v>
      </c>
      <c r="AJ17" s="98"/>
      <c r="AK17" s="96"/>
      <c r="AL17" s="97">
        <v>1</v>
      </c>
      <c r="AM17" s="98"/>
      <c r="AN17" s="96"/>
      <c r="AO17" s="97">
        <v>0.5</v>
      </c>
      <c r="AP17" s="98"/>
      <c r="AQ17" s="97">
        <v>0.5</v>
      </c>
      <c r="AR17" s="98"/>
      <c r="AS17" s="96"/>
      <c r="AT17" s="97">
        <v>0.5</v>
      </c>
      <c r="AU17" s="98"/>
      <c r="AV17" s="97">
        <v>0.5</v>
      </c>
      <c r="AW17" s="98"/>
      <c r="AX17" s="96"/>
      <c r="AY17" s="97">
        <v>1</v>
      </c>
      <c r="AZ17" s="98"/>
      <c r="BA17" s="96"/>
      <c r="BB17" s="97">
        <v>1</v>
      </c>
      <c r="BC17" s="98"/>
      <c r="BD17" s="96"/>
      <c r="BE17" s="97">
        <v>0.5</v>
      </c>
      <c r="BF17" s="98"/>
      <c r="BG17" s="97">
        <v>0.5</v>
      </c>
      <c r="BH17" s="98"/>
      <c r="BI17" s="96"/>
      <c r="BJ17" s="97">
        <v>0.4</v>
      </c>
      <c r="BK17" s="98"/>
      <c r="BL17" s="97">
        <v>0.6</v>
      </c>
      <c r="BM17" s="98"/>
      <c r="BN17" s="96"/>
      <c r="BO17" s="97">
        <v>0.4</v>
      </c>
      <c r="BP17" s="98"/>
      <c r="BQ17" s="97">
        <v>0.6</v>
      </c>
      <c r="BR17" s="98"/>
      <c r="BS17" s="96"/>
      <c r="BT17" s="97">
        <v>0.5</v>
      </c>
      <c r="BU17" s="98"/>
      <c r="BV17" s="97">
        <v>0.5</v>
      </c>
      <c r="BW17" s="98"/>
      <c r="BX17" s="96"/>
    </row>
    <row r="18" spans="1:76" ht="12.75" customHeight="1" x14ac:dyDescent="0.25">
      <c r="A18" s="31"/>
      <c r="B18" s="31"/>
      <c r="C18" s="100" t="s">
        <v>45</v>
      </c>
      <c r="D18" s="101"/>
      <c r="E18" s="100" t="s">
        <v>45</v>
      </c>
      <c r="F18" s="101"/>
      <c r="G18" s="32"/>
      <c r="H18" s="100" t="s">
        <v>45</v>
      </c>
      <c r="I18" s="101"/>
      <c r="J18" s="32"/>
      <c r="K18" s="100" t="s">
        <v>45</v>
      </c>
      <c r="L18" s="101"/>
      <c r="M18" s="100" t="s">
        <v>45</v>
      </c>
      <c r="N18" s="101"/>
      <c r="O18" s="32"/>
      <c r="P18" s="100" t="s">
        <v>45</v>
      </c>
      <c r="Q18" s="101"/>
      <c r="R18" s="100" t="s">
        <v>45</v>
      </c>
      <c r="S18" s="101"/>
      <c r="T18" s="32"/>
      <c r="U18" s="102" t="s">
        <v>45</v>
      </c>
      <c r="V18" s="103"/>
      <c r="W18" s="102" t="s">
        <v>45</v>
      </c>
      <c r="X18" s="103"/>
      <c r="Y18" s="100" t="s">
        <v>45</v>
      </c>
      <c r="Z18" s="101"/>
      <c r="AA18" s="32"/>
      <c r="AB18" s="102" t="s">
        <v>45</v>
      </c>
      <c r="AC18" s="103"/>
      <c r="AD18" s="102" t="s">
        <v>45</v>
      </c>
      <c r="AE18" s="103"/>
      <c r="AF18" s="100" t="s">
        <v>45</v>
      </c>
      <c r="AG18" s="101"/>
      <c r="AH18" s="32"/>
      <c r="AI18" s="100" t="s">
        <v>45</v>
      </c>
      <c r="AJ18" s="101"/>
      <c r="AK18" s="32"/>
      <c r="AL18" s="100" t="s">
        <v>45</v>
      </c>
      <c r="AM18" s="101"/>
      <c r="AN18" s="32"/>
      <c r="AO18" s="100" t="s">
        <v>45</v>
      </c>
      <c r="AP18" s="101"/>
      <c r="AQ18" s="100" t="s">
        <v>45</v>
      </c>
      <c r="AR18" s="101"/>
      <c r="AS18" s="32"/>
      <c r="AT18" s="100" t="s">
        <v>45</v>
      </c>
      <c r="AU18" s="101"/>
      <c r="AV18" s="100" t="s">
        <v>45</v>
      </c>
      <c r="AW18" s="101"/>
      <c r="AX18" s="32"/>
      <c r="AY18" s="100" t="s">
        <v>45</v>
      </c>
      <c r="AZ18" s="101"/>
      <c r="BA18" s="32"/>
      <c r="BB18" s="100" t="s">
        <v>45</v>
      </c>
      <c r="BC18" s="101"/>
      <c r="BD18" s="32"/>
      <c r="BE18" s="100" t="s">
        <v>45</v>
      </c>
      <c r="BF18" s="101"/>
      <c r="BG18" s="100" t="s">
        <v>45</v>
      </c>
      <c r="BH18" s="101"/>
      <c r="BI18" s="32"/>
      <c r="BJ18" s="100" t="s">
        <v>45</v>
      </c>
      <c r="BK18" s="101"/>
      <c r="BL18" s="100" t="s">
        <v>45</v>
      </c>
      <c r="BM18" s="101"/>
      <c r="BN18" s="32"/>
      <c r="BO18" s="100" t="s">
        <v>45</v>
      </c>
      <c r="BP18" s="101"/>
      <c r="BQ18" s="100" t="s">
        <v>45</v>
      </c>
      <c r="BR18" s="101"/>
      <c r="BS18" s="32"/>
      <c r="BT18" s="100" t="s">
        <v>45</v>
      </c>
      <c r="BU18" s="101"/>
      <c r="BV18" s="100" t="s">
        <v>45</v>
      </c>
      <c r="BW18" s="101"/>
      <c r="BX18" s="32"/>
    </row>
    <row r="19" spans="1:76" ht="12.75" customHeight="1" x14ac:dyDescent="0.25">
      <c r="A19" s="33" t="s">
        <v>46</v>
      </c>
      <c r="B19" s="33"/>
      <c r="C19" s="104">
        <v>4225753308</v>
      </c>
      <c r="D19" s="105"/>
      <c r="E19" s="104">
        <v>4610374442</v>
      </c>
      <c r="F19" s="105"/>
      <c r="G19" s="34"/>
      <c r="H19" s="104">
        <v>1927958146</v>
      </c>
      <c r="I19" s="105"/>
      <c r="J19" s="34"/>
      <c r="K19" s="104">
        <v>1392395810</v>
      </c>
      <c r="L19" s="105"/>
      <c r="M19" s="104">
        <v>500000000</v>
      </c>
      <c r="N19" s="105"/>
      <c r="O19" s="34"/>
      <c r="P19" s="104">
        <v>722470339</v>
      </c>
      <c r="Q19" s="105"/>
      <c r="R19" s="104">
        <v>620000000</v>
      </c>
      <c r="S19" s="105"/>
      <c r="T19" s="34"/>
      <c r="U19" s="106">
        <v>6255974442</v>
      </c>
      <c r="V19" s="107"/>
      <c r="W19" s="106">
        <v>7377799986</v>
      </c>
      <c r="X19" s="107"/>
      <c r="Y19" s="106">
        <v>6667635995</v>
      </c>
      <c r="Z19" s="107"/>
      <c r="AA19" s="35"/>
      <c r="AB19" s="106">
        <v>42699708</v>
      </c>
      <c r="AC19" s="107"/>
      <c r="AD19" s="106">
        <v>2749148047</v>
      </c>
      <c r="AE19" s="107"/>
      <c r="AF19" s="106">
        <v>328353388</v>
      </c>
      <c r="AG19" s="107"/>
      <c r="AH19" s="35"/>
      <c r="AI19" s="104">
        <v>495079765</v>
      </c>
      <c r="AJ19" s="105"/>
      <c r="AK19" s="34"/>
      <c r="AL19" s="104">
        <v>3010957703</v>
      </c>
      <c r="AM19" s="105"/>
      <c r="AN19" s="34"/>
      <c r="AO19" s="104">
        <v>752073004</v>
      </c>
      <c r="AP19" s="105"/>
      <c r="AQ19" s="104">
        <v>1177050530</v>
      </c>
      <c r="AR19" s="105"/>
      <c r="AS19" s="34"/>
      <c r="AT19" s="104">
        <v>1095440560</v>
      </c>
      <c r="AU19" s="105"/>
      <c r="AV19" s="104">
        <v>1495354246</v>
      </c>
      <c r="AW19" s="105"/>
      <c r="AX19" s="34"/>
      <c r="AY19" s="104">
        <v>5833952000</v>
      </c>
      <c r="AZ19" s="105"/>
      <c r="BA19" s="34"/>
      <c r="BB19" s="104">
        <v>665448266</v>
      </c>
      <c r="BC19" s="105"/>
      <c r="BD19" s="34"/>
      <c r="BE19" s="104">
        <v>700000000</v>
      </c>
      <c r="BF19" s="105"/>
      <c r="BG19" s="104">
        <v>2357105007</v>
      </c>
      <c r="BH19" s="105"/>
      <c r="BI19" s="34"/>
      <c r="BJ19" s="104">
        <v>971640547</v>
      </c>
      <c r="BK19" s="105"/>
      <c r="BL19" s="104">
        <v>6413762082</v>
      </c>
      <c r="BM19" s="105"/>
      <c r="BN19" s="34"/>
      <c r="BO19" s="104">
        <v>3521472731</v>
      </c>
      <c r="BP19" s="105"/>
      <c r="BQ19" s="104">
        <v>1704564909</v>
      </c>
      <c r="BR19" s="105"/>
      <c r="BS19" s="34"/>
      <c r="BT19" s="104">
        <v>4370517000</v>
      </c>
      <c r="BU19" s="105"/>
      <c r="BV19" s="104">
        <v>4821803929</v>
      </c>
      <c r="BW19" s="105"/>
      <c r="BX19" s="34"/>
    </row>
    <row r="20" spans="1:76" x14ac:dyDescent="0.25">
      <c r="A20" s="33" t="s">
        <v>47</v>
      </c>
      <c r="B20" s="33"/>
      <c r="C20" s="104">
        <v>6009316116</v>
      </c>
      <c r="D20" s="105"/>
      <c r="E20" s="104">
        <v>5077053574</v>
      </c>
      <c r="F20" s="105"/>
      <c r="G20" s="34"/>
      <c r="H20" s="104">
        <v>4067590813</v>
      </c>
      <c r="I20" s="105"/>
      <c r="J20" s="34"/>
      <c r="K20" s="104">
        <v>1584245773</v>
      </c>
      <c r="L20" s="105"/>
      <c r="M20" s="104">
        <v>500000000</v>
      </c>
      <c r="N20" s="105"/>
      <c r="O20" s="34"/>
      <c r="P20" s="104">
        <v>2335354339</v>
      </c>
      <c r="Q20" s="105"/>
      <c r="R20" s="104">
        <v>1090000000</v>
      </c>
      <c r="S20" s="105"/>
      <c r="T20" s="34"/>
      <c r="U20" s="106">
        <v>7717870194</v>
      </c>
      <c r="V20" s="107"/>
      <c r="W20" s="106">
        <v>12475948354</v>
      </c>
      <c r="X20" s="107"/>
      <c r="Y20" s="106">
        <v>6853052585</v>
      </c>
      <c r="Z20" s="107"/>
      <c r="AA20" s="35"/>
      <c r="AB20" s="106">
        <v>582383880</v>
      </c>
      <c r="AC20" s="107"/>
      <c r="AD20" s="106">
        <v>2752507207</v>
      </c>
      <c r="AE20" s="107"/>
      <c r="AF20" s="106">
        <v>328353388</v>
      </c>
      <c r="AG20" s="107"/>
      <c r="AH20" s="35"/>
      <c r="AI20" s="104">
        <v>578706250</v>
      </c>
      <c r="AJ20" s="105"/>
      <c r="AK20" s="34"/>
      <c r="AL20" s="104">
        <v>3465263307</v>
      </c>
      <c r="AM20" s="105"/>
      <c r="AN20" s="34"/>
      <c r="AO20" s="104">
        <v>813843681</v>
      </c>
      <c r="AP20" s="105"/>
      <c r="AQ20" s="104">
        <v>1589528645</v>
      </c>
      <c r="AR20" s="105"/>
      <c r="AS20" s="34"/>
      <c r="AT20" s="104">
        <v>1113845560</v>
      </c>
      <c r="AU20" s="105"/>
      <c r="AV20" s="104">
        <v>1520986246</v>
      </c>
      <c r="AW20" s="105"/>
      <c r="AX20" s="34"/>
      <c r="AY20" s="104">
        <v>6565027000</v>
      </c>
      <c r="AZ20" s="105"/>
      <c r="BA20" s="34"/>
      <c r="BB20" s="104">
        <v>703501703</v>
      </c>
      <c r="BC20" s="105"/>
      <c r="BD20" s="34"/>
      <c r="BE20" s="104">
        <v>800000000</v>
      </c>
      <c r="BF20" s="105"/>
      <c r="BG20" s="104">
        <v>2749282777</v>
      </c>
      <c r="BH20" s="105"/>
      <c r="BI20" s="34"/>
      <c r="BJ20" s="104">
        <v>973475547</v>
      </c>
      <c r="BK20" s="105"/>
      <c r="BL20" s="104">
        <v>6570788612</v>
      </c>
      <c r="BM20" s="105"/>
      <c r="BN20" s="34"/>
      <c r="BO20" s="104">
        <v>3876388430</v>
      </c>
      <c r="BP20" s="105"/>
      <c r="BQ20" s="104">
        <v>2269536031</v>
      </c>
      <c r="BR20" s="105"/>
      <c r="BS20" s="34"/>
      <c r="BT20" s="104">
        <v>5115592000</v>
      </c>
      <c r="BU20" s="105"/>
      <c r="BV20" s="104">
        <v>6029615463</v>
      </c>
      <c r="BW20" s="105"/>
      <c r="BX20" s="34"/>
    </row>
    <row r="21" spans="1:76" x14ac:dyDescent="0.25">
      <c r="A21" s="33" t="s">
        <v>48</v>
      </c>
      <c r="B21" s="33"/>
      <c r="C21" s="104">
        <v>4195243535</v>
      </c>
      <c r="D21" s="105"/>
      <c r="E21" s="104">
        <v>2399443478</v>
      </c>
      <c r="F21" s="105"/>
      <c r="G21" s="34"/>
      <c r="H21" s="104">
        <v>239255599</v>
      </c>
      <c r="I21" s="105"/>
      <c r="J21" s="34"/>
      <c r="K21" s="104">
        <v>208877706</v>
      </c>
      <c r="L21" s="105"/>
      <c r="M21" s="104">
        <v>0</v>
      </c>
      <c r="N21" s="105"/>
      <c r="O21" s="34"/>
      <c r="P21" s="104">
        <v>44352859</v>
      </c>
      <c r="Q21" s="105"/>
      <c r="R21" s="104">
        <v>50000000</v>
      </c>
      <c r="S21" s="105"/>
      <c r="T21" s="34"/>
      <c r="U21" s="106">
        <v>2969608303</v>
      </c>
      <c r="V21" s="107"/>
      <c r="W21" s="106">
        <v>3983688670</v>
      </c>
      <c r="X21" s="107"/>
      <c r="Y21" s="106">
        <v>782100214</v>
      </c>
      <c r="Z21" s="107"/>
      <c r="AA21" s="35"/>
      <c r="AB21" s="106">
        <v>155986533</v>
      </c>
      <c r="AC21" s="107"/>
      <c r="AD21" s="106">
        <v>1468142780</v>
      </c>
      <c r="AE21" s="107"/>
      <c r="AF21" s="106">
        <v>5802400</v>
      </c>
      <c r="AG21" s="107"/>
      <c r="AH21" s="35"/>
      <c r="AI21" s="104">
        <v>44993311</v>
      </c>
      <c r="AJ21" s="105"/>
      <c r="AK21" s="34"/>
      <c r="AL21" s="104">
        <v>206664343</v>
      </c>
      <c r="AM21" s="105"/>
      <c r="AN21" s="34"/>
      <c r="AO21" s="104">
        <v>90255409</v>
      </c>
      <c r="AP21" s="105"/>
      <c r="AQ21" s="104">
        <v>117568909</v>
      </c>
      <c r="AR21" s="105"/>
      <c r="AS21" s="34"/>
      <c r="AT21" s="104">
        <v>77231619</v>
      </c>
      <c r="AU21" s="105"/>
      <c r="AV21" s="104">
        <v>101344096</v>
      </c>
      <c r="AW21" s="105"/>
      <c r="AX21" s="34"/>
      <c r="AY21" s="104">
        <v>979066000</v>
      </c>
      <c r="AZ21" s="105"/>
      <c r="BA21" s="34"/>
      <c r="BB21" s="104">
        <v>208025132</v>
      </c>
      <c r="BC21" s="105"/>
      <c r="BD21" s="34"/>
      <c r="BE21" s="104">
        <v>0</v>
      </c>
      <c r="BF21" s="105"/>
      <c r="BG21" s="104">
        <v>230960738</v>
      </c>
      <c r="BH21" s="105"/>
      <c r="BI21" s="34"/>
      <c r="BJ21" s="104">
        <v>26900000</v>
      </c>
      <c r="BK21" s="105"/>
      <c r="BL21" s="104">
        <v>406593936</v>
      </c>
      <c r="BM21" s="105"/>
      <c r="BN21" s="34"/>
      <c r="BO21" s="104">
        <v>158410406</v>
      </c>
      <c r="BP21" s="105"/>
      <c r="BQ21" s="104">
        <v>45823113</v>
      </c>
      <c r="BR21" s="105"/>
      <c r="BS21" s="34"/>
      <c r="BT21" s="104">
        <v>213236000</v>
      </c>
      <c r="BU21" s="105"/>
      <c r="BV21" s="104">
        <v>748949502</v>
      </c>
      <c r="BW21" s="105"/>
      <c r="BX21" s="34"/>
    </row>
    <row r="22" spans="1:76" x14ac:dyDescent="0.25">
      <c r="A22" s="33" t="s">
        <v>49</v>
      </c>
      <c r="B22" s="33"/>
      <c r="C22" s="104">
        <v>4245523597</v>
      </c>
      <c r="D22" s="105"/>
      <c r="E22" s="104">
        <v>2455457952</v>
      </c>
      <c r="F22" s="105"/>
      <c r="G22" s="34"/>
      <c r="H22" s="104">
        <v>866022848</v>
      </c>
      <c r="I22" s="105"/>
      <c r="J22" s="34"/>
      <c r="K22" s="104">
        <v>592585965</v>
      </c>
      <c r="L22" s="105"/>
      <c r="M22" s="104">
        <v>0</v>
      </c>
      <c r="N22" s="105"/>
      <c r="O22" s="34"/>
      <c r="P22" s="104">
        <v>965007001</v>
      </c>
      <c r="Q22" s="105"/>
      <c r="R22" s="104">
        <v>650000000</v>
      </c>
      <c r="S22" s="105"/>
      <c r="T22" s="34"/>
      <c r="U22" s="106">
        <v>5259005958</v>
      </c>
      <c r="V22" s="107"/>
      <c r="W22" s="106">
        <v>5976965028</v>
      </c>
      <c r="X22" s="107"/>
      <c r="Y22" s="106">
        <v>4803738161</v>
      </c>
      <c r="Z22" s="107"/>
      <c r="AA22" s="35"/>
      <c r="AB22" s="106">
        <v>155986533</v>
      </c>
      <c r="AC22" s="107"/>
      <c r="AD22" s="106">
        <v>1504809446</v>
      </c>
      <c r="AE22" s="107"/>
      <c r="AF22" s="106">
        <v>5802400</v>
      </c>
      <c r="AG22" s="107"/>
      <c r="AH22" s="35"/>
      <c r="AI22" s="104">
        <v>44993311</v>
      </c>
      <c r="AJ22" s="105"/>
      <c r="AK22" s="34"/>
      <c r="AL22" s="104">
        <v>1847790913</v>
      </c>
      <c r="AM22" s="105"/>
      <c r="AN22" s="34"/>
      <c r="AO22" s="104">
        <v>107806783</v>
      </c>
      <c r="AP22" s="105"/>
      <c r="AQ22" s="104">
        <v>225659771</v>
      </c>
      <c r="AR22" s="105"/>
      <c r="AS22" s="34"/>
      <c r="AT22" s="104">
        <v>77231619</v>
      </c>
      <c r="AU22" s="105"/>
      <c r="AV22" s="104">
        <v>107802807</v>
      </c>
      <c r="AW22" s="105"/>
      <c r="AX22" s="34"/>
      <c r="AY22" s="104">
        <v>979066000</v>
      </c>
      <c r="AZ22" s="105"/>
      <c r="BA22" s="34"/>
      <c r="BB22" s="104">
        <v>394782679</v>
      </c>
      <c r="BC22" s="105"/>
      <c r="BD22" s="34"/>
      <c r="BE22" s="104">
        <v>0</v>
      </c>
      <c r="BF22" s="105"/>
      <c r="BG22" s="104">
        <v>887852048</v>
      </c>
      <c r="BH22" s="105"/>
      <c r="BI22" s="34"/>
      <c r="BJ22" s="104">
        <v>44389000</v>
      </c>
      <c r="BK22" s="105"/>
      <c r="BL22" s="104">
        <v>3233108660</v>
      </c>
      <c r="BM22" s="105"/>
      <c r="BN22" s="34"/>
      <c r="BO22" s="104">
        <v>1161465089</v>
      </c>
      <c r="BP22" s="105"/>
      <c r="BQ22" s="104">
        <v>945330140</v>
      </c>
      <c r="BR22" s="105"/>
      <c r="BS22" s="34"/>
      <c r="BT22" s="104">
        <v>2889792000</v>
      </c>
      <c r="BU22" s="105"/>
      <c r="BV22" s="104">
        <v>3180644652</v>
      </c>
      <c r="BW22" s="105"/>
      <c r="BX22" s="34"/>
    </row>
    <row r="23" spans="1:76" x14ac:dyDescent="0.25">
      <c r="A23" s="33" t="s">
        <v>50</v>
      </c>
      <c r="B23" s="33"/>
      <c r="C23" s="104">
        <v>1763792519</v>
      </c>
      <c r="D23" s="105"/>
      <c r="E23" s="104">
        <v>2621595622</v>
      </c>
      <c r="F23" s="105"/>
      <c r="G23" s="34"/>
      <c r="H23" s="104">
        <v>3201567965</v>
      </c>
      <c r="I23" s="105"/>
      <c r="J23" s="34"/>
      <c r="K23" s="104">
        <v>991659808</v>
      </c>
      <c r="L23" s="105"/>
      <c r="M23" s="104">
        <v>500000000</v>
      </c>
      <c r="N23" s="105"/>
      <c r="O23" s="34"/>
      <c r="P23" s="104">
        <v>1370347338</v>
      </c>
      <c r="Q23" s="105"/>
      <c r="R23" s="104">
        <v>440000000</v>
      </c>
      <c r="S23" s="105"/>
      <c r="T23" s="34"/>
      <c r="U23" s="106">
        <v>2458864236</v>
      </c>
      <c r="V23" s="107"/>
      <c r="W23" s="106">
        <v>6498983326</v>
      </c>
      <c r="X23" s="107"/>
      <c r="Y23" s="106">
        <v>2049314424</v>
      </c>
      <c r="Z23" s="107"/>
      <c r="AA23" s="35"/>
      <c r="AB23" s="106">
        <v>426397347</v>
      </c>
      <c r="AC23" s="107"/>
      <c r="AD23" s="106">
        <v>1247697761</v>
      </c>
      <c r="AE23" s="107"/>
      <c r="AF23" s="106">
        <v>322550988</v>
      </c>
      <c r="AG23" s="107"/>
      <c r="AH23" s="35"/>
      <c r="AI23" s="104">
        <v>533712939</v>
      </c>
      <c r="AJ23" s="105"/>
      <c r="AK23" s="34"/>
      <c r="AL23" s="104">
        <v>1617472394</v>
      </c>
      <c r="AM23" s="105"/>
      <c r="AN23" s="34"/>
      <c r="AO23" s="104">
        <v>706036898</v>
      </c>
      <c r="AP23" s="105"/>
      <c r="AQ23" s="104">
        <v>1363868874</v>
      </c>
      <c r="AR23" s="105"/>
      <c r="AS23" s="34"/>
      <c r="AT23" s="104">
        <v>1036613941</v>
      </c>
      <c r="AU23" s="105"/>
      <c r="AV23" s="104">
        <v>1413183439</v>
      </c>
      <c r="AW23" s="105"/>
      <c r="AX23" s="34"/>
      <c r="AY23" s="104">
        <v>5585961000</v>
      </c>
      <c r="AZ23" s="105"/>
      <c r="BA23" s="34"/>
      <c r="BB23" s="104">
        <v>308719024</v>
      </c>
      <c r="BC23" s="105"/>
      <c r="BD23" s="34"/>
      <c r="BE23" s="104">
        <v>800000000</v>
      </c>
      <c r="BF23" s="105"/>
      <c r="BG23" s="104">
        <v>1861430729</v>
      </c>
      <c r="BH23" s="105"/>
      <c r="BI23" s="34"/>
      <c r="BJ23" s="104">
        <v>929086547</v>
      </c>
      <c r="BK23" s="105"/>
      <c r="BL23" s="104">
        <v>3337679952</v>
      </c>
      <c r="BM23" s="105"/>
      <c r="BN23" s="34"/>
      <c r="BO23" s="104">
        <v>2714923341</v>
      </c>
      <c r="BP23" s="105"/>
      <c r="BQ23" s="104">
        <v>1324205891</v>
      </c>
      <c r="BR23" s="105"/>
      <c r="BS23" s="34"/>
      <c r="BT23" s="104">
        <v>2225800000</v>
      </c>
      <c r="BU23" s="105"/>
      <c r="BV23" s="104">
        <v>2848970811</v>
      </c>
      <c r="BW23" s="105"/>
      <c r="BX23" s="34"/>
    </row>
    <row r="24" spans="1:76" x14ac:dyDescent="0.25">
      <c r="A24" s="33" t="s">
        <v>51</v>
      </c>
      <c r="B24" s="33"/>
      <c r="C24" s="104">
        <f>C20-C22-C23</f>
        <v>0</v>
      </c>
      <c r="D24" s="105"/>
      <c r="E24" s="104">
        <f>E20-E22-E23</f>
        <v>0</v>
      </c>
      <c r="F24" s="105"/>
      <c r="G24" s="34"/>
      <c r="H24" s="104">
        <f>H20-H22-H23</f>
        <v>0</v>
      </c>
      <c r="I24" s="105"/>
      <c r="J24" s="34"/>
      <c r="K24" s="104">
        <f>K20-K22-K23</f>
        <v>0</v>
      </c>
      <c r="L24" s="105"/>
      <c r="M24" s="104">
        <f>M20-M22-M23</f>
        <v>0</v>
      </c>
      <c r="N24" s="105"/>
      <c r="O24" s="34"/>
      <c r="P24" s="104">
        <f>P20-P22-P23</f>
        <v>0</v>
      </c>
      <c r="Q24" s="105"/>
      <c r="R24" s="104">
        <f>R20-R22-R23</f>
        <v>0</v>
      </c>
      <c r="S24" s="105"/>
      <c r="T24" s="34"/>
      <c r="U24" s="106">
        <f>U20-U22-U23</f>
        <v>0</v>
      </c>
      <c r="V24" s="107"/>
      <c r="W24" s="106">
        <f>W20-W22-W23</f>
        <v>0</v>
      </c>
      <c r="X24" s="107"/>
      <c r="Y24" s="106">
        <f>Y20-Y22-Y23</f>
        <v>0</v>
      </c>
      <c r="Z24" s="107"/>
      <c r="AA24" s="35"/>
      <c r="AB24" s="106">
        <f>AB20-AB22-AB23</f>
        <v>0</v>
      </c>
      <c r="AC24" s="107"/>
      <c r="AD24" s="106">
        <f>AD20-AD22-AD23</f>
        <v>0</v>
      </c>
      <c r="AE24" s="107"/>
      <c r="AF24" s="106">
        <f>AF20-AF22-AF23</f>
        <v>0</v>
      </c>
      <c r="AG24" s="107"/>
      <c r="AH24" s="35"/>
      <c r="AI24" s="104">
        <f>AI20-AI22-AI23</f>
        <v>0</v>
      </c>
      <c r="AJ24" s="105"/>
      <c r="AK24" s="34"/>
      <c r="AL24" s="104">
        <f>AL20-AL22-AL23</f>
        <v>0</v>
      </c>
      <c r="AM24" s="105"/>
      <c r="AN24" s="34"/>
      <c r="AO24" s="104">
        <f>AO20-AO22-AO23</f>
        <v>0</v>
      </c>
      <c r="AP24" s="105"/>
      <c r="AQ24" s="104">
        <f>AQ20-AQ22-AQ23</f>
        <v>0</v>
      </c>
      <c r="AR24" s="105"/>
      <c r="AS24" s="34"/>
      <c r="AT24" s="104">
        <f>AT20-AT22-AT23</f>
        <v>0</v>
      </c>
      <c r="AU24" s="105"/>
      <c r="AV24" s="104">
        <f>AV20-AV22-AV23</f>
        <v>0</v>
      </c>
      <c r="AW24" s="105"/>
      <c r="AX24" s="34"/>
      <c r="AY24" s="104">
        <f>AY20-AY22-AY23</f>
        <v>0</v>
      </c>
      <c r="AZ24" s="105"/>
      <c r="BA24" s="34"/>
      <c r="BB24" s="104">
        <f>BB20-BB22-BB23</f>
        <v>0</v>
      </c>
      <c r="BC24" s="105"/>
      <c r="BD24" s="34"/>
      <c r="BE24" s="104">
        <f>BE20-BE22-BE23</f>
        <v>0</v>
      </c>
      <c r="BF24" s="105"/>
      <c r="BG24" s="104">
        <f>BG20-BG22-BG23</f>
        <v>0</v>
      </c>
      <c r="BH24" s="105"/>
      <c r="BI24" s="34"/>
      <c r="BJ24" s="104">
        <f>BJ20-BJ22-BJ23</f>
        <v>0</v>
      </c>
      <c r="BK24" s="105"/>
      <c r="BL24" s="104">
        <f>BL20-BL22-BL23</f>
        <v>0</v>
      </c>
      <c r="BM24" s="105"/>
      <c r="BN24" s="34"/>
      <c r="BO24" s="104">
        <f>BO20-BO22-BO23</f>
        <v>0</v>
      </c>
      <c r="BP24" s="105"/>
      <c r="BQ24" s="104">
        <f>BQ20-BQ22-BQ23</f>
        <v>0</v>
      </c>
      <c r="BR24" s="105"/>
      <c r="BS24" s="34"/>
      <c r="BT24" s="104">
        <f>BT20-BT22-BT23</f>
        <v>0</v>
      </c>
      <c r="BU24" s="105"/>
      <c r="BV24" s="104">
        <f>BV20-BV22-BV23</f>
        <v>0</v>
      </c>
      <c r="BW24" s="105"/>
      <c r="BX24" s="34"/>
    </row>
    <row r="25" spans="1:76" x14ac:dyDescent="0.25">
      <c r="A25" s="33" t="s">
        <v>52</v>
      </c>
      <c r="B25" s="33"/>
      <c r="C25" s="104">
        <v>-2863402</v>
      </c>
      <c r="D25" s="105"/>
      <c r="E25" s="104">
        <v>202545044</v>
      </c>
      <c r="F25" s="105"/>
      <c r="G25" s="34"/>
      <c r="H25" s="104">
        <v>406180080</v>
      </c>
      <c r="I25" s="105"/>
      <c r="J25" s="34"/>
      <c r="K25" s="104">
        <v>455345186</v>
      </c>
      <c r="L25" s="105"/>
      <c r="M25" s="104">
        <v>0</v>
      </c>
      <c r="N25" s="105"/>
      <c r="O25" s="34"/>
      <c r="P25" s="104">
        <v>327674689</v>
      </c>
      <c r="Q25" s="105"/>
      <c r="R25" s="104">
        <v>0</v>
      </c>
      <c r="S25" s="105"/>
      <c r="T25" s="34"/>
      <c r="U25" s="106">
        <v>624461814</v>
      </c>
      <c r="V25" s="107"/>
      <c r="W25" s="106">
        <v>3690310051</v>
      </c>
      <c r="X25" s="107"/>
      <c r="Y25" s="106">
        <v>1195757948</v>
      </c>
      <c r="Z25" s="107"/>
      <c r="AA25" s="35"/>
      <c r="AB25" s="106">
        <v>320717148</v>
      </c>
      <c r="AC25" s="107"/>
      <c r="AD25" s="106">
        <v>783113438</v>
      </c>
      <c r="AE25" s="107"/>
      <c r="AF25" s="106">
        <v>32955684</v>
      </c>
      <c r="AG25" s="107"/>
      <c r="AH25" s="35"/>
      <c r="AI25" s="104">
        <v>612005940</v>
      </c>
      <c r="AJ25" s="105"/>
      <c r="AK25" s="34"/>
      <c r="AL25" s="104">
        <v>579506776</v>
      </c>
      <c r="AM25" s="105"/>
      <c r="AN25" s="34"/>
      <c r="AO25" s="104">
        <v>290035659</v>
      </c>
      <c r="AP25" s="105"/>
      <c r="AQ25" s="104">
        <v>220987214</v>
      </c>
      <c r="AR25" s="105"/>
      <c r="AS25" s="34"/>
      <c r="AT25" s="104">
        <v>231598834</v>
      </c>
      <c r="AU25" s="105"/>
      <c r="AV25" s="104">
        <v>296563036</v>
      </c>
      <c r="AW25" s="105"/>
      <c r="AX25" s="34"/>
      <c r="AY25" s="104">
        <v>1347546000</v>
      </c>
      <c r="AZ25" s="105"/>
      <c r="BA25" s="34"/>
      <c r="BB25" s="104">
        <v>246513579</v>
      </c>
      <c r="BC25" s="105"/>
      <c r="BD25" s="34"/>
      <c r="BE25" s="104">
        <v>0</v>
      </c>
      <c r="BF25" s="105"/>
      <c r="BG25" s="104">
        <v>458653290</v>
      </c>
      <c r="BH25" s="105"/>
      <c r="BI25" s="34"/>
      <c r="BJ25" s="104">
        <v>360115373</v>
      </c>
      <c r="BK25" s="105"/>
      <c r="BL25" s="104">
        <v>2898541445</v>
      </c>
      <c r="BM25" s="105"/>
      <c r="BN25" s="34"/>
      <c r="BO25" s="104">
        <v>1521761837</v>
      </c>
      <c r="BP25" s="105"/>
      <c r="BQ25" s="104">
        <v>1094765450</v>
      </c>
      <c r="BR25" s="105"/>
      <c r="BS25" s="34"/>
      <c r="BT25" s="104">
        <v>829481000</v>
      </c>
      <c r="BU25" s="105"/>
      <c r="BV25" s="104">
        <v>643146141</v>
      </c>
      <c r="BW25" s="105"/>
      <c r="BX25" s="34"/>
    </row>
    <row r="26" spans="1:76" ht="15.75" thickBot="1" x14ac:dyDescent="0.3">
      <c r="A26" s="33" t="s">
        <v>53</v>
      </c>
      <c r="B26" s="36"/>
      <c r="C26" s="104">
        <v>0</v>
      </c>
      <c r="D26" s="105"/>
      <c r="E26" s="104">
        <v>0</v>
      </c>
      <c r="F26" s="108"/>
      <c r="G26" s="34"/>
      <c r="H26" s="104">
        <v>12818090</v>
      </c>
      <c r="I26" s="105"/>
      <c r="J26" s="34"/>
      <c r="K26" s="104">
        <v>580911</v>
      </c>
      <c r="L26" s="105"/>
      <c r="M26" s="104">
        <v>0</v>
      </c>
      <c r="N26" s="108"/>
      <c r="O26" s="34"/>
      <c r="P26" s="104">
        <v>0</v>
      </c>
      <c r="Q26" s="105"/>
      <c r="R26" s="104">
        <v>0</v>
      </c>
      <c r="S26" s="108"/>
      <c r="T26" s="34"/>
      <c r="U26" s="112">
        <v>48413073</v>
      </c>
      <c r="V26" s="113"/>
      <c r="W26" s="112">
        <v>233730448</v>
      </c>
      <c r="X26" s="113"/>
      <c r="Y26" s="106">
        <v>31111561</v>
      </c>
      <c r="Z26" s="114"/>
      <c r="AA26" s="35"/>
      <c r="AB26" s="112">
        <v>0</v>
      </c>
      <c r="AC26" s="113"/>
      <c r="AD26" s="112">
        <v>210423530</v>
      </c>
      <c r="AE26" s="113"/>
      <c r="AF26" s="106">
        <v>100000</v>
      </c>
      <c r="AG26" s="114"/>
      <c r="AH26" s="35"/>
      <c r="AI26" s="104">
        <v>10896524</v>
      </c>
      <c r="AJ26" s="105"/>
      <c r="AK26" s="34"/>
      <c r="AL26" s="104">
        <v>4086904</v>
      </c>
      <c r="AM26" s="105"/>
      <c r="AN26" s="34"/>
      <c r="AO26" s="104">
        <v>9975426</v>
      </c>
      <c r="AP26" s="105"/>
      <c r="AQ26" s="104">
        <v>2597646</v>
      </c>
      <c r="AR26" s="108"/>
      <c r="AS26" s="34"/>
      <c r="AT26" s="104">
        <v>0</v>
      </c>
      <c r="AU26" s="105"/>
      <c r="AV26" s="104">
        <v>0</v>
      </c>
      <c r="AW26" s="108"/>
      <c r="AX26" s="34"/>
      <c r="AY26" s="104">
        <v>19976000</v>
      </c>
      <c r="AZ26" s="105"/>
      <c r="BA26" s="34"/>
      <c r="BB26" s="104">
        <v>401785</v>
      </c>
      <c r="BC26" s="105"/>
      <c r="BD26" s="34"/>
      <c r="BE26" s="104">
        <v>0</v>
      </c>
      <c r="BF26" s="105"/>
      <c r="BG26" s="104">
        <v>98922899</v>
      </c>
      <c r="BH26" s="108"/>
      <c r="BI26" s="34"/>
      <c r="BJ26" s="104">
        <v>27450</v>
      </c>
      <c r="BK26" s="105"/>
      <c r="BL26" s="104">
        <v>1000000</v>
      </c>
      <c r="BM26" s="105"/>
      <c r="BN26" s="37"/>
      <c r="BO26" s="104">
        <v>44072319</v>
      </c>
      <c r="BP26" s="105"/>
      <c r="BQ26" s="104">
        <v>142484504</v>
      </c>
      <c r="BR26" s="108"/>
      <c r="BS26" s="34"/>
      <c r="BT26" s="104">
        <v>122660000</v>
      </c>
      <c r="BU26" s="105"/>
      <c r="BV26" s="104">
        <v>62592537</v>
      </c>
      <c r="BW26" s="108"/>
      <c r="BX26" s="34"/>
    </row>
    <row r="27" spans="1:76" ht="32.25" customHeight="1" thickBot="1" x14ac:dyDescent="0.3">
      <c r="A27" s="86" t="s">
        <v>54</v>
      </c>
      <c r="B27" s="28"/>
      <c r="C27" s="109" t="str">
        <f>+C15</f>
        <v>CONSORCIO ARQING CERROS</v>
      </c>
      <c r="D27" s="110"/>
      <c r="E27" s="110"/>
      <c r="F27" s="110"/>
      <c r="G27" s="111"/>
      <c r="H27" s="109" t="str">
        <f>+H15</f>
        <v>INGENIEROS CONSTRUCTORES Y ASESORES SAS</v>
      </c>
      <c r="I27" s="110"/>
      <c r="J27" s="111"/>
      <c r="K27" s="109" t="str">
        <f>+K15</f>
        <v>CONSORCIO PERLA DE LOS CERROS</v>
      </c>
      <c r="L27" s="110"/>
      <c r="M27" s="110"/>
      <c r="N27" s="110"/>
      <c r="O27" s="111"/>
      <c r="P27" s="109" t="str">
        <f>+P15</f>
        <v>CONSORCIO INGENIEROS</v>
      </c>
      <c r="Q27" s="110"/>
      <c r="R27" s="110"/>
      <c r="S27" s="110"/>
      <c r="T27" s="111"/>
      <c r="U27" s="109" t="str">
        <f>+U15</f>
        <v>CONSORCIO BACSERDON LA PERLA</v>
      </c>
      <c r="V27" s="110"/>
      <c r="W27" s="110"/>
      <c r="X27" s="110"/>
      <c r="Y27" s="110"/>
      <c r="Z27" s="110"/>
      <c r="AA27" s="111"/>
      <c r="AB27" s="109" t="str">
        <f>+AB15</f>
        <v>UNION TEMPORAL CDI LA PERLA</v>
      </c>
      <c r="AC27" s="110"/>
      <c r="AD27" s="110"/>
      <c r="AE27" s="110"/>
      <c r="AF27" s="110"/>
      <c r="AG27" s="110"/>
      <c r="AH27" s="111"/>
      <c r="AI27" s="109" t="str">
        <f>+AI15</f>
        <v>CENTRO NACIONAL DE PROYECTOS CNP SAS</v>
      </c>
      <c r="AJ27" s="110"/>
      <c r="AK27" s="111"/>
      <c r="AL27" s="109" t="str">
        <f>+AL15</f>
        <v>ENVIROMENTAL AND GEOMECHANICAL SOLUTIONS EGS SAS</v>
      </c>
      <c r="AM27" s="110"/>
      <c r="AN27" s="111"/>
      <c r="AO27" s="109" t="str">
        <f>+AO15</f>
        <v>CONSORCIO SAN JUAN 003</v>
      </c>
      <c r="AP27" s="110"/>
      <c r="AQ27" s="110"/>
      <c r="AR27" s="110"/>
      <c r="AS27" s="111"/>
      <c r="AT27" s="109" t="str">
        <f>+AT15</f>
        <v>CONSORCIO C&amp;S</v>
      </c>
      <c r="AU27" s="110"/>
      <c r="AV27" s="110"/>
      <c r="AW27" s="110"/>
      <c r="AX27" s="111"/>
      <c r="AY27" s="109" t="str">
        <f>+AY15</f>
        <v>R Y M  CONSTRUCCIONES E INTERVECTORIAS SAS</v>
      </c>
      <c r="AZ27" s="110"/>
      <c r="BA27" s="111"/>
      <c r="BB27" s="109" t="str">
        <f>+BB15</f>
        <v>DAM SOLUCIONES E INGENIERIA SAS</v>
      </c>
      <c r="BC27" s="110"/>
      <c r="BD27" s="111"/>
      <c r="BE27" s="109" t="str">
        <f>+BE15</f>
        <v xml:space="preserve">CONSORCIO INTER PARQUES </v>
      </c>
      <c r="BF27" s="110"/>
      <c r="BG27" s="110"/>
      <c r="BH27" s="110"/>
      <c r="BI27" s="111"/>
      <c r="BJ27" s="92" t="str">
        <f>+BJ15</f>
        <v>CONSORCIO INTERPARQUE LA PERLA</v>
      </c>
      <c r="BK27" s="93"/>
      <c r="BL27" s="93"/>
      <c r="BM27" s="94"/>
      <c r="BN27" s="38"/>
      <c r="BO27" s="109" t="str">
        <f>+BO15</f>
        <v>CONSORCIO INTER PARQUE LA PERLA C&amp;S</v>
      </c>
      <c r="BP27" s="110"/>
      <c r="BQ27" s="110"/>
      <c r="BR27" s="110"/>
      <c r="BS27" s="111"/>
      <c r="BT27" s="109" t="str">
        <f>+BT15</f>
        <v>CONSORCIO INTERDESARROLLO  010</v>
      </c>
      <c r="BU27" s="110"/>
      <c r="BV27" s="110"/>
      <c r="BW27" s="110"/>
      <c r="BX27" s="111"/>
    </row>
    <row r="28" spans="1:76" ht="39.75" customHeight="1" thickBot="1" x14ac:dyDescent="0.3">
      <c r="A28" s="88"/>
      <c r="B28" s="30"/>
      <c r="C28" s="109" t="str">
        <f>+C16</f>
        <v>ARQING CONSULTORIA Y CONSTRUCCIONES SAS</v>
      </c>
      <c r="D28" s="111"/>
      <c r="E28" s="109" t="str">
        <f>+E16</f>
        <v>PALACIOS RUBIANO GUSTAVO</v>
      </c>
      <c r="F28" s="111"/>
      <c r="G28" s="39"/>
      <c r="H28" s="109" t="str">
        <f>+H16</f>
        <v>INGENIEROS CONSTRUCTORES Y ASESORES SAS</v>
      </c>
      <c r="I28" s="111"/>
      <c r="J28" s="39"/>
      <c r="K28" s="109" t="str">
        <f>+K16</f>
        <v>CGB SAS</v>
      </c>
      <c r="L28" s="111"/>
      <c r="M28" s="109" t="str">
        <f>+M16</f>
        <v>INEXIA SAS</v>
      </c>
      <c r="N28" s="111"/>
      <c r="O28" s="39"/>
      <c r="P28" s="109" t="str">
        <f>+P16</f>
        <v>VALLEJO H INGENIEROS CONSULTORES CONSTRUCTORES SAS</v>
      </c>
      <c r="Q28" s="111"/>
      <c r="R28" s="109" t="str">
        <f>+R16</f>
        <v xml:space="preserve">COMPAÑÍA CONSULTORA COLOMBIANA TRIPLE C SAS </v>
      </c>
      <c r="S28" s="111"/>
      <c r="T28" s="39"/>
      <c r="U28" s="109" t="str">
        <f>+U16</f>
        <v>BAC ENGINEERING CONSULTANCY GROUP SAS</v>
      </c>
      <c r="V28" s="111"/>
      <c r="W28" s="109" t="str">
        <f>+W16</f>
        <v>SERVICIOS DE INGENIERIA Y AMBIENTE SAS  SIGLA SERAMBIENTE SAS</v>
      </c>
      <c r="X28" s="111"/>
      <c r="Y28" s="109" t="str">
        <f>+Y16</f>
        <v>CONSULTORES DONOVAN SAS</v>
      </c>
      <c r="Z28" s="111"/>
      <c r="AA28" s="39"/>
      <c r="AB28" s="109" t="str">
        <f>+AB16</f>
        <v>ARQUITECTURA E INGENIERIA VIVA SAS</v>
      </c>
      <c r="AC28" s="111"/>
      <c r="AD28" s="109" t="str">
        <f>+AD16</f>
        <v>TECNISUELOS SAS</v>
      </c>
      <c r="AE28" s="111"/>
      <c r="AF28" s="109" t="str">
        <f>+AF16</f>
        <v>SCS CONSULTORIA E INTERVERTORIA DE PROYECTORS DE INGENIERIA SAS</v>
      </c>
      <c r="AG28" s="111"/>
      <c r="AH28" s="39"/>
      <c r="AI28" s="109" t="str">
        <f>+AI16</f>
        <v>CENTRO NACIONAL DE PROYECTOS CNP SAS</v>
      </c>
      <c r="AJ28" s="111"/>
      <c r="AK28" s="39"/>
      <c r="AL28" s="109" t="str">
        <f>+AL16</f>
        <v>ENVIROMENTAL AND GEOMECHANICAL SOLUTIONS EGS SAS</v>
      </c>
      <c r="AM28" s="111"/>
      <c r="AN28" s="39"/>
      <c r="AO28" s="109" t="str">
        <f>+AO16</f>
        <v>SOLIUN INGENIERIA SAS</v>
      </c>
      <c r="AP28" s="111"/>
      <c r="AQ28" s="109" t="str">
        <f>+AQ16</f>
        <v>SOLIUN SAS</v>
      </c>
      <c r="AR28" s="111"/>
      <c r="AS28" s="39"/>
      <c r="AT28" s="109" t="str">
        <f>+AT16</f>
        <v xml:space="preserve">SOLIDOS SOCIEDAD POR ACCIONES SIMPLIFICADAS </v>
      </c>
      <c r="AU28" s="111"/>
      <c r="AV28" s="109" t="str">
        <f>+AV16</f>
        <v>CUBIKO OBRAS Y CONSULTORIA SAS</v>
      </c>
      <c r="AW28" s="111"/>
      <c r="AX28" s="39"/>
      <c r="AY28" s="109" t="str">
        <f>+AY16</f>
        <v>R Y M  CONSTRUCCIONES E INTERVECTORIAS SAS</v>
      </c>
      <c r="AZ28" s="111"/>
      <c r="BA28" s="39"/>
      <c r="BB28" s="109" t="str">
        <f>+BB16</f>
        <v>DAM SOLUCIONES E INGENIERIA SAS</v>
      </c>
      <c r="BC28" s="111"/>
      <c r="BD28" s="39"/>
      <c r="BE28" s="109" t="str">
        <f>+BE16</f>
        <v>GNG SERVICIOS DE INGENIERIA SAS</v>
      </c>
      <c r="BF28" s="111"/>
      <c r="BG28" s="109" t="str">
        <f>+BG16</f>
        <v>INGECO INGENIERIA DE CONSTRUCCIONES SAS</v>
      </c>
      <c r="BH28" s="111"/>
      <c r="BI28" s="39"/>
      <c r="BJ28" s="109" t="str">
        <f>+BJ16</f>
        <v>COVILCO LTDA</v>
      </c>
      <c r="BK28" s="111"/>
      <c r="BL28" s="109" t="str">
        <f>+BL16</f>
        <v>MIRS LATINOAMERICA SAS</v>
      </c>
      <c r="BM28" s="111"/>
      <c r="BN28" s="40"/>
      <c r="BO28" s="109" t="str">
        <f>+BO16</f>
        <v>SITELSA SAS</v>
      </c>
      <c r="BP28" s="111"/>
      <c r="BQ28" s="109" t="str">
        <f>+BQ16</f>
        <v>CONSTRUMARCA SAS</v>
      </c>
      <c r="BR28" s="111"/>
      <c r="BS28" s="39"/>
      <c r="BT28" s="109" t="str">
        <f>+BT16</f>
        <v>ARM CONSULTING LTDA</v>
      </c>
      <c r="BU28" s="111"/>
      <c r="BV28" s="109" t="str">
        <f>+BV16</f>
        <v xml:space="preserve">JORGE ALVARO SANCHEZ BLANCO </v>
      </c>
      <c r="BW28" s="111"/>
      <c r="BX28" s="39"/>
    </row>
    <row r="29" spans="1:76" ht="12.75" customHeight="1" thickBot="1" x14ac:dyDescent="0.3">
      <c r="A29" s="14" t="s">
        <v>55</v>
      </c>
      <c r="B29" s="41"/>
      <c r="C29" s="42"/>
      <c r="D29" s="43"/>
      <c r="E29" s="43"/>
      <c r="F29" s="43"/>
      <c r="G29" s="44"/>
      <c r="H29" s="42"/>
      <c r="I29" s="43"/>
      <c r="J29" s="44"/>
      <c r="K29" s="42"/>
      <c r="L29" s="43"/>
      <c r="M29" s="43"/>
      <c r="N29" s="43"/>
      <c r="O29" s="44"/>
      <c r="P29" s="42"/>
      <c r="Q29" s="43"/>
      <c r="R29" s="43"/>
      <c r="S29" s="43"/>
      <c r="T29" s="44"/>
      <c r="U29" s="42"/>
      <c r="V29" s="43"/>
      <c r="W29" s="43"/>
      <c r="X29" s="43"/>
      <c r="Y29" s="43"/>
      <c r="Z29" s="43"/>
      <c r="AA29" s="44"/>
      <c r="AB29" s="42"/>
      <c r="AC29" s="43"/>
      <c r="AD29" s="43"/>
      <c r="AE29" s="43"/>
      <c r="AF29" s="43"/>
      <c r="AG29" s="43"/>
      <c r="AH29" s="44"/>
      <c r="AI29" s="42"/>
      <c r="AJ29" s="43"/>
      <c r="AK29" s="44"/>
      <c r="AL29" s="42"/>
      <c r="AM29" s="43"/>
      <c r="AN29" s="44"/>
      <c r="AO29" s="42"/>
      <c r="AP29" s="43"/>
      <c r="AQ29" s="43"/>
      <c r="AR29" s="43"/>
      <c r="AS29" s="44"/>
      <c r="AT29" s="42"/>
      <c r="AU29" s="43"/>
      <c r="AV29" s="43"/>
      <c r="AW29" s="43"/>
      <c r="AX29" s="44"/>
      <c r="AY29" s="42"/>
      <c r="AZ29" s="43"/>
      <c r="BA29" s="44"/>
      <c r="BB29" s="42"/>
      <c r="BC29" s="43"/>
      <c r="BD29" s="44"/>
      <c r="BE29" s="42"/>
      <c r="BF29" s="43"/>
      <c r="BG29" s="43"/>
      <c r="BH29" s="43"/>
      <c r="BI29" s="44"/>
      <c r="BJ29" s="45"/>
      <c r="BK29" s="46"/>
      <c r="BL29" s="46"/>
      <c r="BM29" s="46"/>
      <c r="BN29" s="47"/>
      <c r="BO29" s="42"/>
      <c r="BP29" s="43"/>
      <c r="BQ29" s="43"/>
      <c r="BR29" s="43"/>
      <c r="BS29" s="44"/>
      <c r="BT29" s="42"/>
      <c r="BU29" s="43"/>
      <c r="BV29" s="43"/>
      <c r="BW29" s="43"/>
      <c r="BX29" s="44"/>
    </row>
    <row r="30" spans="1:76" x14ac:dyDescent="0.25">
      <c r="A30" s="48" t="s">
        <v>56</v>
      </c>
      <c r="B30" s="80">
        <v>1.4</v>
      </c>
      <c r="C30" s="115">
        <f>(SUM((C19*C17),(E19*E17),,)/SUM((C21*C17),(E21*E17),,))</f>
        <v>1.4293983450818128</v>
      </c>
      <c r="D30" s="116"/>
      <c r="E30" s="116"/>
      <c r="F30" s="116"/>
      <c r="G30" s="119" t="str">
        <f>IF(C30&gt;$B$30,"CUMPLE","NO CUMPLE")</f>
        <v>CUMPLE</v>
      </c>
      <c r="H30" s="115">
        <f>(SUM((H19*H17),,,)/SUM((H21*H17),,,))</f>
        <v>8.0581526788010507</v>
      </c>
      <c r="I30" s="116"/>
      <c r="J30" s="119" t="str">
        <f>IF(H30&gt;=$B$30,"CUMPLE","NO CUMPLE")</f>
        <v>CUMPLE</v>
      </c>
      <c r="K30" s="115">
        <f>(SUM((K19*K17),(M19*M17),,)/SUM((K21*K17),(M21*M17),,))</f>
        <v>9.0598266624012052</v>
      </c>
      <c r="L30" s="116"/>
      <c r="M30" s="116"/>
      <c r="N30" s="116"/>
      <c r="O30" s="119" t="str">
        <f>IF(K30&gt;$B$30,"CUMPLE","NO CUMPLE")</f>
        <v>CUMPLE</v>
      </c>
      <c r="P30" s="115">
        <f>(SUM((P19*P17),(R19*R17),,)/SUM((P21*P17),(R21*R17),,))</f>
        <v>13.471266895650215</v>
      </c>
      <c r="Q30" s="116"/>
      <c r="R30" s="116"/>
      <c r="S30" s="116"/>
      <c r="T30" s="119" t="str">
        <f>IF(P30&gt;$B$30,"CUMPLE","NO CUMPLE")</f>
        <v>CUMPLE</v>
      </c>
      <c r="U30" s="115">
        <f>(SUM((U19*U17),(W19*W17),(Y19*Y17))/SUM((U21*U17),(W21*W17),(Y21*Y17)))</f>
        <v>3.2407865597048402</v>
      </c>
      <c r="V30" s="116"/>
      <c r="W30" s="116"/>
      <c r="X30" s="116"/>
      <c r="Y30" s="116"/>
      <c r="Z30" s="116"/>
      <c r="AA30" s="119" t="str">
        <f>IF(U30&gt;$B$30,"CUMPLE","NO CUMPLE")</f>
        <v>CUMPLE</v>
      </c>
      <c r="AB30" s="115">
        <f>(SUM((AB19*AB17),(AD19*AD17),(AF19*AF17))/SUM((AB21*AB17),(AD21*AD17),(AF21*AF17)))</f>
        <v>1.979116285563604</v>
      </c>
      <c r="AC30" s="116"/>
      <c r="AD30" s="116"/>
      <c r="AE30" s="116"/>
      <c r="AF30" s="116"/>
      <c r="AG30" s="116"/>
      <c r="AH30" s="119" t="str">
        <f>IF(AB30&gt;$B$30,"CUMPLE","NO CUMPLE")</f>
        <v>CUMPLE</v>
      </c>
      <c r="AI30" s="115">
        <f>(SUM((AI19*AI17),,,)/SUM((AI21*AI17),,,))</f>
        <v>11.003408151047163</v>
      </c>
      <c r="AJ30" s="116"/>
      <c r="AK30" s="119" t="str">
        <f>IF(AI30&gt;=$B$30,"CUMPLE","NO CUMPLE")</f>
        <v>CUMPLE</v>
      </c>
      <c r="AL30" s="115">
        <f>(SUM((AL19*AL17),,,)/SUM((AL21*AL17),,,))</f>
        <v>14.569313986593226</v>
      </c>
      <c r="AM30" s="116"/>
      <c r="AN30" s="119" t="str">
        <f>IF(AL30&gt;=$B$30,"CUMPLE","NO CUMPLE")</f>
        <v>CUMPLE</v>
      </c>
      <c r="AO30" s="115">
        <f>(SUM((AO19*AO17),(AQ19*AQ17),,)/SUM((AO21*AO17),(AQ21*AQ17),,))</f>
        <v>9.2824725834057595</v>
      </c>
      <c r="AP30" s="116"/>
      <c r="AQ30" s="116"/>
      <c r="AR30" s="116"/>
      <c r="AS30" s="119" t="str">
        <f>IF(AO30&gt;$B$30,"CUMPLE","NO CUMPLE")</f>
        <v>CUMPLE</v>
      </c>
      <c r="AT30" s="115">
        <f>(SUM((AT19*AT17),(AV19*AV17),,)/SUM((AT21*AT17),(AV21*AV17),,))</f>
        <v>14.508102661103722</v>
      </c>
      <c r="AU30" s="116"/>
      <c r="AV30" s="116"/>
      <c r="AW30" s="116"/>
      <c r="AX30" s="119" t="str">
        <f>IF(AT30&gt;$B$30,"CUMPLE","NO CUMPLE")</f>
        <v>CUMPLE</v>
      </c>
      <c r="AY30" s="115">
        <f>(SUM((AY19*AY17),,,)/SUM((AY21*AY17),,,))</f>
        <v>5.9586912424698637</v>
      </c>
      <c r="AZ30" s="116"/>
      <c r="BA30" s="119" t="str">
        <f>IF(AY30&gt;=$B$30,"CUMPLE","NO CUMPLE")</f>
        <v>CUMPLE</v>
      </c>
      <c r="BB30" s="115">
        <f>(SUM((BB19*BB17),,,)/SUM((BB21*BB17),,,))</f>
        <v>3.1988839983045896</v>
      </c>
      <c r="BC30" s="116"/>
      <c r="BD30" s="119" t="str">
        <f>IF(BB30&gt;=$B$30,"CUMPLE","NO CUMPLE")</f>
        <v>CUMPLE</v>
      </c>
      <c r="BE30" s="115">
        <f>(SUM((BE19*BE17),(BG19*BG17),,)/SUM((BE21*BE17),(BG21*BG17),,))</f>
        <v>13.236470551111593</v>
      </c>
      <c r="BF30" s="116"/>
      <c r="BG30" s="116"/>
      <c r="BH30" s="116"/>
      <c r="BI30" s="119" t="str">
        <f>IF(BE30&gt;$B$30,"CUMPLE","NO CUMPLE")</f>
        <v>CUMPLE</v>
      </c>
      <c r="BJ30" s="115">
        <f>(SUM((BJ19*BJ17),(BL19*BL17))/SUM((BJ21*BJ17),(BL21*BL17)))</f>
        <v>16.633848887389259</v>
      </c>
      <c r="BK30" s="116"/>
      <c r="BL30" s="116"/>
      <c r="BM30" s="121"/>
      <c r="BN30" s="119" t="str">
        <f>IF(BJ30&gt;=$B$30,"CUMPLE","NO CUMPLE")</f>
        <v>CUMPLE</v>
      </c>
      <c r="BO30" s="115">
        <f>(SUM((BO19*BO17),(BQ19*BQ17),,)/SUM((BO21*BO17),(BQ21*BQ17),,))</f>
        <v>26.759638443053106</v>
      </c>
      <c r="BP30" s="116"/>
      <c r="BQ30" s="116"/>
      <c r="BR30" s="116"/>
      <c r="BS30" s="119" t="str">
        <f>IF(BO30&gt;$B$30,"CUMPLE","NO CUMPLE")</f>
        <v>CUMPLE</v>
      </c>
      <c r="BT30" s="115">
        <f>(SUM((BT19*BT17),(BV19*BV17),,)/SUM((BT21*BT17),(BV21*BV17),,))</f>
        <v>9.5535849479053994</v>
      </c>
      <c r="BU30" s="116"/>
      <c r="BV30" s="116"/>
      <c r="BW30" s="116"/>
      <c r="BX30" s="119" t="str">
        <f>IF(BT30&gt;$B$30,"CUMPLE","NO CUMPLE")</f>
        <v>CUMPLE</v>
      </c>
    </row>
    <row r="31" spans="1:76" ht="15.75" thickBot="1" x14ac:dyDescent="0.3">
      <c r="A31" s="49" t="s">
        <v>57</v>
      </c>
      <c r="B31" s="50"/>
      <c r="C31" s="117"/>
      <c r="D31" s="118"/>
      <c r="E31" s="118"/>
      <c r="F31" s="118"/>
      <c r="G31" s="120"/>
      <c r="H31" s="117"/>
      <c r="I31" s="118"/>
      <c r="J31" s="120"/>
      <c r="K31" s="117"/>
      <c r="L31" s="118"/>
      <c r="M31" s="118"/>
      <c r="N31" s="118"/>
      <c r="O31" s="120"/>
      <c r="P31" s="117"/>
      <c r="Q31" s="118"/>
      <c r="R31" s="118"/>
      <c r="S31" s="118"/>
      <c r="T31" s="120"/>
      <c r="U31" s="117"/>
      <c r="V31" s="118"/>
      <c r="W31" s="118"/>
      <c r="X31" s="118"/>
      <c r="Y31" s="118"/>
      <c r="Z31" s="118"/>
      <c r="AA31" s="120"/>
      <c r="AB31" s="117"/>
      <c r="AC31" s="118"/>
      <c r="AD31" s="118"/>
      <c r="AE31" s="118"/>
      <c r="AF31" s="118"/>
      <c r="AG31" s="118"/>
      <c r="AH31" s="120"/>
      <c r="AI31" s="117"/>
      <c r="AJ31" s="118"/>
      <c r="AK31" s="120"/>
      <c r="AL31" s="117"/>
      <c r="AM31" s="118"/>
      <c r="AN31" s="120"/>
      <c r="AO31" s="117"/>
      <c r="AP31" s="118"/>
      <c r="AQ31" s="118"/>
      <c r="AR31" s="118"/>
      <c r="AS31" s="120"/>
      <c r="AT31" s="117"/>
      <c r="AU31" s="118"/>
      <c r="AV31" s="118"/>
      <c r="AW31" s="118"/>
      <c r="AX31" s="120"/>
      <c r="AY31" s="117"/>
      <c r="AZ31" s="118"/>
      <c r="BA31" s="120"/>
      <c r="BB31" s="117"/>
      <c r="BC31" s="118"/>
      <c r="BD31" s="120"/>
      <c r="BE31" s="117"/>
      <c r="BF31" s="118"/>
      <c r="BG31" s="118"/>
      <c r="BH31" s="118"/>
      <c r="BI31" s="120"/>
      <c r="BJ31" s="117"/>
      <c r="BK31" s="118"/>
      <c r="BL31" s="118"/>
      <c r="BM31" s="122"/>
      <c r="BN31" s="120"/>
      <c r="BO31" s="117"/>
      <c r="BP31" s="118"/>
      <c r="BQ31" s="118"/>
      <c r="BR31" s="118"/>
      <c r="BS31" s="120"/>
      <c r="BT31" s="117"/>
      <c r="BU31" s="118"/>
      <c r="BV31" s="118"/>
      <c r="BW31" s="118"/>
      <c r="BX31" s="120"/>
    </row>
    <row r="32" spans="1:76" x14ac:dyDescent="0.25">
      <c r="A32" s="51" t="s">
        <v>58</v>
      </c>
      <c r="B32" s="81">
        <v>0.6</v>
      </c>
      <c r="C32" s="125">
        <f>((SUM((C22*C17),(E22*E17),,)/SUM((C20*C17),(E20*E17),,)))</f>
        <v>0.5819281297574882</v>
      </c>
      <c r="D32" s="126"/>
      <c r="E32" s="126"/>
      <c r="F32" s="126"/>
      <c r="G32" s="123" t="str">
        <f>IF(C32&lt;=$B$32,"CUMPLE","NO CUMPLE")</f>
        <v>CUMPLE</v>
      </c>
      <c r="H32" s="125">
        <f>((SUM((H22*H17),,,)/SUM((H20*H17),,,)))</f>
        <v>0.21290805486928413</v>
      </c>
      <c r="I32" s="126"/>
      <c r="J32" s="123" t="str">
        <f>IF(H32&lt;=$B$32,"CUMPLE","NO CUMPLE")</f>
        <v>CUMPLE</v>
      </c>
      <c r="K32" s="125">
        <f>((SUM((K22*K17),(M22*M17),,)/SUM((K20*K17),(M20*M17),,)))</f>
        <v>0.28431674070138563</v>
      </c>
      <c r="L32" s="126"/>
      <c r="M32" s="126"/>
      <c r="N32" s="126"/>
      <c r="O32" s="123" t="str">
        <f>IF(K32&lt;=$B$32,"CUMPLE","NO CUMPLE")</f>
        <v>CUMPLE</v>
      </c>
      <c r="P32" s="125">
        <f>((SUM((P22*P17),(R22*R17),,)/SUM((P20*P17),(R20*R17),,)))</f>
        <v>0.50867647907449565</v>
      </c>
      <c r="Q32" s="126"/>
      <c r="R32" s="126"/>
      <c r="S32" s="126"/>
      <c r="T32" s="123" t="str">
        <f>IF(P32&lt;=$B$32,"CUMPLE","NO CUMPLE")</f>
        <v>CUMPLE</v>
      </c>
      <c r="U32" s="125">
        <f>((SUM((U22*U17),(W22*W17),(Y22*Y17))/SUM((U20*U17),(W20*W17),(Y20*Y17))))</f>
        <v>0.59049857759259705</v>
      </c>
      <c r="V32" s="126"/>
      <c r="W32" s="126"/>
      <c r="X32" s="126"/>
      <c r="Y32" s="126"/>
      <c r="Z32" s="126"/>
      <c r="AA32" s="123" t="str">
        <f>IF(U32&lt;=$B$32,"CUMPLE","NO CUMPLE")</f>
        <v>CUMPLE</v>
      </c>
      <c r="AB32" s="125">
        <f>((SUM((AB22*AB17),(AD22*AD17),(AF22*AF17))/SUM((AB20*AB17),(AD20*AD17),(AF20*AF17))))</f>
        <v>0.44226534216459185</v>
      </c>
      <c r="AC32" s="126"/>
      <c r="AD32" s="126"/>
      <c r="AE32" s="126"/>
      <c r="AF32" s="126"/>
      <c r="AG32" s="126"/>
      <c r="AH32" s="123" t="str">
        <f>IF(AB32&lt;=$B$32,"CUMPLE","NO CUMPLE")</f>
        <v>CUMPLE</v>
      </c>
      <c r="AI32" s="125">
        <f>((SUM((AI22*AI17),,,)/SUM((AI20*AI17),,,)))</f>
        <v>7.7748099316363006E-2</v>
      </c>
      <c r="AJ32" s="126"/>
      <c r="AK32" s="123" t="str">
        <f>IF(AI32&lt;=$B$32,"CUMPLE","NO CUMPLE")</f>
        <v>CUMPLE</v>
      </c>
      <c r="AL32" s="125">
        <f>((SUM((AL22*AL17),,,)/SUM((AL20*AL17),,,)))</f>
        <v>0.53323247017546194</v>
      </c>
      <c r="AM32" s="126"/>
      <c r="AN32" s="123" t="str">
        <f>IF(AL32&lt;=$B$32,"CUMPLE","NO CUMPLE")</f>
        <v>CUMPLE</v>
      </c>
      <c r="AO32" s="125">
        <f>((SUM((AO22*AO17),(AQ22*AQ17),,)/SUM((AO20*AO17),(AQ20*AQ17),,)))</f>
        <v>0.1387494356960487</v>
      </c>
      <c r="AP32" s="126"/>
      <c r="AQ32" s="126"/>
      <c r="AR32" s="126"/>
      <c r="AS32" s="123" t="str">
        <f>IF(AO32&lt;=$B$32,"CUMPLE","NO CUMPLE")</f>
        <v>CUMPLE</v>
      </c>
      <c r="AT32" s="125">
        <f>((SUM((AT22*AT17),(AV22*AV17),,)/SUM((AT20*AT17),(AV20*AV17),,)))</f>
        <v>7.0226276143563443E-2</v>
      </c>
      <c r="AU32" s="126"/>
      <c r="AV32" s="126"/>
      <c r="AW32" s="126"/>
      <c r="AX32" s="123" t="str">
        <f>IF(AT32&lt;=$B$32,"CUMPLE","NO CUMPLE")</f>
        <v>CUMPLE</v>
      </c>
      <c r="AY32" s="125">
        <f>((SUM((AY22*AY17),,,)/SUM((AY20*AY17),,,)))</f>
        <v>0.1491335831520571</v>
      </c>
      <c r="AZ32" s="126"/>
      <c r="BA32" s="123" t="str">
        <f>IF(AY32&lt;=$B$32,"CUMPLE","NO CUMPLE")</f>
        <v>CUMPLE</v>
      </c>
      <c r="BB32" s="125">
        <f>((SUM((BB22*BB17),,,)/SUM((BB20*BB17),,,)))</f>
        <v>0.56116805022147898</v>
      </c>
      <c r="BC32" s="126"/>
      <c r="BD32" s="123" t="str">
        <f>IF(BB32&lt;=$B$32,"CUMPLE","NO CUMPLE")</f>
        <v>CUMPLE</v>
      </c>
      <c r="BE32" s="125">
        <f>((SUM((BE22*BE17),(BG22*BG17),,)/SUM((BE20*BE17),(BG20*BG17),,)))</f>
        <v>0.25014970735874958</v>
      </c>
      <c r="BF32" s="126"/>
      <c r="BG32" s="126"/>
      <c r="BH32" s="126"/>
      <c r="BI32" s="123" t="str">
        <f>IF(BE32&lt;=$B$32,"CUMPLE","NO CUMPLE")</f>
        <v>CUMPLE</v>
      </c>
      <c r="BJ32" s="125">
        <f>((SUM((BJ22*BJ17),(BL22*BL17))/SUM((BJ20*BJ17),(BL20*BL17))))</f>
        <v>0.45191194217406927</v>
      </c>
      <c r="BK32" s="126"/>
      <c r="BL32" s="126"/>
      <c r="BM32" s="131"/>
      <c r="BN32" s="129" t="str">
        <f>IF(BJ32&lt;=$B$32,"CUMPLE","NO CUMPLE")</f>
        <v>CUMPLE</v>
      </c>
      <c r="BO32" s="125">
        <f>((SUM((BO22*BO17),(BQ22*BQ17),,)/SUM((BO20*BO17),(BQ20*BQ17),,)))</f>
        <v>0.35428776964907704</v>
      </c>
      <c r="BP32" s="126"/>
      <c r="BQ32" s="126"/>
      <c r="BR32" s="126"/>
      <c r="BS32" s="123" t="str">
        <f>IF(BO32&lt;=$B$32,"CUMPLE","NO CUMPLE")</f>
        <v>CUMPLE</v>
      </c>
      <c r="BT32" s="125">
        <f>((SUM((BT22*BT17),(BV22*BV17),,)/SUM((BT20*BT17),(BV20*BV17),,)))</f>
        <v>0.54466789175102504</v>
      </c>
      <c r="BU32" s="126"/>
      <c r="BV32" s="126"/>
      <c r="BW32" s="126"/>
      <c r="BX32" s="123" t="str">
        <f>IF(BT32&lt;=$B$32,"CUMPLE","NO CUMPLE")</f>
        <v>CUMPLE</v>
      </c>
    </row>
    <row r="33" spans="1:76" ht="15.75" thickBot="1" x14ac:dyDescent="0.3">
      <c r="A33" s="53" t="s">
        <v>59</v>
      </c>
      <c r="B33" s="54"/>
      <c r="C33" s="127"/>
      <c r="D33" s="128"/>
      <c r="E33" s="128"/>
      <c r="F33" s="128"/>
      <c r="G33" s="124"/>
      <c r="H33" s="127"/>
      <c r="I33" s="128"/>
      <c r="J33" s="124"/>
      <c r="K33" s="127"/>
      <c r="L33" s="128"/>
      <c r="M33" s="128"/>
      <c r="N33" s="128"/>
      <c r="O33" s="124"/>
      <c r="P33" s="127"/>
      <c r="Q33" s="128"/>
      <c r="R33" s="128"/>
      <c r="S33" s="128"/>
      <c r="T33" s="124"/>
      <c r="U33" s="127"/>
      <c r="V33" s="128"/>
      <c r="W33" s="128"/>
      <c r="X33" s="128"/>
      <c r="Y33" s="128"/>
      <c r="Z33" s="128"/>
      <c r="AA33" s="124"/>
      <c r="AB33" s="127"/>
      <c r="AC33" s="128"/>
      <c r="AD33" s="128"/>
      <c r="AE33" s="128"/>
      <c r="AF33" s="128"/>
      <c r="AG33" s="128"/>
      <c r="AH33" s="124"/>
      <c r="AI33" s="127"/>
      <c r="AJ33" s="128"/>
      <c r="AK33" s="124"/>
      <c r="AL33" s="127"/>
      <c r="AM33" s="128"/>
      <c r="AN33" s="124"/>
      <c r="AO33" s="127"/>
      <c r="AP33" s="128"/>
      <c r="AQ33" s="128"/>
      <c r="AR33" s="128"/>
      <c r="AS33" s="124"/>
      <c r="AT33" s="127"/>
      <c r="AU33" s="128"/>
      <c r="AV33" s="128"/>
      <c r="AW33" s="128"/>
      <c r="AX33" s="124"/>
      <c r="AY33" s="127"/>
      <c r="AZ33" s="128"/>
      <c r="BA33" s="124"/>
      <c r="BB33" s="127"/>
      <c r="BC33" s="128"/>
      <c r="BD33" s="124"/>
      <c r="BE33" s="127"/>
      <c r="BF33" s="128"/>
      <c r="BG33" s="128"/>
      <c r="BH33" s="128"/>
      <c r="BI33" s="124"/>
      <c r="BJ33" s="127"/>
      <c r="BK33" s="128"/>
      <c r="BL33" s="128"/>
      <c r="BM33" s="132"/>
      <c r="BN33" s="130"/>
      <c r="BO33" s="127"/>
      <c r="BP33" s="128"/>
      <c r="BQ33" s="128"/>
      <c r="BR33" s="128"/>
      <c r="BS33" s="124"/>
      <c r="BT33" s="127"/>
      <c r="BU33" s="128"/>
      <c r="BV33" s="128"/>
      <c r="BW33" s="128"/>
      <c r="BX33" s="124"/>
    </row>
    <row r="34" spans="1:76" x14ac:dyDescent="0.25">
      <c r="A34" s="51" t="s">
        <v>60</v>
      </c>
      <c r="B34" s="82">
        <v>2</v>
      </c>
      <c r="C34" s="115" t="s">
        <v>72</v>
      </c>
      <c r="D34" s="116"/>
      <c r="E34" s="116"/>
      <c r="F34" s="121"/>
      <c r="G34" s="129" t="str">
        <f>IF(C34&gt;=$B$34,"CUMPLE","NO CUMPLE")</f>
        <v>CUMPLE</v>
      </c>
      <c r="H34" s="115">
        <f>((SUM((H25*H17),)/SUM((H26*H17),)))</f>
        <v>31.688034644787173</v>
      </c>
      <c r="I34" s="116"/>
      <c r="J34" s="129" t="str">
        <f>IF(H34&gt;=$B$34,"CUMPLE","NO CUMPLE")</f>
        <v>CUMPLE</v>
      </c>
      <c r="K34" s="115">
        <f>((SUM((K25*K17),(M25*M17))/SUM((K26*K17),(M26*M17))))</f>
        <v>783.84672695128859</v>
      </c>
      <c r="L34" s="116"/>
      <c r="M34" s="116"/>
      <c r="N34" s="121"/>
      <c r="O34" s="129" t="str">
        <f>IF(K34&gt;=$B$34,"CUMPLE","NO CUMPLE")</f>
        <v>CUMPLE</v>
      </c>
      <c r="P34" s="115" t="s">
        <v>72</v>
      </c>
      <c r="Q34" s="116"/>
      <c r="R34" s="116"/>
      <c r="S34" s="121"/>
      <c r="T34" s="129" t="str">
        <f>IF(P34&gt;=$B$34,"CUMPLE","NO CUMPLE")</f>
        <v>CUMPLE</v>
      </c>
      <c r="U34" s="115">
        <f>((SUM((U25*U17),(W25*W17),(Y25*Y17))/SUM((U26*U17),(W26*W17),(Y26*Y17))))</f>
        <v>19.388532112609283</v>
      </c>
      <c r="V34" s="116"/>
      <c r="W34" s="116"/>
      <c r="X34" s="116"/>
      <c r="Y34" s="116"/>
      <c r="Z34" s="116"/>
      <c r="AA34" s="129" t="str">
        <f>IF(U34&gt;=$B$34,"CUMPLE","NO CUMPLE")</f>
        <v>CUMPLE</v>
      </c>
      <c r="AB34" s="115">
        <f>((SUM((AB25*AB17),(AD25*AD17),(AF25*AF17))/SUM((AB26*AB17),(AD26*AD17),(AF26*AF17))))</f>
        <v>5.4511236529153599</v>
      </c>
      <c r="AC34" s="116"/>
      <c r="AD34" s="116"/>
      <c r="AE34" s="116"/>
      <c r="AF34" s="116"/>
      <c r="AG34" s="116"/>
      <c r="AH34" s="129" t="str">
        <f>IF(AB34&gt;=$B$34,"CUMPLE","NO CUMPLE")</f>
        <v>CUMPLE</v>
      </c>
      <c r="AI34" s="115">
        <f>((SUM((AI25*AI17),)/SUM((AI26*AI17),)))</f>
        <v>56.165244990053708</v>
      </c>
      <c r="AJ34" s="116"/>
      <c r="AK34" s="129" t="str">
        <f>IF(AI34&gt;=$B$34,"CUMPLE","NO CUMPLE")</f>
        <v>CUMPLE</v>
      </c>
      <c r="AL34" s="115">
        <f>((SUM((AL25*AL17),)/SUM((AL26*AL17),)))</f>
        <v>141.79603337881193</v>
      </c>
      <c r="AM34" s="116"/>
      <c r="AN34" s="129" t="str">
        <f>IF(AL34&gt;=$B$34,"CUMPLE","NO CUMPLE")</f>
        <v>CUMPLE</v>
      </c>
      <c r="AO34" s="115">
        <f>((SUM((AO25*AO17),(AQ25*AQ17))/SUM((AO26*AO17),(AQ26*AQ17))))</f>
        <v>40.644233406123817</v>
      </c>
      <c r="AP34" s="116"/>
      <c r="AQ34" s="116"/>
      <c r="AR34" s="121"/>
      <c r="AS34" s="129" t="str">
        <f>IF(AO34&gt;=$B$34,"CUMPLE","NO CUMPLE")</f>
        <v>CUMPLE</v>
      </c>
      <c r="AT34" s="115" t="s">
        <v>72</v>
      </c>
      <c r="AU34" s="116"/>
      <c r="AV34" s="116"/>
      <c r="AW34" s="121"/>
      <c r="AX34" s="129" t="str">
        <f>IF(AT34&gt;=$B$34,"CUMPLE","NO CUMPLE")</f>
        <v>CUMPLE</v>
      </c>
      <c r="AY34" s="115">
        <f>((SUM((AY25*AY17),)/SUM((AY26*AY17),)))</f>
        <v>67.45824989987986</v>
      </c>
      <c r="AZ34" s="116"/>
      <c r="BA34" s="129" t="str">
        <f>IF(AY34&gt;=$B$34,"CUMPLE","NO CUMPLE")</f>
        <v>CUMPLE</v>
      </c>
      <c r="BB34" s="115">
        <f>((SUM((BB25*BB17),)/SUM((BB26*BB17),)))</f>
        <v>613.54599848177509</v>
      </c>
      <c r="BC34" s="116"/>
      <c r="BD34" s="129" t="str">
        <f>IF(BB34&gt;=$B$34,"CUMPLE","NO CUMPLE")</f>
        <v>CUMPLE</v>
      </c>
      <c r="BE34" s="115">
        <f>((SUM((BE25*BE17),(BG25*BG17))/SUM((BE26*BE17),(BG26*BG17))))</f>
        <v>4.6364723904826119</v>
      </c>
      <c r="BF34" s="116"/>
      <c r="BG34" s="116"/>
      <c r="BH34" s="121"/>
      <c r="BI34" s="129" t="str">
        <f>IF(BE34&gt;=$B$34,"CUMPLE","NO CUMPLE")</f>
        <v>CUMPLE</v>
      </c>
      <c r="BJ34" s="115">
        <f>((SUM((BJ25*BJ17),(BL25*BL17))/SUM((BJ26*BJ17),(BL26*BL17))))</f>
        <v>3082.2138469344331</v>
      </c>
      <c r="BK34" s="116"/>
      <c r="BL34" s="116"/>
      <c r="BM34" s="121"/>
      <c r="BN34" s="129" t="str">
        <f>IF(BJ34&gt;=$B$34,"CUMPLE","NO CUMPLE")</f>
        <v>CUMPLE</v>
      </c>
      <c r="BO34" s="115">
        <f>((SUM((BO25*BO17),(BQ25*BQ17))/SUM((BO26*BO17),(BQ26*BQ17))))</f>
        <v>12.272774880980471</v>
      </c>
      <c r="BP34" s="116"/>
      <c r="BQ34" s="116"/>
      <c r="BR34" s="121"/>
      <c r="BS34" s="129" t="str">
        <f>IF(BO34&gt;=$B$34,"CUMPLE","NO CUMPLE")</f>
        <v>CUMPLE</v>
      </c>
      <c r="BT34" s="115">
        <f>((SUM((BT25*BT17),(BV25*BV17))/SUM((BT26*BT17),(BV26*BV17))))</f>
        <v>7.9492954042513331</v>
      </c>
      <c r="BU34" s="116"/>
      <c r="BV34" s="116"/>
      <c r="BW34" s="121"/>
      <c r="BX34" s="129" t="str">
        <f>IF(BT34&gt;=$B$34,"CUMPLE","NO CUMPLE")</f>
        <v>CUMPLE</v>
      </c>
    </row>
    <row r="35" spans="1:76" ht="15.75" thickBot="1" x14ac:dyDescent="0.3">
      <c r="A35" s="53" t="s">
        <v>61</v>
      </c>
      <c r="B35" s="54"/>
      <c r="C35" s="117"/>
      <c r="D35" s="118"/>
      <c r="E35" s="118"/>
      <c r="F35" s="122"/>
      <c r="G35" s="130"/>
      <c r="H35" s="117"/>
      <c r="I35" s="118"/>
      <c r="J35" s="130"/>
      <c r="K35" s="117"/>
      <c r="L35" s="118"/>
      <c r="M35" s="118"/>
      <c r="N35" s="122"/>
      <c r="O35" s="130"/>
      <c r="P35" s="117"/>
      <c r="Q35" s="118"/>
      <c r="R35" s="118"/>
      <c r="S35" s="122"/>
      <c r="T35" s="130"/>
      <c r="U35" s="117"/>
      <c r="V35" s="118"/>
      <c r="W35" s="118"/>
      <c r="X35" s="118"/>
      <c r="Y35" s="118"/>
      <c r="Z35" s="118"/>
      <c r="AA35" s="130"/>
      <c r="AB35" s="117"/>
      <c r="AC35" s="118"/>
      <c r="AD35" s="118"/>
      <c r="AE35" s="118"/>
      <c r="AF35" s="118"/>
      <c r="AG35" s="118"/>
      <c r="AH35" s="130"/>
      <c r="AI35" s="117"/>
      <c r="AJ35" s="118"/>
      <c r="AK35" s="130"/>
      <c r="AL35" s="117"/>
      <c r="AM35" s="118"/>
      <c r="AN35" s="130"/>
      <c r="AO35" s="117"/>
      <c r="AP35" s="118"/>
      <c r="AQ35" s="118"/>
      <c r="AR35" s="122"/>
      <c r="AS35" s="130"/>
      <c r="AT35" s="117"/>
      <c r="AU35" s="118"/>
      <c r="AV35" s="118"/>
      <c r="AW35" s="122"/>
      <c r="AX35" s="130"/>
      <c r="AY35" s="117"/>
      <c r="AZ35" s="118"/>
      <c r="BA35" s="130"/>
      <c r="BB35" s="117"/>
      <c r="BC35" s="118"/>
      <c r="BD35" s="130"/>
      <c r="BE35" s="117"/>
      <c r="BF35" s="118"/>
      <c r="BG35" s="118"/>
      <c r="BH35" s="122"/>
      <c r="BI35" s="130"/>
      <c r="BJ35" s="117"/>
      <c r="BK35" s="118"/>
      <c r="BL35" s="118"/>
      <c r="BM35" s="122"/>
      <c r="BN35" s="130"/>
      <c r="BO35" s="117"/>
      <c r="BP35" s="118"/>
      <c r="BQ35" s="118"/>
      <c r="BR35" s="122"/>
      <c r="BS35" s="130"/>
      <c r="BT35" s="117"/>
      <c r="BU35" s="118"/>
      <c r="BV35" s="118"/>
      <c r="BW35" s="122"/>
      <c r="BX35" s="130"/>
    </row>
    <row r="36" spans="1:76" ht="15" hidden="1" customHeight="1" x14ac:dyDescent="0.3">
      <c r="A36" s="51"/>
      <c r="B36" s="52"/>
      <c r="C36" s="135"/>
      <c r="D36" s="136"/>
      <c r="E36" s="135"/>
      <c r="F36" s="136"/>
      <c r="G36" s="133"/>
      <c r="H36" s="135"/>
      <c r="I36" s="136"/>
      <c r="J36" s="133"/>
      <c r="K36" s="135"/>
      <c r="L36" s="136"/>
      <c r="M36" s="135"/>
      <c r="N36" s="136"/>
      <c r="O36" s="133"/>
      <c r="P36" s="135"/>
      <c r="Q36" s="136"/>
      <c r="R36" s="135"/>
      <c r="S36" s="136"/>
      <c r="T36" s="133"/>
      <c r="U36" s="135"/>
      <c r="V36" s="136"/>
      <c r="W36" s="135"/>
      <c r="X36" s="136"/>
      <c r="Y36" s="135"/>
      <c r="Z36" s="136"/>
      <c r="AA36" s="133"/>
      <c r="AB36" s="135"/>
      <c r="AC36" s="136"/>
      <c r="AD36" s="135"/>
      <c r="AE36" s="136"/>
      <c r="AF36" s="135"/>
      <c r="AG36" s="136"/>
      <c r="AH36" s="133"/>
      <c r="AI36" s="135"/>
      <c r="AJ36" s="136"/>
      <c r="AK36" s="133"/>
      <c r="AL36" s="135"/>
      <c r="AM36" s="136"/>
      <c r="AN36" s="133"/>
      <c r="AO36" s="135"/>
      <c r="AP36" s="136"/>
      <c r="AQ36" s="135"/>
      <c r="AR36" s="136"/>
      <c r="AS36" s="133"/>
      <c r="AT36" s="135"/>
      <c r="AU36" s="136"/>
      <c r="AV36" s="135"/>
      <c r="AW36" s="136"/>
      <c r="AX36" s="133"/>
      <c r="AY36" s="135"/>
      <c r="AZ36" s="136"/>
      <c r="BA36" s="133"/>
      <c r="BB36" s="135"/>
      <c r="BC36" s="136"/>
      <c r="BD36" s="133"/>
      <c r="BE36" s="135"/>
      <c r="BF36" s="136"/>
      <c r="BG36" s="135"/>
      <c r="BH36" s="136"/>
      <c r="BI36" s="133"/>
      <c r="BJ36" s="135"/>
      <c r="BK36" s="136"/>
      <c r="BL36" s="135"/>
      <c r="BM36" s="136"/>
      <c r="BN36" s="133"/>
      <c r="BO36" s="135"/>
      <c r="BP36" s="136"/>
      <c r="BQ36" s="135"/>
      <c r="BR36" s="136"/>
      <c r="BS36" s="133"/>
      <c r="BT36" s="135"/>
      <c r="BU36" s="136"/>
      <c r="BV36" s="135"/>
      <c r="BW36" s="136"/>
      <c r="BX36" s="133"/>
    </row>
    <row r="37" spans="1:76" ht="15.75" hidden="1" customHeight="1" thickBot="1" x14ac:dyDescent="0.3">
      <c r="A37" s="49"/>
      <c r="B37" s="50"/>
      <c r="C37" s="137"/>
      <c r="D37" s="138"/>
      <c r="E37" s="137"/>
      <c r="F37" s="138"/>
      <c r="G37" s="134"/>
      <c r="H37" s="137"/>
      <c r="I37" s="138"/>
      <c r="J37" s="134"/>
      <c r="K37" s="137"/>
      <c r="L37" s="138"/>
      <c r="M37" s="137"/>
      <c r="N37" s="138"/>
      <c r="O37" s="134"/>
      <c r="P37" s="137"/>
      <c r="Q37" s="138"/>
      <c r="R37" s="137"/>
      <c r="S37" s="138"/>
      <c r="T37" s="134"/>
      <c r="U37" s="137"/>
      <c r="V37" s="138"/>
      <c r="W37" s="137"/>
      <c r="X37" s="138"/>
      <c r="Y37" s="137"/>
      <c r="Z37" s="138"/>
      <c r="AA37" s="134"/>
      <c r="AB37" s="137"/>
      <c r="AC37" s="138"/>
      <c r="AD37" s="137"/>
      <c r="AE37" s="138"/>
      <c r="AF37" s="137"/>
      <c r="AG37" s="138"/>
      <c r="AH37" s="134"/>
      <c r="AI37" s="137"/>
      <c r="AJ37" s="138"/>
      <c r="AK37" s="134"/>
      <c r="AL37" s="137"/>
      <c r="AM37" s="138"/>
      <c r="AN37" s="134"/>
      <c r="AO37" s="137"/>
      <c r="AP37" s="138"/>
      <c r="AQ37" s="137"/>
      <c r="AR37" s="138"/>
      <c r="AS37" s="134"/>
      <c r="AT37" s="137"/>
      <c r="AU37" s="138"/>
      <c r="AV37" s="137"/>
      <c r="AW37" s="138"/>
      <c r="AX37" s="134"/>
      <c r="AY37" s="137"/>
      <c r="AZ37" s="138"/>
      <c r="BA37" s="134"/>
      <c r="BB37" s="137"/>
      <c r="BC37" s="138"/>
      <c r="BD37" s="134"/>
      <c r="BE37" s="137"/>
      <c r="BF37" s="138"/>
      <c r="BG37" s="137"/>
      <c r="BH37" s="138"/>
      <c r="BI37" s="134"/>
      <c r="BJ37" s="137"/>
      <c r="BK37" s="138"/>
      <c r="BL37" s="137"/>
      <c r="BM37" s="138"/>
      <c r="BN37" s="134"/>
      <c r="BO37" s="137"/>
      <c r="BP37" s="138"/>
      <c r="BQ37" s="137"/>
      <c r="BR37" s="138"/>
      <c r="BS37" s="134"/>
      <c r="BT37" s="137"/>
      <c r="BU37" s="138"/>
      <c r="BV37" s="137"/>
      <c r="BW37" s="138"/>
      <c r="BX37" s="134"/>
    </row>
    <row r="38" spans="1:76" ht="15.75" thickBot="1" x14ac:dyDescent="0.3">
      <c r="A38" s="14" t="s">
        <v>62</v>
      </c>
      <c r="B38" s="41"/>
      <c r="C38" s="139"/>
      <c r="D38" s="140"/>
      <c r="E38" s="141"/>
      <c r="F38" s="141"/>
      <c r="G38" s="55"/>
      <c r="H38" s="139"/>
      <c r="I38" s="140"/>
      <c r="J38" s="55"/>
      <c r="K38" s="139"/>
      <c r="L38" s="140"/>
      <c r="M38" s="141"/>
      <c r="N38" s="141"/>
      <c r="O38" s="55"/>
      <c r="P38" s="139"/>
      <c r="Q38" s="140"/>
      <c r="R38" s="141"/>
      <c r="S38" s="141"/>
      <c r="T38" s="55"/>
      <c r="U38" s="142"/>
      <c r="V38" s="141"/>
      <c r="W38" s="141"/>
      <c r="X38" s="141"/>
      <c r="Y38" s="141"/>
      <c r="Z38" s="141"/>
      <c r="AA38" s="55"/>
      <c r="AB38" s="142"/>
      <c r="AC38" s="141"/>
      <c r="AD38" s="141"/>
      <c r="AE38" s="141"/>
      <c r="AF38" s="141"/>
      <c r="AG38" s="141"/>
      <c r="AH38" s="55"/>
      <c r="AI38" s="139"/>
      <c r="AJ38" s="140"/>
      <c r="AK38" s="55"/>
      <c r="AL38" s="139"/>
      <c r="AM38" s="140"/>
      <c r="AN38" s="55"/>
      <c r="AO38" s="139"/>
      <c r="AP38" s="140"/>
      <c r="AQ38" s="141"/>
      <c r="AR38" s="141"/>
      <c r="AS38" s="55"/>
      <c r="AT38" s="139"/>
      <c r="AU38" s="140"/>
      <c r="AV38" s="141"/>
      <c r="AW38" s="141"/>
      <c r="AX38" s="55"/>
      <c r="AY38" s="139"/>
      <c r="AZ38" s="140"/>
      <c r="BA38" s="55"/>
      <c r="BB38" s="139"/>
      <c r="BC38" s="140"/>
      <c r="BD38" s="55"/>
      <c r="BE38" s="139"/>
      <c r="BF38" s="140"/>
      <c r="BG38" s="141"/>
      <c r="BH38" s="141"/>
      <c r="BI38" s="55"/>
      <c r="BJ38" s="142"/>
      <c r="BK38" s="141"/>
      <c r="BL38" s="56"/>
      <c r="BM38" s="56"/>
      <c r="BN38" s="57"/>
      <c r="BO38" s="139"/>
      <c r="BP38" s="140"/>
      <c r="BQ38" s="141"/>
      <c r="BR38" s="141"/>
      <c r="BS38" s="55"/>
      <c r="BT38" s="139"/>
      <c r="BU38" s="140"/>
      <c r="BV38" s="141"/>
      <c r="BW38" s="141"/>
      <c r="BX38" s="55"/>
    </row>
    <row r="39" spans="1:76" x14ac:dyDescent="0.25">
      <c r="A39" s="51" t="s">
        <v>63</v>
      </c>
      <c r="B39" s="83">
        <v>0.04</v>
      </c>
      <c r="C39" s="125">
        <f>((SUM((C25*C17),(E25*E17),,)/SUM((C23*C17),(E23*E17),,)))</f>
        <v>5.2834329239959468E-2</v>
      </c>
      <c r="D39" s="126"/>
      <c r="E39" s="126"/>
      <c r="F39" s="126"/>
      <c r="G39" s="129" t="str">
        <f>IF(C39&gt;=$B$39,"CUMPLE","NO CUMPLE")</f>
        <v>CUMPLE</v>
      </c>
      <c r="H39" s="125">
        <f>((SUM((H25*H17),,,)/SUM((H23*H17),,,)))</f>
        <v>0.12686911052347438</v>
      </c>
      <c r="I39" s="126"/>
      <c r="J39" s="129" t="str">
        <f>IF(H39&gt;=$B$39,"CUMPLE","NO CUMPLE")</f>
        <v>CUMPLE</v>
      </c>
      <c r="K39" s="125">
        <f>((SUM((K25*K17),(M25*M17),,)/SUM((K23*K17),(M23*M17),,)))</f>
        <v>0.3052607461553325</v>
      </c>
      <c r="L39" s="126"/>
      <c r="M39" s="126"/>
      <c r="N39" s="126"/>
      <c r="O39" s="129" t="str">
        <f>IF(K39&gt;=$B$39,"CUMPLE","NO CUMPLE")</f>
        <v>CUMPLE</v>
      </c>
      <c r="P39" s="125">
        <f>((SUM((P25*P17),(R25*R17),,)/SUM((P23*P17),(R23*R17),,)))</f>
        <v>0.13670119922622942</v>
      </c>
      <c r="Q39" s="126"/>
      <c r="R39" s="126"/>
      <c r="S39" s="126"/>
      <c r="T39" s="129" t="str">
        <f>IF(P39&gt;=$B$39,"CUMPLE","NO CUMPLE")</f>
        <v>CUMPLE</v>
      </c>
      <c r="U39" s="125">
        <f>((SUM((U25*U17),(W25*W17),(Y25*Y17))/SUM((U23*U17),(W23*W17),(Y23*Y17))))</f>
        <v>0.55151114521250921</v>
      </c>
      <c r="V39" s="126"/>
      <c r="W39" s="126"/>
      <c r="X39" s="126"/>
      <c r="Y39" s="126"/>
      <c r="Z39" s="126"/>
      <c r="AA39" s="129" t="str">
        <f>IF(U39&gt;=$B$39,"CUMPLE","NO CUMPLE")</f>
        <v>CUMPLE</v>
      </c>
      <c r="AB39" s="125">
        <f>((SUM((AB25*AB17),(AD25*AD17),(AF25*AF17))/SUM((AB23*AB17),(AD23*AD17),(AF23*AF17))))</f>
        <v>0.54547649008948595</v>
      </c>
      <c r="AC39" s="126"/>
      <c r="AD39" s="126"/>
      <c r="AE39" s="126"/>
      <c r="AF39" s="126"/>
      <c r="AG39" s="126"/>
      <c r="AH39" s="129" t="str">
        <f>IF(AB39&gt;=$B$39,"CUMPLE","NO CUMPLE")</f>
        <v>CUMPLE</v>
      </c>
      <c r="AI39" s="125">
        <f>((SUM((AI25*AI17),,,)/SUM((AI23*AI17),,,)))</f>
        <v>1.1466949651749028</v>
      </c>
      <c r="AJ39" s="126"/>
      <c r="AK39" s="129" t="str">
        <f>IF(AI39&gt;=$B$39,"CUMPLE","NO CUMPLE")</f>
        <v>CUMPLE</v>
      </c>
      <c r="AL39" s="125">
        <f>((SUM((AL25*AL17),,,)/SUM((AL23*AL17),,,)))</f>
        <v>0.35827923750023521</v>
      </c>
      <c r="AM39" s="126"/>
      <c r="AN39" s="129" t="str">
        <f>IF(AL39&gt;=$B$39,"CUMPLE","NO CUMPLE")</f>
        <v>CUMPLE</v>
      </c>
      <c r="AO39" s="125">
        <f>((SUM((AO25*AO17),(AQ25*AQ17),,)/SUM((AO23*AO17),(AQ23*AQ17),,)))</f>
        <v>0.24688219140827633</v>
      </c>
      <c r="AP39" s="126"/>
      <c r="AQ39" s="126"/>
      <c r="AR39" s="126"/>
      <c r="AS39" s="129" t="str">
        <f>IF(AO39&gt;=$B$39,"CUMPLE","NO CUMPLE")</f>
        <v>CUMPLE</v>
      </c>
      <c r="AT39" s="125">
        <f>((SUM((AT25*AT17),(AV25*AV17),,)/SUM((AT23*AT17),(AV23*AV17),,)))</f>
        <v>0.21559410354173864</v>
      </c>
      <c r="AU39" s="126"/>
      <c r="AV39" s="126"/>
      <c r="AW39" s="126"/>
      <c r="AX39" s="129" t="str">
        <f>IF(AT39&gt;=$B$39,"CUMPLE","NO CUMPLE")</f>
        <v>CUMPLE</v>
      </c>
      <c r="AY39" s="125">
        <f>((SUM((AY25*AY17),,,)/SUM((AY23*AY17),,,)))</f>
        <v>0.24123798930927015</v>
      </c>
      <c r="AZ39" s="126"/>
      <c r="BA39" s="129" t="str">
        <f>IF(AY39&gt;=$B$39,"CUMPLE","NO CUMPLE")</f>
        <v>CUMPLE</v>
      </c>
      <c r="BB39" s="125">
        <f>((SUM((BB25*BB17),,,)/SUM((BB23*BB17),,,)))</f>
        <v>0.79850465904556633</v>
      </c>
      <c r="BC39" s="126"/>
      <c r="BD39" s="129" t="str">
        <f>IF(BB39&gt;=$B$39,"CUMPLE","NO CUMPLE")</f>
        <v>CUMPLE</v>
      </c>
      <c r="BE39" s="125">
        <f>((SUM((BE25*BE17),(BG25*BG17),,)/SUM((BE23*BE17),(BG23*BG17),,)))</f>
        <v>0.17233335626673754</v>
      </c>
      <c r="BF39" s="126"/>
      <c r="BG39" s="126"/>
      <c r="BH39" s="126"/>
      <c r="BI39" s="129" t="str">
        <f>IF(BE39&gt;=$B$39,"CUMPLE","NO CUMPLE")</f>
        <v>CUMPLE</v>
      </c>
      <c r="BJ39" s="125">
        <f>((SUM((BJ25*BJ17),(BL25*BL17))/SUM((BJ23*BJ17),(BL23*BL17))))</f>
        <v>0.79316706057404185</v>
      </c>
      <c r="BK39" s="126"/>
      <c r="BL39" s="126"/>
      <c r="BM39" s="131"/>
      <c r="BN39" s="129" t="str">
        <f>IF(BJ39&gt;=$B$39,"CUMPLE","NO CUMPLE")</f>
        <v>CUMPLE</v>
      </c>
      <c r="BO39" s="125">
        <f>((SUM((BO25*BO17),(BQ25*BQ17),,)/SUM((BO23*BO17),(BQ23*BQ17),,)))</f>
        <v>0.67299590672045695</v>
      </c>
      <c r="BP39" s="126"/>
      <c r="BQ39" s="126"/>
      <c r="BR39" s="126"/>
      <c r="BS39" s="129" t="str">
        <f>IF(BO39&gt;=$B$39,"CUMPLE","NO CUMPLE")</f>
        <v>CUMPLE</v>
      </c>
      <c r="BT39" s="125">
        <f>((SUM((BT25*BT17),(BV25*BV17),,)/SUM((BT23*BT17),(BV23*BV17),,)))</f>
        <v>0.29018594057646008</v>
      </c>
      <c r="BU39" s="126"/>
      <c r="BV39" s="126"/>
      <c r="BW39" s="126"/>
      <c r="BX39" s="129" t="str">
        <f>IF(BT39&gt;=$B$39,"CUMPLE","NO CUMPLE")</f>
        <v>CUMPLE</v>
      </c>
    </row>
    <row r="40" spans="1:76" ht="15.75" thickBot="1" x14ac:dyDescent="0.3">
      <c r="A40" s="53" t="s">
        <v>64</v>
      </c>
      <c r="B40" s="54"/>
      <c r="C40" s="127"/>
      <c r="D40" s="128"/>
      <c r="E40" s="128"/>
      <c r="F40" s="128"/>
      <c r="G40" s="130"/>
      <c r="H40" s="127"/>
      <c r="I40" s="128"/>
      <c r="J40" s="130"/>
      <c r="K40" s="127"/>
      <c r="L40" s="128"/>
      <c r="M40" s="128"/>
      <c r="N40" s="128"/>
      <c r="O40" s="130"/>
      <c r="P40" s="127"/>
      <c r="Q40" s="128"/>
      <c r="R40" s="128"/>
      <c r="S40" s="128"/>
      <c r="T40" s="130"/>
      <c r="U40" s="127"/>
      <c r="V40" s="128"/>
      <c r="W40" s="128"/>
      <c r="X40" s="128"/>
      <c r="Y40" s="128"/>
      <c r="Z40" s="128"/>
      <c r="AA40" s="130"/>
      <c r="AB40" s="127"/>
      <c r="AC40" s="128"/>
      <c r="AD40" s="128"/>
      <c r="AE40" s="128"/>
      <c r="AF40" s="128"/>
      <c r="AG40" s="128"/>
      <c r="AH40" s="130"/>
      <c r="AI40" s="127"/>
      <c r="AJ40" s="128"/>
      <c r="AK40" s="130"/>
      <c r="AL40" s="127"/>
      <c r="AM40" s="128"/>
      <c r="AN40" s="130"/>
      <c r="AO40" s="127"/>
      <c r="AP40" s="128"/>
      <c r="AQ40" s="128"/>
      <c r="AR40" s="128"/>
      <c r="AS40" s="130"/>
      <c r="AT40" s="127"/>
      <c r="AU40" s="128"/>
      <c r="AV40" s="128"/>
      <c r="AW40" s="128"/>
      <c r="AX40" s="130"/>
      <c r="AY40" s="127"/>
      <c r="AZ40" s="128"/>
      <c r="BA40" s="130"/>
      <c r="BB40" s="127"/>
      <c r="BC40" s="128"/>
      <c r="BD40" s="130"/>
      <c r="BE40" s="127"/>
      <c r="BF40" s="128"/>
      <c r="BG40" s="128"/>
      <c r="BH40" s="128"/>
      <c r="BI40" s="130"/>
      <c r="BJ40" s="127"/>
      <c r="BK40" s="128"/>
      <c r="BL40" s="128"/>
      <c r="BM40" s="132"/>
      <c r="BN40" s="130"/>
      <c r="BO40" s="127"/>
      <c r="BP40" s="128"/>
      <c r="BQ40" s="128"/>
      <c r="BR40" s="128"/>
      <c r="BS40" s="130"/>
      <c r="BT40" s="127"/>
      <c r="BU40" s="128"/>
      <c r="BV40" s="128"/>
      <c r="BW40" s="128"/>
      <c r="BX40" s="130"/>
    </row>
    <row r="41" spans="1:76" x14ac:dyDescent="0.25">
      <c r="A41" s="51" t="s">
        <v>65</v>
      </c>
      <c r="B41" s="83">
        <v>0.02</v>
      </c>
      <c r="C41" s="125">
        <f>((SUM((C25*C17),(E25*E17),,)/SUM((C20*C17),(E20*E17),,)))</f>
        <v>2.2088546838358484E-2</v>
      </c>
      <c r="D41" s="126"/>
      <c r="E41" s="126"/>
      <c r="F41" s="126"/>
      <c r="G41" s="129" t="str">
        <f>IF(C41&gt;=$B$41,"CUMPLE","NO CUMPLE")</f>
        <v>CUMPLE</v>
      </c>
      <c r="H41" s="125">
        <f>((SUM((H25*H17),,,)/SUM((H20*H17),,,)))</f>
        <v>9.9857654978925237E-2</v>
      </c>
      <c r="I41" s="126"/>
      <c r="J41" s="129" t="str">
        <f>IF(H41&gt;=$B$41,"CUMPLE","NO CUMPLE")</f>
        <v>CUMPLE</v>
      </c>
      <c r="K41" s="125">
        <f>((SUM((K25*K17),(M25*M17),,)/SUM((K20*K17),(M20*M17),,)))</f>
        <v>0.21847000574437533</v>
      </c>
      <c r="L41" s="126"/>
      <c r="M41" s="126"/>
      <c r="N41" s="126"/>
      <c r="O41" s="129" t="str">
        <f>IF(K41&gt;=$B$41,"CUMPLE","NO CUMPLE")</f>
        <v>CUMPLE</v>
      </c>
      <c r="P41" s="125">
        <f>((SUM((P25*P17),(R25*R17),,)/SUM((P20*P17),(R20*R17),,)))</f>
        <v>6.7164514518569876E-2</v>
      </c>
      <c r="Q41" s="126"/>
      <c r="R41" s="126"/>
      <c r="S41" s="126"/>
      <c r="T41" s="129" t="str">
        <f>IF(P41&gt;=$B$41,"CUMPLE","NO CUMPLE")</f>
        <v>CUMPLE</v>
      </c>
      <c r="U41" s="125">
        <f>((SUM((U25*U17),(W25*W17),(Y25*Y17))/SUM((U20*U17),(W20*W17),(Y20*Y17))))</f>
        <v>0.22584459843805824</v>
      </c>
      <c r="V41" s="126"/>
      <c r="W41" s="126"/>
      <c r="X41" s="126"/>
      <c r="Y41" s="126"/>
      <c r="Z41" s="126"/>
      <c r="AA41" s="129" t="str">
        <f>IF(U41&gt;=$B$41,"CUMPLE","NO CUMPLE")</f>
        <v>CUMPLE</v>
      </c>
      <c r="AB41" s="125">
        <f>((SUM((AB25*AB17),(AD25*AD17),(AF25*AF17))/SUM((AB20*AB17),(AD20*AD17),(AF20*AF17))))</f>
        <v>0.30423114355731884</v>
      </c>
      <c r="AC41" s="126"/>
      <c r="AD41" s="126"/>
      <c r="AE41" s="126"/>
      <c r="AF41" s="126"/>
      <c r="AG41" s="126"/>
      <c r="AH41" s="129" t="str">
        <f>IF(AB41&gt;=$B$41,"CUMPLE","NO CUMPLE")</f>
        <v>CUMPLE</v>
      </c>
      <c r="AI41" s="125">
        <f>((SUM((AI25*AI17),,,)/SUM((AI20*AI17),,,)))</f>
        <v>1.0575416111369109</v>
      </c>
      <c r="AJ41" s="126"/>
      <c r="AK41" s="129" t="str">
        <f>IF(AI41&gt;=$B$41,"CUMPLE","NO CUMPLE")</f>
        <v>CUMPLE</v>
      </c>
      <c r="AL41" s="125">
        <f>((SUM((AL25*AL17),,,)/SUM((AL20*AL17),,,)))</f>
        <v>0.1672331146754038</v>
      </c>
      <c r="AM41" s="126"/>
      <c r="AN41" s="129" t="str">
        <f>IF(AL41&gt;=$B$41,"CUMPLE","NO CUMPLE")</f>
        <v>CUMPLE</v>
      </c>
      <c r="AO41" s="125">
        <f>((SUM((AO25*AO17),(AQ25*AQ17),,)/SUM((AO20*AO17),(AQ20*AQ17),,)))</f>
        <v>0.21262742666697412</v>
      </c>
      <c r="AP41" s="126"/>
      <c r="AQ41" s="126"/>
      <c r="AR41" s="126"/>
      <c r="AS41" s="129" t="str">
        <f>IF(AO41&gt;=$B$41,"CUMPLE","NO CUMPLE")</f>
        <v>CUMPLE</v>
      </c>
      <c r="AT41" s="125">
        <f>((SUM((AT25*AT17),(AV25*AV17),,)/SUM((AT20*AT17),(AV20*AV17),,)))</f>
        <v>0.20045373249149248</v>
      </c>
      <c r="AU41" s="126"/>
      <c r="AV41" s="126"/>
      <c r="AW41" s="126"/>
      <c r="AX41" s="129" t="str">
        <f>IF(AT41&gt;=$B$41,"CUMPLE","NO CUMPLE")</f>
        <v>CUMPLE</v>
      </c>
      <c r="AY41" s="125">
        <f>((SUM((AY25*AY17),,,)/SUM((AY20*AY17),,,)))</f>
        <v>0.20526130357118105</v>
      </c>
      <c r="AZ41" s="126"/>
      <c r="BA41" s="129" t="str">
        <f>IF(AY41&gt;=$B$41,"CUMPLE","NO CUMPLE")</f>
        <v>CUMPLE</v>
      </c>
      <c r="BB41" s="125">
        <f>((SUM((BB25*BB17),,,)/SUM((BB20*BB17),,,)))</f>
        <v>0.35040935643619897</v>
      </c>
      <c r="BC41" s="126"/>
      <c r="BD41" s="129" t="str">
        <f>IF(BB41&gt;=$B$41,"CUMPLE","NO CUMPLE")</f>
        <v>CUMPLE</v>
      </c>
      <c r="BE41" s="125">
        <f>((SUM((BE25*BE17),(BG25*BG17),,)/SUM((BE20*BE17),(BG20*BG17),,)))</f>
        <v>0.12922421762846201</v>
      </c>
      <c r="BF41" s="126"/>
      <c r="BG41" s="126"/>
      <c r="BH41" s="126"/>
      <c r="BI41" s="129" t="str">
        <f>IF(BE41&gt;=$B$41,"CUMPLE","NO CUMPLE")</f>
        <v>CUMPLE</v>
      </c>
      <c r="BJ41" s="125">
        <f>((SUM((BJ25*BJ17),(BL25*BL17))/SUM((BJ20*BJ17),(BL20*BL17))))</f>
        <v>0.43472539376152897</v>
      </c>
      <c r="BK41" s="126"/>
      <c r="BL41" s="126"/>
      <c r="BM41" s="131"/>
      <c r="BN41" s="129" t="str">
        <f>IF(BJ41&gt;=$B$41,"CUMPLE","NO CUMPLE")</f>
        <v>CUMPLE</v>
      </c>
      <c r="BO41" s="125">
        <f>((SUM((BO25*BO17),(BQ25*BQ17),,)/SUM((BO20*BO17),(BQ20*BQ17),,)))</f>
        <v>0.43456168794550798</v>
      </c>
      <c r="BP41" s="126"/>
      <c r="BQ41" s="126"/>
      <c r="BR41" s="126"/>
      <c r="BS41" s="129" t="str">
        <f>IF(BO41&gt;=$B$41,"CUMPLE","NO CUMPLE")</f>
        <v>CUMPLE</v>
      </c>
      <c r="BT41" s="125">
        <f>((SUM((BT25*BT17),(BV25*BV17),,)/SUM((BT20*BT17),(BV20*BV17),,)))</f>
        <v>0.13213097610689134</v>
      </c>
      <c r="BU41" s="126"/>
      <c r="BV41" s="126"/>
      <c r="BW41" s="126"/>
      <c r="BX41" s="129" t="str">
        <f>IF(BT41&gt;=$B$41,"CUMPLE","NO CUMPLE")</f>
        <v>CUMPLE</v>
      </c>
    </row>
    <row r="42" spans="1:76" ht="15.75" thickBot="1" x14ac:dyDescent="0.3">
      <c r="A42" s="53" t="s">
        <v>66</v>
      </c>
      <c r="B42" s="54"/>
      <c r="C42" s="127"/>
      <c r="D42" s="128"/>
      <c r="E42" s="128"/>
      <c r="F42" s="128"/>
      <c r="G42" s="130"/>
      <c r="H42" s="127"/>
      <c r="I42" s="128"/>
      <c r="J42" s="130"/>
      <c r="K42" s="127"/>
      <c r="L42" s="128"/>
      <c r="M42" s="128"/>
      <c r="N42" s="128"/>
      <c r="O42" s="130"/>
      <c r="P42" s="127"/>
      <c r="Q42" s="128"/>
      <c r="R42" s="128"/>
      <c r="S42" s="128"/>
      <c r="T42" s="130"/>
      <c r="U42" s="127"/>
      <c r="V42" s="128"/>
      <c r="W42" s="128"/>
      <c r="X42" s="128"/>
      <c r="Y42" s="128"/>
      <c r="Z42" s="128"/>
      <c r="AA42" s="130"/>
      <c r="AB42" s="127"/>
      <c r="AC42" s="128"/>
      <c r="AD42" s="128"/>
      <c r="AE42" s="128"/>
      <c r="AF42" s="128"/>
      <c r="AG42" s="128"/>
      <c r="AH42" s="130"/>
      <c r="AI42" s="127"/>
      <c r="AJ42" s="128"/>
      <c r="AK42" s="130"/>
      <c r="AL42" s="127"/>
      <c r="AM42" s="128"/>
      <c r="AN42" s="130"/>
      <c r="AO42" s="127"/>
      <c r="AP42" s="128"/>
      <c r="AQ42" s="128"/>
      <c r="AR42" s="128"/>
      <c r="AS42" s="130"/>
      <c r="AT42" s="127"/>
      <c r="AU42" s="128"/>
      <c r="AV42" s="128"/>
      <c r="AW42" s="128"/>
      <c r="AX42" s="130"/>
      <c r="AY42" s="127"/>
      <c r="AZ42" s="128"/>
      <c r="BA42" s="130"/>
      <c r="BB42" s="127"/>
      <c r="BC42" s="128"/>
      <c r="BD42" s="130"/>
      <c r="BE42" s="127"/>
      <c r="BF42" s="128"/>
      <c r="BG42" s="128"/>
      <c r="BH42" s="128"/>
      <c r="BI42" s="130"/>
      <c r="BJ42" s="127"/>
      <c r="BK42" s="128"/>
      <c r="BL42" s="128"/>
      <c r="BM42" s="132"/>
      <c r="BN42" s="130"/>
      <c r="BO42" s="127"/>
      <c r="BP42" s="128"/>
      <c r="BQ42" s="128"/>
      <c r="BR42" s="128"/>
      <c r="BS42" s="130"/>
      <c r="BT42" s="127"/>
      <c r="BU42" s="128"/>
      <c r="BV42" s="128"/>
      <c r="BW42" s="128"/>
      <c r="BX42" s="130"/>
    </row>
    <row r="43" spans="1:76" ht="15.75" hidden="1" customHeight="1" thickBot="1" x14ac:dyDescent="0.3">
      <c r="A43" s="58"/>
      <c r="B43" s="54"/>
      <c r="C43" s="144"/>
      <c r="D43" s="143"/>
      <c r="E43" s="143"/>
      <c r="F43" s="143"/>
      <c r="G43" s="59"/>
      <c r="H43" s="144"/>
      <c r="I43" s="143"/>
      <c r="J43" s="59"/>
      <c r="K43" s="144"/>
      <c r="L43" s="143"/>
      <c r="M43" s="143"/>
      <c r="N43" s="143"/>
      <c r="O43" s="59"/>
      <c r="P43" s="144"/>
      <c r="Q43" s="143"/>
      <c r="R43" s="143"/>
      <c r="S43" s="143"/>
      <c r="T43" s="59"/>
      <c r="U43" s="144"/>
      <c r="V43" s="143"/>
      <c r="W43" s="143"/>
      <c r="X43" s="143"/>
      <c r="Y43" s="143"/>
      <c r="Z43" s="143"/>
      <c r="AA43" s="59"/>
      <c r="AB43" s="144"/>
      <c r="AC43" s="143"/>
      <c r="AD43" s="143"/>
      <c r="AE43" s="143"/>
      <c r="AF43" s="143"/>
      <c r="AG43" s="143"/>
      <c r="AH43" s="59"/>
      <c r="AI43" s="144"/>
      <c r="AJ43" s="143"/>
      <c r="AK43" s="59"/>
      <c r="AL43" s="144"/>
      <c r="AM43" s="143"/>
      <c r="AN43" s="59"/>
      <c r="AO43" s="144"/>
      <c r="AP43" s="143"/>
      <c r="AQ43" s="143"/>
      <c r="AR43" s="143"/>
      <c r="AS43" s="59"/>
      <c r="AT43" s="144"/>
      <c r="AU43" s="143"/>
      <c r="AV43" s="143"/>
      <c r="AW43" s="143"/>
      <c r="AX43" s="59"/>
      <c r="AY43" s="144"/>
      <c r="AZ43" s="143"/>
      <c r="BA43" s="59"/>
      <c r="BB43" s="144"/>
      <c r="BC43" s="143"/>
      <c r="BD43" s="59"/>
      <c r="BE43" s="144"/>
      <c r="BF43" s="143"/>
      <c r="BG43" s="143"/>
      <c r="BH43" s="143"/>
      <c r="BI43" s="59"/>
      <c r="BJ43" s="144"/>
      <c r="BK43" s="143"/>
      <c r="BL43" s="143"/>
      <c r="BM43" s="143"/>
      <c r="BN43" s="59"/>
      <c r="BO43" s="144"/>
      <c r="BP43" s="143"/>
      <c r="BQ43" s="143"/>
      <c r="BR43" s="143"/>
      <c r="BS43" s="59"/>
      <c r="BT43" s="144"/>
      <c r="BU43" s="143"/>
      <c r="BV43" s="143"/>
      <c r="BW43" s="143"/>
      <c r="BX43" s="59"/>
    </row>
    <row r="44" spans="1:76" ht="12.75" hidden="1" customHeight="1" x14ac:dyDescent="0.3">
      <c r="A44" s="95"/>
      <c r="B44" s="60"/>
      <c r="C44" s="135"/>
      <c r="D44" s="136"/>
      <c r="E44" s="135"/>
      <c r="F44" s="136"/>
      <c r="G44" s="133"/>
      <c r="H44" s="135"/>
      <c r="I44" s="136"/>
      <c r="J44" s="133"/>
      <c r="K44" s="135"/>
      <c r="L44" s="136"/>
      <c r="M44" s="135"/>
      <c r="N44" s="136"/>
      <c r="O44" s="133"/>
      <c r="P44" s="135"/>
      <c r="Q44" s="136"/>
      <c r="R44" s="135"/>
      <c r="S44" s="136"/>
      <c r="T44" s="133"/>
      <c r="U44" s="135"/>
      <c r="V44" s="136"/>
      <c r="W44" s="135"/>
      <c r="X44" s="136"/>
      <c r="Y44" s="135"/>
      <c r="Z44" s="136"/>
      <c r="AA44" s="133"/>
      <c r="AB44" s="135"/>
      <c r="AC44" s="136"/>
      <c r="AD44" s="135"/>
      <c r="AE44" s="136"/>
      <c r="AF44" s="135"/>
      <c r="AG44" s="136"/>
      <c r="AH44" s="133"/>
      <c r="AI44" s="135"/>
      <c r="AJ44" s="136"/>
      <c r="AK44" s="133"/>
      <c r="AL44" s="135"/>
      <c r="AM44" s="136"/>
      <c r="AN44" s="133"/>
      <c r="AO44" s="135"/>
      <c r="AP44" s="136"/>
      <c r="AQ44" s="135"/>
      <c r="AR44" s="136"/>
      <c r="AS44" s="133"/>
      <c r="AT44" s="135"/>
      <c r="AU44" s="136"/>
      <c r="AV44" s="135"/>
      <c r="AW44" s="136"/>
      <c r="AX44" s="133"/>
      <c r="AY44" s="135"/>
      <c r="AZ44" s="136"/>
      <c r="BA44" s="133"/>
      <c r="BB44" s="135"/>
      <c r="BC44" s="136"/>
      <c r="BD44" s="133"/>
      <c r="BE44" s="135"/>
      <c r="BF44" s="136"/>
      <c r="BG44" s="135"/>
      <c r="BH44" s="136"/>
      <c r="BI44" s="133"/>
      <c r="BJ44" s="145"/>
      <c r="BK44" s="146"/>
      <c r="BL44" s="145"/>
      <c r="BM44" s="146"/>
      <c r="BN44" s="133"/>
      <c r="BO44" s="135"/>
      <c r="BP44" s="136"/>
      <c r="BQ44" s="135"/>
      <c r="BR44" s="136"/>
      <c r="BS44" s="133"/>
      <c r="BT44" s="135"/>
      <c r="BU44" s="136"/>
      <c r="BV44" s="135"/>
      <c r="BW44" s="136"/>
      <c r="BX44" s="133"/>
    </row>
    <row r="45" spans="1:76" ht="34.5" hidden="1" customHeight="1" thickBot="1" x14ac:dyDescent="0.3">
      <c r="A45" s="96"/>
      <c r="B45" s="50"/>
      <c r="C45" s="137"/>
      <c r="D45" s="138"/>
      <c r="E45" s="137"/>
      <c r="F45" s="138"/>
      <c r="G45" s="134"/>
      <c r="H45" s="137"/>
      <c r="I45" s="138"/>
      <c r="J45" s="134"/>
      <c r="K45" s="137"/>
      <c r="L45" s="138"/>
      <c r="M45" s="137"/>
      <c r="N45" s="138"/>
      <c r="O45" s="134"/>
      <c r="P45" s="137"/>
      <c r="Q45" s="138"/>
      <c r="R45" s="137"/>
      <c r="S45" s="138"/>
      <c r="T45" s="134"/>
      <c r="U45" s="137"/>
      <c r="V45" s="138"/>
      <c r="W45" s="137"/>
      <c r="X45" s="138"/>
      <c r="Y45" s="137"/>
      <c r="Z45" s="138"/>
      <c r="AA45" s="134"/>
      <c r="AB45" s="137"/>
      <c r="AC45" s="138"/>
      <c r="AD45" s="137"/>
      <c r="AE45" s="138"/>
      <c r="AF45" s="137"/>
      <c r="AG45" s="138"/>
      <c r="AH45" s="134"/>
      <c r="AI45" s="137"/>
      <c r="AJ45" s="138"/>
      <c r="AK45" s="134"/>
      <c r="AL45" s="137"/>
      <c r="AM45" s="138"/>
      <c r="AN45" s="134"/>
      <c r="AO45" s="137"/>
      <c r="AP45" s="138"/>
      <c r="AQ45" s="137"/>
      <c r="AR45" s="138"/>
      <c r="AS45" s="134"/>
      <c r="AT45" s="137"/>
      <c r="AU45" s="138"/>
      <c r="AV45" s="137"/>
      <c r="AW45" s="138"/>
      <c r="AX45" s="134"/>
      <c r="AY45" s="137"/>
      <c r="AZ45" s="138"/>
      <c r="BA45" s="134"/>
      <c r="BB45" s="137"/>
      <c r="BC45" s="138"/>
      <c r="BD45" s="134"/>
      <c r="BE45" s="137"/>
      <c r="BF45" s="138"/>
      <c r="BG45" s="137"/>
      <c r="BH45" s="138"/>
      <c r="BI45" s="134"/>
      <c r="BJ45" s="147"/>
      <c r="BK45" s="148"/>
      <c r="BL45" s="147"/>
      <c r="BM45" s="148"/>
      <c r="BN45" s="134"/>
      <c r="BO45" s="137"/>
      <c r="BP45" s="138"/>
      <c r="BQ45" s="137"/>
      <c r="BR45" s="138"/>
      <c r="BS45" s="134"/>
      <c r="BT45" s="137"/>
      <c r="BU45" s="138"/>
      <c r="BV45" s="137"/>
      <c r="BW45" s="138"/>
      <c r="BX45" s="134"/>
    </row>
    <row r="46" spans="1:76" ht="42" customHeight="1" thickBot="1" x14ac:dyDescent="0.3">
      <c r="A46" s="61" t="s">
        <v>67</v>
      </c>
      <c r="B46" s="62"/>
      <c r="C46" s="151" t="s">
        <v>68</v>
      </c>
      <c r="D46" s="93"/>
      <c r="E46" s="93"/>
      <c r="F46" s="93"/>
      <c r="G46" s="94"/>
      <c r="H46" s="151" t="s">
        <v>68</v>
      </c>
      <c r="I46" s="93"/>
      <c r="J46" s="94"/>
      <c r="K46" s="151" t="s">
        <v>68</v>
      </c>
      <c r="L46" s="93"/>
      <c r="M46" s="93"/>
      <c r="N46" s="93"/>
      <c r="O46" s="94"/>
      <c r="P46" s="151" t="s">
        <v>68</v>
      </c>
      <c r="Q46" s="93"/>
      <c r="R46" s="93"/>
      <c r="S46" s="93"/>
      <c r="T46" s="94"/>
      <c r="U46" s="151" t="s">
        <v>69</v>
      </c>
      <c r="V46" s="93"/>
      <c r="W46" s="93"/>
      <c r="X46" s="93"/>
      <c r="Y46" s="93"/>
      <c r="Z46" s="93"/>
      <c r="AA46" s="94"/>
      <c r="AB46" s="151" t="s">
        <v>69</v>
      </c>
      <c r="AC46" s="93"/>
      <c r="AD46" s="93"/>
      <c r="AE46" s="93"/>
      <c r="AF46" s="93"/>
      <c r="AG46" s="93"/>
      <c r="AH46" s="94"/>
      <c r="AI46" s="151" t="s">
        <v>68</v>
      </c>
      <c r="AJ46" s="93"/>
      <c r="AK46" s="94"/>
      <c r="AL46" s="151" t="s">
        <v>69</v>
      </c>
      <c r="AM46" s="93"/>
      <c r="AN46" s="94"/>
      <c r="AO46" s="151" t="s">
        <v>68</v>
      </c>
      <c r="AP46" s="93"/>
      <c r="AQ46" s="93"/>
      <c r="AR46" s="93"/>
      <c r="AS46" s="94"/>
      <c r="AT46" s="151" t="s">
        <v>69</v>
      </c>
      <c r="AU46" s="93"/>
      <c r="AV46" s="93"/>
      <c r="AW46" s="93"/>
      <c r="AX46" s="94"/>
      <c r="AY46" s="151" t="s">
        <v>69</v>
      </c>
      <c r="AZ46" s="93"/>
      <c r="BA46" s="94"/>
      <c r="BB46" s="151" t="s">
        <v>69</v>
      </c>
      <c r="BC46" s="93"/>
      <c r="BD46" s="94"/>
      <c r="BE46" s="151" t="s">
        <v>69</v>
      </c>
      <c r="BF46" s="93"/>
      <c r="BG46" s="93"/>
      <c r="BH46" s="93"/>
      <c r="BI46" s="94"/>
      <c r="BJ46" s="151" t="s">
        <v>68</v>
      </c>
      <c r="BK46" s="93"/>
      <c r="BL46" s="93"/>
      <c r="BM46" s="93"/>
      <c r="BN46" s="93"/>
      <c r="BO46" s="151" t="s">
        <v>69</v>
      </c>
      <c r="BP46" s="93"/>
      <c r="BQ46" s="93"/>
      <c r="BR46" s="93"/>
      <c r="BS46" s="94"/>
      <c r="BT46" s="151" t="s">
        <v>69</v>
      </c>
      <c r="BU46" s="93"/>
      <c r="BV46" s="93"/>
      <c r="BW46" s="93"/>
      <c r="BX46" s="94"/>
    </row>
    <row r="47" spans="1:76" ht="14.1" customHeight="1" x14ac:dyDescent="0.25"/>
    <row r="48" spans="1:76" ht="24.75" customHeight="1" x14ac:dyDescent="0.25">
      <c r="A48" s="63"/>
      <c r="AL48" s="149"/>
      <c r="AM48" s="149"/>
      <c r="AN48" s="149"/>
      <c r="AT48" s="149"/>
      <c r="AU48" s="149"/>
      <c r="AV48" s="149"/>
      <c r="AW48" s="149"/>
      <c r="AX48" s="149"/>
      <c r="BE48" s="149"/>
      <c r="BF48" s="149"/>
      <c r="BG48" s="149"/>
      <c r="BH48" s="149"/>
      <c r="BI48" s="149"/>
      <c r="BO48" s="150"/>
      <c r="BP48" s="150"/>
      <c r="BQ48" s="150"/>
      <c r="BR48" s="150"/>
      <c r="BS48" s="150"/>
      <c r="BT48" s="150"/>
      <c r="BU48" s="150"/>
      <c r="BV48" s="150"/>
      <c r="BW48" s="150"/>
      <c r="BX48" s="150"/>
    </row>
    <row r="49" spans="1:75" ht="14.1" customHeight="1" x14ac:dyDescent="0.25">
      <c r="A49" s="78"/>
      <c r="B49" s="77"/>
    </row>
    <row r="50" spans="1:75" ht="14.1" customHeight="1" x14ac:dyDescent="0.25">
      <c r="A50" s="79" t="s">
        <v>78</v>
      </c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</row>
    <row r="51" spans="1:75" ht="15.75" customHeight="1" x14ac:dyDescent="0.25">
      <c r="A51" s="3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I51" s="5"/>
      <c r="AJ51" s="5"/>
      <c r="AL51" s="5"/>
      <c r="AM51" s="5"/>
      <c r="AO51" s="5"/>
      <c r="AP51" s="5"/>
      <c r="AQ51" s="5"/>
      <c r="AR51" s="5"/>
      <c r="AT51" s="5"/>
      <c r="AU51" s="5"/>
      <c r="AV51" s="5"/>
      <c r="AW51" s="5"/>
      <c r="AY51" s="5"/>
      <c r="AZ51" s="5"/>
      <c r="BB51" s="5"/>
      <c r="BC51" s="5"/>
      <c r="BE51" s="5"/>
      <c r="BF51" s="5"/>
      <c r="BG51" s="5"/>
      <c r="BH51" s="5"/>
      <c r="BJ51" s="5"/>
      <c r="BK51" s="5"/>
      <c r="BL51" s="5"/>
      <c r="BM51" s="5"/>
      <c r="BO51" s="5"/>
      <c r="BP51" s="5"/>
      <c r="BQ51" s="5"/>
      <c r="BR51" s="5"/>
      <c r="BT51" s="5"/>
      <c r="BU51" s="5"/>
      <c r="BV51" s="5"/>
      <c r="BW51" s="5"/>
    </row>
    <row r="52" spans="1:75" ht="14.1" customHeight="1" x14ac:dyDescent="0.25">
      <c r="A52" s="3"/>
      <c r="B52" s="3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I52" s="5"/>
      <c r="AJ52" s="5"/>
      <c r="AL52" s="5"/>
      <c r="AM52" s="5"/>
      <c r="AO52" s="5"/>
      <c r="AP52" s="5"/>
      <c r="AQ52" s="5"/>
      <c r="AR52" s="5"/>
      <c r="AT52" s="5"/>
      <c r="AU52" s="5"/>
      <c r="AV52" s="5"/>
      <c r="AW52" s="5"/>
      <c r="AY52" s="5"/>
      <c r="AZ52" s="5"/>
      <c r="BB52" s="5"/>
      <c r="BC52" s="5"/>
      <c r="BE52" s="5"/>
      <c r="BF52" s="5"/>
      <c r="BG52" s="5"/>
      <c r="BH52" s="5"/>
      <c r="BJ52" s="5"/>
      <c r="BK52" s="5"/>
      <c r="BL52" s="5"/>
      <c r="BM52" s="5"/>
      <c r="BO52" s="5"/>
      <c r="BP52" s="5"/>
      <c r="BQ52" s="5"/>
      <c r="BR52" s="5"/>
      <c r="BT52" s="5"/>
      <c r="BU52" s="5"/>
      <c r="BV52" s="5"/>
      <c r="BW52" s="5"/>
    </row>
    <row r="53" spans="1:75" ht="14.25" customHeight="1" x14ac:dyDescent="0.25">
      <c r="A53" s="84" t="s">
        <v>70</v>
      </c>
      <c r="B53" s="3"/>
      <c r="C53" s="5"/>
      <c r="D53" s="5"/>
      <c r="E53" s="5"/>
      <c r="F53" s="5"/>
      <c r="H53" s="5"/>
      <c r="I53" s="5"/>
      <c r="K53" s="5"/>
      <c r="L53" s="5"/>
      <c r="M53" s="5"/>
      <c r="N53" s="5"/>
      <c r="P53" s="5"/>
      <c r="Q53" s="5"/>
      <c r="R53" s="5"/>
      <c r="S53" s="5"/>
      <c r="U53" s="5"/>
      <c r="V53" s="5"/>
      <c r="W53" s="5"/>
      <c r="X53" s="5"/>
      <c r="Y53" s="5"/>
      <c r="Z53" s="5"/>
      <c r="AB53" s="5"/>
      <c r="AC53" s="5"/>
      <c r="AD53" s="5"/>
      <c r="AE53" s="5"/>
      <c r="AF53" s="5"/>
      <c r="AG53" s="5"/>
      <c r="AI53" s="5"/>
      <c r="AJ53" s="5"/>
      <c r="AL53" s="5"/>
      <c r="AM53" s="5"/>
      <c r="AO53" s="5"/>
      <c r="AP53" s="5"/>
      <c r="AQ53" s="5"/>
      <c r="AR53" s="5"/>
      <c r="AT53" s="5"/>
      <c r="AU53" s="5"/>
      <c r="AV53" s="5"/>
      <c r="AW53" s="5"/>
      <c r="AY53" s="5"/>
      <c r="AZ53" s="5"/>
      <c r="BB53" s="5"/>
      <c r="BC53" s="5"/>
      <c r="BE53" s="5"/>
      <c r="BF53" s="5"/>
      <c r="BG53" s="5"/>
      <c r="BH53" s="5"/>
      <c r="BJ53" s="5"/>
      <c r="BK53" s="64"/>
      <c r="BL53" s="5"/>
      <c r="BM53" s="5"/>
      <c r="BO53" s="5"/>
      <c r="BP53" s="5"/>
      <c r="BQ53" s="5"/>
      <c r="BR53" s="5"/>
      <c r="BT53" s="5"/>
      <c r="BU53" s="5"/>
      <c r="BV53" s="5"/>
      <c r="BW53" s="5"/>
    </row>
    <row r="54" spans="1:75" ht="14.1" customHeight="1" x14ac:dyDescent="0.25">
      <c r="A54" s="85" t="s">
        <v>71</v>
      </c>
      <c r="B54" s="3"/>
      <c r="C54" s="5"/>
      <c r="D54" s="5"/>
      <c r="E54" s="5"/>
      <c r="F54" s="5"/>
      <c r="H54" s="5"/>
      <c r="I54" s="5"/>
      <c r="K54" s="5"/>
      <c r="L54" s="5"/>
      <c r="M54" s="5"/>
      <c r="N54" s="5"/>
      <c r="P54" s="5"/>
      <c r="Q54" s="5"/>
      <c r="R54" s="5"/>
      <c r="S54" s="5"/>
      <c r="U54" s="5"/>
      <c r="V54" s="5"/>
      <c r="W54" s="5"/>
      <c r="X54" s="5"/>
      <c r="Y54" s="5"/>
      <c r="Z54" s="5"/>
      <c r="AB54" s="5"/>
      <c r="AC54" s="5"/>
      <c r="AD54" s="5"/>
      <c r="AE54" s="5"/>
      <c r="AF54" s="5"/>
      <c r="AG54" s="5"/>
      <c r="AI54" s="5"/>
      <c r="AJ54" s="5"/>
      <c r="AL54" s="5"/>
      <c r="AM54" s="5"/>
      <c r="AO54" s="5"/>
      <c r="AP54" s="5"/>
      <c r="AQ54" s="5"/>
      <c r="AR54" s="5"/>
      <c r="AT54" s="5"/>
      <c r="AU54" s="5"/>
      <c r="AV54" s="5"/>
      <c r="AW54" s="5"/>
      <c r="AY54" s="5"/>
      <c r="AZ54" s="5"/>
      <c r="BB54" s="5"/>
      <c r="BC54" s="5"/>
      <c r="BE54" s="5"/>
      <c r="BF54" s="5"/>
      <c r="BG54" s="5"/>
      <c r="BH54" s="5"/>
      <c r="BJ54" s="5"/>
      <c r="BK54" s="64"/>
      <c r="BL54" s="5"/>
      <c r="BM54" s="5"/>
      <c r="BO54" s="5"/>
      <c r="BP54" s="5"/>
      <c r="BQ54" s="5"/>
      <c r="BR54" s="5"/>
      <c r="BT54" s="5"/>
      <c r="BU54" s="5"/>
      <c r="BV54" s="5"/>
      <c r="BW54" s="5"/>
    </row>
    <row r="55" spans="1:75" ht="14.1" customHeight="1" x14ac:dyDescent="0.25">
      <c r="B55" s="3"/>
      <c r="C55" s="5"/>
      <c r="D55" s="5"/>
      <c r="E55" s="5"/>
      <c r="F55" s="5"/>
      <c r="H55" s="5"/>
      <c r="I55" s="5"/>
      <c r="K55" s="5"/>
      <c r="L55" s="5"/>
      <c r="M55" s="5"/>
      <c r="N55" s="5"/>
      <c r="P55" s="5"/>
      <c r="Q55" s="5"/>
      <c r="R55" s="5"/>
      <c r="S55" s="5"/>
      <c r="U55" s="5"/>
      <c r="V55" s="5"/>
      <c r="W55" s="5"/>
      <c r="X55" s="5"/>
      <c r="Y55" s="5"/>
      <c r="Z55" s="5"/>
      <c r="AB55" s="5"/>
      <c r="AC55" s="5"/>
      <c r="AD55" s="5"/>
      <c r="AE55" s="5"/>
      <c r="AF55" s="5"/>
      <c r="AG55" s="5"/>
      <c r="AI55" s="5"/>
      <c r="AJ55" s="5"/>
      <c r="AL55" s="5"/>
      <c r="AM55" s="5"/>
      <c r="AO55" s="5"/>
      <c r="AP55" s="5"/>
      <c r="AQ55" s="5"/>
      <c r="AR55" s="5"/>
      <c r="AT55" s="5"/>
      <c r="AU55" s="5"/>
      <c r="AV55" s="5"/>
      <c r="AW55" s="5"/>
      <c r="AY55" s="5"/>
      <c r="AZ55" s="5"/>
      <c r="BB55" s="5"/>
      <c r="BC55" s="5"/>
      <c r="BE55" s="5"/>
      <c r="BF55" s="5"/>
      <c r="BG55" s="5"/>
      <c r="BH55" s="5"/>
      <c r="BJ55" s="5"/>
      <c r="BK55" s="64"/>
      <c r="BL55" s="5"/>
      <c r="BM55" s="5"/>
      <c r="BO55" s="5"/>
      <c r="BP55" s="5"/>
      <c r="BQ55" s="5"/>
      <c r="BR55" s="5"/>
      <c r="BT55" s="5"/>
      <c r="BU55" s="5"/>
      <c r="BV55" s="5"/>
      <c r="BW55" s="5"/>
    </row>
    <row r="56" spans="1:75" ht="14.1" customHeight="1" x14ac:dyDescent="0.25">
      <c r="C56" s="5"/>
      <c r="D56" s="5"/>
      <c r="E56" s="5"/>
      <c r="F56" s="5"/>
      <c r="H56" s="5"/>
      <c r="I56" s="5"/>
      <c r="K56" s="5"/>
      <c r="L56" s="5"/>
      <c r="M56" s="5"/>
      <c r="N56" s="5"/>
      <c r="P56" s="5"/>
      <c r="Q56" s="5"/>
      <c r="R56" s="5"/>
      <c r="S56" s="5"/>
      <c r="U56" s="5"/>
      <c r="V56" s="5"/>
      <c r="W56" s="5"/>
      <c r="X56" s="5"/>
      <c r="Y56" s="5"/>
      <c r="Z56" s="5"/>
      <c r="AB56" s="5"/>
      <c r="AC56" s="5"/>
      <c r="AD56" s="5"/>
      <c r="AE56" s="5"/>
      <c r="AF56" s="5"/>
      <c r="AG56" s="5"/>
      <c r="AI56" s="5"/>
      <c r="AJ56" s="5"/>
      <c r="AL56" s="5"/>
      <c r="AM56" s="5"/>
      <c r="AO56" s="5"/>
      <c r="AP56" s="5"/>
      <c r="AQ56" s="5"/>
      <c r="AR56" s="5"/>
      <c r="AT56" s="5"/>
      <c r="AU56" s="5"/>
      <c r="AV56" s="5"/>
      <c r="AW56" s="5"/>
      <c r="AY56" s="5"/>
      <c r="AZ56" s="5"/>
      <c r="BB56" s="5"/>
      <c r="BC56" s="5"/>
      <c r="BE56" s="5"/>
      <c r="BF56" s="5"/>
      <c r="BG56" s="5"/>
      <c r="BH56" s="5"/>
      <c r="BJ56" s="5"/>
      <c r="BK56" s="64"/>
      <c r="BL56" s="5"/>
      <c r="BM56" s="5"/>
      <c r="BO56" s="5"/>
      <c r="BP56" s="5"/>
      <c r="BQ56" s="5"/>
      <c r="BR56" s="5"/>
      <c r="BT56" s="5"/>
      <c r="BU56" s="5"/>
      <c r="BV56" s="5"/>
      <c r="BW56" s="5"/>
    </row>
    <row r="57" spans="1:75" ht="14.1" customHeight="1" x14ac:dyDescent="0.25">
      <c r="A57" s="3"/>
      <c r="B57" s="3"/>
      <c r="C57" s="5"/>
      <c r="D57" s="5"/>
      <c r="E57" s="5"/>
      <c r="F57" s="5"/>
      <c r="H57" s="5"/>
      <c r="I57" s="5"/>
      <c r="K57" s="5"/>
      <c r="L57" s="5"/>
      <c r="M57" s="5"/>
      <c r="N57" s="5"/>
      <c r="P57" s="5"/>
      <c r="Q57" s="5"/>
      <c r="R57" s="5"/>
      <c r="S57" s="5"/>
      <c r="U57" s="5"/>
      <c r="V57" s="5"/>
      <c r="W57" s="5"/>
      <c r="X57" s="5"/>
      <c r="Y57" s="5"/>
      <c r="Z57" s="5"/>
      <c r="AB57" s="5"/>
      <c r="AC57" s="5"/>
      <c r="AD57" s="5"/>
      <c r="AE57" s="5"/>
      <c r="AF57" s="5"/>
      <c r="AG57" s="5"/>
      <c r="AI57" s="5"/>
      <c r="AJ57" s="5"/>
      <c r="AL57" s="5"/>
      <c r="AM57" s="5"/>
      <c r="AO57" s="5"/>
      <c r="AP57" s="5"/>
      <c r="AQ57" s="5"/>
      <c r="AR57" s="5"/>
      <c r="AT57" s="5"/>
      <c r="AU57" s="5"/>
      <c r="AV57" s="5"/>
      <c r="AW57" s="5"/>
      <c r="AY57" s="5"/>
      <c r="AZ57" s="5"/>
      <c r="BB57" s="5"/>
      <c r="BC57" s="5"/>
      <c r="BE57" s="5"/>
      <c r="BF57" s="5"/>
      <c r="BG57" s="5"/>
      <c r="BH57" s="5"/>
      <c r="BJ57" s="5"/>
      <c r="BK57" s="5"/>
      <c r="BL57" s="5"/>
      <c r="BM57" s="5"/>
      <c r="BO57" s="5"/>
      <c r="BP57" s="5"/>
      <c r="BQ57" s="5"/>
      <c r="BR57" s="5"/>
      <c r="BT57" s="5"/>
      <c r="BU57" s="5"/>
      <c r="BV57" s="5"/>
      <c r="BW57" s="5"/>
    </row>
    <row r="58" spans="1:75" ht="14.1" customHeight="1" x14ac:dyDescent="0.25">
      <c r="A58" s="70"/>
      <c r="B58" s="65"/>
      <c r="C58" s="5"/>
      <c r="D58" s="5"/>
      <c r="E58" s="5"/>
      <c r="F58" s="5"/>
      <c r="H58" s="5"/>
      <c r="I58" s="5"/>
      <c r="K58" s="5"/>
      <c r="L58" s="5"/>
      <c r="M58" s="5"/>
      <c r="N58" s="5"/>
      <c r="P58" s="5"/>
      <c r="Q58" s="5"/>
      <c r="R58" s="5"/>
      <c r="S58" s="5"/>
      <c r="U58" s="5"/>
      <c r="V58" s="5"/>
      <c r="W58" s="5"/>
      <c r="X58" s="5"/>
      <c r="Y58" s="5"/>
      <c r="Z58" s="5"/>
      <c r="AB58" s="5"/>
      <c r="AC58" s="5"/>
      <c r="AD58" s="5"/>
      <c r="AE58" s="5"/>
      <c r="AF58" s="5"/>
      <c r="AG58" s="5"/>
      <c r="AI58" s="5"/>
      <c r="AJ58" s="5"/>
      <c r="AL58" s="5"/>
      <c r="AM58" s="5"/>
      <c r="AO58" s="5"/>
      <c r="AP58" s="5"/>
      <c r="AQ58" s="5"/>
      <c r="AR58" s="5"/>
      <c r="AT58" s="5"/>
      <c r="AU58" s="5"/>
      <c r="AV58" s="5"/>
      <c r="AW58" s="5"/>
      <c r="AY58" s="5"/>
      <c r="AZ58" s="5"/>
      <c r="BB58" s="5"/>
      <c r="BC58" s="5"/>
      <c r="BE58" s="5"/>
      <c r="BF58" s="5"/>
      <c r="BG58" s="5"/>
      <c r="BH58" s="5"/>
      <c r="BJ58" s="5"/>
      <c r="BK58" s="5"/>
      <c r="BL58" s="5"/>
      <c r="BM58" s="5"/>
      <c r="BO58" s="5"/>
      <c r="BP58" s="5"/>
      <c r="BQ58" s="5"/>
      <c r="BR58" s="5"/>
      <c r="BT58" s="5"/>
      <c r="BU58" s="5"/>
      <c r="BV58" s="5"/>
      <c r="BW58" s="5"/>
    </row>
    <row r="59" spans="1:75" ht="14.1" customHeight="1" x14ac:dyDescent="0.25">
      <c r="C59" s="5"/>
      <c r="D59" s="5"/>
      <c r="E59" s="5"/>
      <c r="F59" s="5"/>
      <c r="H59" s="5"/>
      <c r="I59" s="5"/>
      <c r="K59" s="5"/>
      <c r="L59" s="5"/>
      <c r="M59" s="5"/>
      <c r="N59" s="5"/>
      <c r="P59" s="5"/>
      <c r="Q59" s="5"/>
      <c r="R59" s="5"/>
      <c r="S59" s="5"/>
      <c r="U59" s="5"/>
      <c r="V59" s="5"/>
      <c r="W59" s="5"/>
      <c r="X59" s="5"/>
      <c r="Y59" s="5"/>
      <c r="Z59" s="5"/>
      <c r="AB59" s="5"/>
      <c r="AC59" s="5"/>
      <c r="AD59" s="5"/>
      <c r="AE59" s="5"/>
      <c r="AF59" s="5"/>
      <c r="AG59" s="5"/>
      <c r="AI59" s="5"/>
      <c r="AJ59" s="5"/>
      <c r="AL59" s="5"/>
      <c r="AM59" s="5"/>
      <c r="AO59" s="5"/>
      <c r="AP59" s="5"/>
      <c r="AQ59" s="5"/>
      <c r="AR59" s="5"/>
      <c r="AT59" s="5"/>
      <c r="AU59" s="5"/>
      <c r="AV59" s="5"/>
      <c r="AW59" s="5"/>
      <c r="AY59" s="5"/>
      <c r="AZ59" s="5"/>
      <c r="BB59" s="5"/>
      <c r="BC59" s="5"/>
      <c r="BE59" s="5"/>
      <c r="BF59" s="5"/>
      <c r="BG59" s="5"/>
      <c r="BH59" s="5"/>
      <c r="BJ59" s="5"/>
      <c r="BK59" s="5"/>
      <c r="BL59" s="5"/>
      <c r="BM59" s="5"/>
      <c r="BO59" s="5"/>
      <c r="BP59" s="5"/>
      <c r="BQ59" s="5"/>
      <c r="BR59" s="5"/>
      <c r="BT59" s="5"/>
      <c r="BU59" s="5"/>
      <c r="BV59" s="5"/>
      <c r="BW59" s="5"/>
    </row>
    <row r="60" spans="1:75" ht="14.1" customHeight="1" x14ac:dyDescent="0.25">
      <c r="C60" s="5"/>
      <c r="D60" s="5"/>
      <c r="E60" s="5"/>
      <c r="F60" s="5"/>
      <c r="H60" s="5"/>
      <c r="I60" s="5"/>
      <c r="K60" s="5"/>
      <c r="L60" s="5"/>
      <c r="M60" s="5"/>
      <c r="N60" s="5"/>
      <c r="P60" s="5"/>
      <c r="Q60" s="5"/>
      <c r="R60" s="5"/>
      <c r="S60" s="5"/>
      <c r="U60" s="5"/>
      <c r="V60" s="5"/>
      <c r="W60" s="5"/>
      <c r="X60" s="5"/>
      <c r="Y60" s="5"/>
      <c r="Z60" s="5"/>
      <c r="AB60" s="5"/>
      <c r="AC60" s="5"/>
      <c r="AD60" s="5"/>
      <c r="AE60" s="5"/>
      <c r="AF60" s="5"/>
      <c r="AG60" s="5"/>
      <c r="AI60" s="5"/>
      <c r="AJ60" s="5"/>
      <c r="AL60" s="5"/>
      <c r="AM60" s="5"/>
      <c r="AO60" s="5"/>
      <c r="AP60" s="5"/>
      <c r="AQ60" s="5"/>
      <c r="AR60" s="5"/>
      <c r="AT60" s="5"/>
      <c r="AU60" s="5"/>
      <c r="AV60" s="5"/>
      <c r="AW60" s="5"/>
      <c r="AY60" s="5"/>
      <c r="AZ60" s="5"/>
      <c r="BB60" s="5"/>
      <c r="BC60" s="5"/>
      <c r="BE60" s="5"/>
      <c r="BF60" s="5"/>
      <c r="BG60" s="5"/>
      <c r="BH60" s="5"/>
      <c r="BJ60" s="5"/>
      <c r="BK60" s="5"/>
      <c r="BL60" s="5"/>
      <c r="BM60" s="5"/>
      <c r="BO60" s="5"/>
      <c r="BP60" s="5"/>
      <c r="BQ60" s="5"/>
      <c r="BR60" s="5"/>
      <c r="BT60" s="5"/>
      <c r="BU60" s="5"/>
      <c r="BV60" s="5"/>
      <c r="BW60" s="5"/>
    </row>
    <row r="61" spans="1:75" ht="14.1" customHeight="1" x14ac:dyDescent="0.25">
      <c r="B61" s="3"/>
      <c r="C61" s="5"/>
      <c r="D61" s="5"/>
      <c r="E61" s="5"/>
      <c r="F61" s="5"/>
      <c r="H61" s="5"/>
      <c r="I61" s="5"/>
      <c r="K61" s="5"/>
      <c r="L61" s="5"/>
      <c r="M61" s="5"/>
      <c r="N61" s="5"/>
      <c r="P61" s="5"/>
      <c r="Q61" s="5"/>
      <c r="R61" s="5"/>
      <c r="S61" s="5"/>
      <c r="U61" s="5"/>
      <c r="V61" s="5"/>
      <c r="W61" s="5"/>
      <c r="X61" s="5"/>
      <c r="Y61" s="5"/>
      <c r="Z61" s="5"/>
      <c r="AB61" s="5"/>
      <c r="AC61" s="5"/>
      <c r="AD61" s="5"/>
      <c r="AE61" s="5"/>
      <c r="AF61" s="5"/>
      <c r="AG61" s="5"/>
      <c r="AI61" s="5"/>
      <c r="AJ61" s="5"/>
      <c r="AL61" s="5"/>
      <c r="AM61" s="5"/>
      <c r="AO61" s="5"/>
      <c r="AP61" s="5"/>
      <c r="AQ61" s="5"/>
      <c r="AR61" s="5"/>
      <c r="AT61" s="5"/>
      <c r="AU61" s="5"/>
      <c r="AV61" s="5"/>
      <c r="AW61" s="5"/>
      <c r="AY61" s="5"/>
      <c r="AZ61" s="5"/>
      <c r="BB61" s="5"/>
      <c r="BC61" s="5"/>
      <c r="BE61" s="5"/>
      <c r="BF61" s="5"/>
      <c r="BG61" s="5"/>
      <c r="BH61" s="5"/>
      <c r="BJ61" s="5"/>
      <c r="BK61" s="5"/>
      <c r="BL61" s="5"/>
      <c r="BM61" s="5"/>
      <c r="BO61" s="5"/>
      <c r="BP61" s="5"/>
      <c r="BQ61" s="5"/>
      <c r="BR61" s="5"/>
      <c r="BT61" s="5"/>
      <c r="BU61" s="5"/>
      <c r="BV61" s="5"/>
      <c r="BW61" s="5"/>
    </row>
    <row r="62" spans="1:75" x14ac:dyDescent="0.25">
      <c r="A62" s="70"/>
      <c r="B62" s="70"/>
      <c r="C62" s="5"/>
      <c r="D62" s="5"/>
      <c r="E62" s="5"/>
      <c r="F62" s="5"/>
      <c r="H62" s="5"/>
      <c r="I62" s="5"/>
      <c r="K62" s="5"/>
      <c r="L62" s="5"/>
      <c r="M62" s="5"/>
      <c r="N62" s="5"/>
      <c r="P62" s="5"/>
      <c r="Q62" s="5"/>
      <c r="R62" s="5"/>
      <c r="S62" s="5"/>
      <c r="U62" s="5"/>
      <c r="V62" s="5"/>
      <c r="W62" s="5"/>
      <c r="X62" s="5"/>
      <c r="Y62" s="5"/>
      <c r="Z62" s="5"/>
      <c r="AB62" s="5"/>
      <c r="AC62" s="5"/>
      <c r="AD62" s="5"/>
      <c r="AE62" s="5"/>
      <c r="AF62" s="5"/>
      <c r="AG62" s="5"/>
      <c r="AI62" s="5"/>
      <c r="AJ62" s="5"/>
      <c r="AL62" s="5"/>
      <c r="AM62" s="5"/>
      <c r="AO62" s="5"/>
      <c r="AP62" s="5"/>
      <c r="AQ62" s="5"/>
      <c r="AR62" s="5"/>
      <c r="AT62" s="5"/>
      <c r="AU62" s="5"/>
      <c r="AV62" s="5"/>
      <c r="AW62" s="5"/>
      <c r="AY62" s="5"/>
      <c r="AZ62" s="5"/>
      <c r="BB62" s="5"/>
      <c r="BC62" s="5"/>
      <c r="BE62" s="5"/>
      <c r="BF62" s="5"/>
      <c r="BG62" s="5"/>
      <c r="BH62" s="5"/>
      <c r="BJ62" s="6"/>
      <c r="BK62" s="5"/>
      <c r="BL62" s="5"/>
      <c r="BM62" s="5"/>
      <c r="BO62" s="5"/>
      <c r="BP62" s="5"/>
      <c r="BQ62" s="5"/>
      <c r="BR62" s="5"/>
      <c r="BT62" s="5"/>
      <c r="BU62" s="5"/>
      <c r="BV62" s="5"/>
      <c r="BW62" s="5"/>
    </row>
    <row r="63" spans="1:75" s="70" customFormat="1" x14ac:dyDescent="0.25">
      <c r="B63" s="1"/>
      <c r="F63" s="71"/>
      <c r="H63" s="71"/>
      <c r="N63" s="71"/>
      <c r="S63" s="71"/>
      <c r="U63" s="72"/>
      <c r="V63" s="72"/>
      <c r="W63" s="73"/>
      <c r="X63" s="73"/>
      <c r="Y63" s="73"/>
      <c r="Z63" s="73"/>
      <c r="AA63" s="72"/>
      <c r="AB63" s="72"/>
      <c r="AC63" s="72"/>
      <c r="AD63" s="73"/>
      <c r="AE63" s="73"/>
      <c r="AF63" s="73"/>
      <c r="AG63" s="73"/>
      <c r="AH63" s="72"/>
      <c r="AI63" s="71"/>
      <c r="AL63" s="71"/>
      <c r="AR63" s="71"/>
      <c r="AW63" s="71"/>
      <c r="AY63" s="71"/>
      <c r="BB63" s="71"/>
      <c r="BH63" s="71"/>
      <c r="BJ63" s="71"/>
      <c r="BK63" s="71"/>
      <c r="BL63" s="71"/>
      <c r="BM63" s="71"/>
      <c r="BR63" s="71"/>
      <c r="BW63" s="71"/>
    </row>
    <row r="64" spans="1:75" x14ac:dyDescent="0.25">
      <c r="D64" s="66"/>
      <c r="F64" s="66"/>
      <c r="H64" s="5"/>
      <c r="L64" s="66"/>
      <c r="N64" s="66"/>
      <c r="Q64" s="66"/>
      <c r="S64" s="66"/>
      <c r="W64" s="5"/>
      <c r="X64" s="5"/>
      <c r="Y64" s="5"/>
      <c r="Z64" s="5"/>
      <c r="AD64" s="5"/>
      <c r="AE64" s="5"/>
      <c r="AF64" s="5"/>
      <c r="AG64" s="5"/>
      <c r="AI64" s="5"/>
      <c r="AL64" s="5"/>
      <c r="AP64" s="66"/>
      <c r="AR64" s="66"/>
      <c r="AU64" s="66"/>
      <c r="AW64" s="66"/>
      <c r="AY64" s="5"/>
      <c r="BB64" s="5"/>
      <c r="BF64" s="66"/>
      <c r="BH64" s="66"/>
      <c r="BJ64" s="5"/>
      <c r="BK64" s="5"/>
      <c r="BL64" s="5"/>
      <c r="BM64" s="5"/>
      <c r="BP64" s="66"/>
      <c r="BR64" s="66"/>
      <c r="BU64" s="66"/>
      <c r="BW64" s="66"/>
    </row>
    <row r="65" spans="1:75" x14ac:dyDescent="0.25">
      <c r="C65" s="5"/>
      <c r="D65" s="5"/>
      <c r="F65" s="5"/>
      <c r="H65" s="5"/>
      <c r="I65" s="5"/>
      <c r="K65" s="5"/>
      <c r="L65" s="5"/>
      <c r="N65" s="5"/>
      <c r="P65" s="5"/>
      <c r="Q65" s="5"/>
      <c r="S65" s="5"/>
      <c r="U65" s="5"/>
      <c r="V65" s="5"/>
      <c r="W65" s="5"/>
      <c r="X65" s="5"/>
      <c r="Y65" s="5"/>
      <c r="Z65" s="5"/>
      <c r="AB65" s="5"/>
      <c r="AC65" s="5"/>
      <c r="AD65" s="5"/>
      <c r="AE65" s="5"/>
      <c r="AF65" s="5"/>
      <c r="AG65" s="5"/>
      <c r="AI65" s="5"/>
      <c r="AJ65" s="5"/>
      <c r="AL65" s="5"/>
      <c r="AM65" s="5"/>
      <c r="AO65" s="5"/>
      <c r="AP65" s="5"/>
      <c r="AR65" s="5"/>
      <c r="AT65" s="5"/>
      <c r="AU65" s="5"/>
      <c r="AW65" s="5"/>
      <c r="AY65" s="5"/>
      <c r="AZ65" s="5"/>
      <c r="BB65" s="5"/>
      <c r="BC65" s="5"/>
      <c r="BE65" s="5"/>
      <c r="BF65" s="5"/>
      <c r="BH65" s="5"/>
      <c r="BJ65" s="5"/>
      <c r="BK65" s="5"/>
      <c r="BL65" s="5"/>
      <c r="BM65" s="5"/>
      <c r="BO65" s="5"/>
      <c r="BP65" s="5"/>
      <c r="BR65" s="5"/>
      <c r="BT65" s="5"/>
      <c r="BU65" s="5"/>
      <c r="BW65" s="5"/>
    </row>
    <row r="66" spans="1:75" x14ac:dyDescent="0.25">
      <c r="B66" s="70"/>
      <c r="BJ66" s="5"/>
      <c r="BL66" s="5"/>
    </row>
    <row r="67" spans="1:75" s="70" customFormat="1" x14ac:dyDescent="0.25">
      <c r="A67" s="1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</row>
    <row r="68" spans="1:75" s="70" customFormat="1" x14ac:dyDescent="0.25">
      <c r="A68" s="1"/>
      <c r="B68" s="1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</row>
    <row r="69" spans="1:75" x14ac:dyDescent="0.25">
      <c r="C69" s="74"/>
      <c r="E69" s="74"/>
      <c r="H69" s="74"/>
      <c r="K69" s="74"/>
      <c r="M69" s="74"/>
      <c r="P69" s="74"/>
      <c r="R69" s="74"/>
      <c r="U69" s="74"/>
      <c r="W69" s="74"/>
      <c r="Y69" s="74"/>
      <c r="AB69" s="74"/>
      <c r="AD69" s="74"/>
      <c r="AF69" s="74"/>
      <c r="AI69" s="74"/>
      <c r="AL69" s="74"/>
      <c r="AO69" s="74"/>
      <c r="AQ69" s="74"/>
      <c r="AT69" s="74"/>
      <c r="AV69" s="74"/>
      <c r="AY69" s="75"/>
      <c r="BB69" s="75"/>
      <c r="BE69" s="74"/>
      <c r="BG69" s="74"/>
      <c r="BJ69" s="74"/>
      <c r="BL69" s="75"/>
      <c r="BO69" s="74"/>
      <c r="BQ69" s="74"/>
      <c r="BT69" s="74"/>
      <c r="BV69" s="74"/>
    </row>
    <row r="70" spans="1:75" x14ac:dyDescent="0.25">
      <c r="A70" s="65"/>
      <c r="C70" s="76"/>
      <c r="E70" s="76"/>
      <c r="H70" s="76"/>
      <c r="K70" s="76"/>
      <c r="M70" s="76"/>
      <c r="P70" s="76"/>
      <c r="R70" s="76"/>
      <c r="U70" s="74"/>
      <c r="W70" s="74"/>
      <c r="Y70" s="76"/>
      <c r="AB70" s="74"/>
      <c r="AD70" s="74"/>
      <c r="AF70" s="76"/>
      <c r="AI70" s="76"/>
      <c r="AL70" s="76"/>
      <c r="AO70" s="76"/>
      <c r="AQ70" s="76"/>
      <c r="AT70" s="76"/>
      <c r="AV70" s="76"/>
      <c r="AY70" s="69"/>
      <c r="BB70" s="69"/>
      <c r="BE70" s="76"/>
      <c r="BG70" s="76"/>
      <c r="BJ70" s="76"/>
      <c r="BL70" s="69"/>
      <c r="BO70" s="76"/>
      <c r="BQ70" s="76"/>
      <c r="BT70" s="76"/>
      <c r="BV70" s="76"/>
    </row>
    <row r="71" spans="1:75" x14ac:dyDescent="0.25">
      <c r="A71" s="65"/>
      <c r="W71" s="74"/>
      <c r="AD71" s="74"/>
    </row>
    <row r="72" spans="1:75" x14ac:dyDescent="0.25">
      <c r="A72" s="65"/>
    </row>
    <row r="73" spans="1:75" x14ac:dyDescent="0.25">
      <c r="A73" s="65"/>
    </row>
    <row r="74" spans="1:75" x14ac:dyDescent="0.25">
      <c r="A74" s="65"/>
      <c r="B74" s="65"/>
      <c r="U74" s="67"/>
      <c r="AB74" s="67"/>
    </row>
    <row r="75" spans="1:75" x14ac:dyDescent="0.25">
      <c r="B75" s="65"/>
      <c r="Y75" s="68"/>
      <c r="AF75" s="68"/>
    </row>
    <row r="76" spans="1:75" x14ac:dyDescent="0.25">
      <c r="B76" s="65"/>
      <c r="Y76" s="68"/>
      <c r="AF76" s="68"/>
    </row>
    <row r="77" spans="1:75" x14ac:dyDescent="0.25">
      <c r="B77" s="65"/>
    </row>
    <row r="78" spans="1:75" x14ac:dyDescent="0.25">
      <c r="A78" s="65"/>
      <c r="B78" s="65"/>
      <c r="C78" s="69"/>
      <c r="E78" s="69"/>
      <c r="H78" s="69"/>
      <c r="K78" s="69"/>
      <c r="M78" s="69"/>
      <c r="P78" s="69"/>
      <c r="R78" s="69"/>
      <c r="U78" s="69"/>
      <c r="W78" s="69"/>
      <c r="Y78" s="69"/>
      <c r="AB78" s="69"/>
      <c r="AD78" s="69"/>
      <c r="AF78" s="69"/>
      <c r="AI78" s="69"/>
      <c r="AL78" s="69"/>
      <c r="AO78" s="69"/>
      <c r="AQ78" s="69"/>
      <c r="BJ78" s="65"/>
      <c r="BK78" s="65"/>
      <c r="BL78" s="65"/>
    </row>
    <row r="79" spans="1:75" x14ac:dyDescent="0.25">
      <c r="A79" s="65"/>
      <c r="BJ79" s="65"/>
      <c r="BK79" s="65"/>
      <c r="BL79" s="65"/>
    </row>
    <row r="80" spans="1:75" x14ac:dyDescent="0.25">
      <c r="A80" s="65"/>
      <c r="BJ80" s="65"/>
      <c r="BK80" s="65"/>
      <c r="BL80" s="65"/>
    </row>
    <row r="81" spans="1:64" x14ac:dyDescent="0.25">
      <c r="A81" s="65"/>
    </row>
    <row r="82" spans="1:64" x14ac:dyDescent="0.25">
      <c r="A82" s="65"/>
      <c r="B82" s="65"/>
      <c r="BJ82" s="65"/>
      <c r="BK82" s="65"/>
      <c r="BL82" s="65"/>
    </row>
    <row r="83" spans="1:64" x14ac:dyDescent="0.25">
      <c r="B83" s="65"/>
      <c r="BJ83" s="65"/>
      <c r="BK83" s="65"/>
      <c r="BL83" s="65"/>
    </row>
    <row r="84" spans="1:64" x14ac:dyDescent="0.25">
      <c r="B84" s="65"/>
      <c r="BJ84" s="65"/>
      <c r="BK84" s="65"/>
      <c r="BL84" s="65"/>
    </row>
    <row r="85" spans="1:64" x14ac:dyDescent="0.25">
      <c r="B85" s="65"/>
    </row>
    <row r="86" spans="1:64" x14ac:dyDescent="0.25">
      <c r="A86" s="65"/>
      <c r="B86" s="65"/>
    </row>
    <row r="87" spans="1:64" x14ac:dyDescent="0.25">
      <c r="A87" s="65"/>
    </row>
    <row r="88" spans="1:64" x14ac:dyDescent="0.25">
      <c r="A88" s="65"/>
    </row>
    <row r="89" spans="1:64" x14ac:dyDescent="0.25">
      <c r="BJ89" s="65"/>
      <c r="BK89" s="65"/>
      <c r="BL89" s="65"/>
    </row>
    <row r="90" spans="1:64" x14ac:dyDescent="0.25">
      <c r="B90" s="65"/>
    </row>
    <row r="91" spans="1:64" x14ac:dyDescent="0.25">
      <c r="B91" s="65"/>
    </row>
    <row r="92" spans="1:64" x14ac:dyDescent="0.25">
      <c r="B92" s="65"/>
    </row>
    <row r="93" spans="1:64" x14ac:dyDescent="0.25">
      <c r="BJ93" s="65"/>
      <c r="BK93" s="65"/>
    </row>
  </sheetData>
  <mergeCells count="743">
    <mergeCell ref="C46:G46"/>
    <mergeCell ref="H46:J46"/>
    <mergeCell ref="K46:O46"/>
    <mergeCell ref="P46:T46"/>
    <mergeCell ref="U46:AA46"/>
    <mergeCell ref="AB46:AH46"/>
    <mergeCell ref="AI46:AK46"/>
    <mergeCell ref="AL48:AN48"/>
    <mergeCell ref="AT48:AX48"/>
    <mergeCell ref="BE48:BI48"/>
    <mergeCell ref="BO48:BS48"/>
    <mergeCell ref="BT48:BX48"/>
    <mergeCell ref="BJ46:BN46"/>
    <mergeCell ref="BO46:BS46"/>
    <mergeCell ref="BT46:BX46"/>
    <mergeCell ref="AL46:AN46"/>
    <mergeCell ref="AO46:AS46"/>
    <mergeCell ref="AT46:AX46"/>
    <mergeCell ref="AY46:BA46"/>
    <mergeCell ref="BB46:BD46"/>
    <mergeCell ref="BE46:BI46"/>
    <mergeCell ref="BQ44:BR45"/>
    <mergeCell ref="BS44:BS45"/>
    <mergeCell ref="BT44:BU45"/>
    <mergeCell ref="BV44:BW45"/>
    <mergeCell ref="BX44:BX45"/>
    <mergeCell ref="BG44:BH45"/>
    <mergeCell ref="BI44:BI45"/>
    <mergeCell ref="BJ44:BK45"/>
    <mergeCell ref="BL44:BM45"/>
    <mergeCell ref="BN44:BN45"/>
    <mergeCell ref="BO44:BP45"/>
    <mergeCell ref="AX44:AX45"/>
    <mergeCell ref="AY44:AZ45"/>
    <mergeCell ref="BA44:BA45"/>
    <mergeCell ref="BB44:BC45"/>
    <mergeCell ref="BD44:BD45"/>
    <mergeCell ref="BE44:BF45"/>
    <mergeCell ref="AN44:AN45"/>
    <mergeCell ref="AO44:AP45"/>
    <mergeCell ref="AQ44:AR45"/>
    <mergeCell ref="AS44:AS45"/>
    <mergeCell ref="AT44:AU45"/>
    <mergeCell ref="AV44:AW45"/>
    <mergeCell ref="AD44:AE45"/>
    <mergeCell ref="AF44:AG45"/>
    <mergeCell ref="AH44:AH45"/>
    <mergeCell ref="AI44:AJ45"/>
    <mergeCell ref="AK44:AK45"/>
    <mergeCell ref="AL44:AM45"/>
    <mergeCell ref="T44:T45"/>
    <mergeCell ref="U44:V45"/>
    <mergeCell ref="W44:X45"/>
    <mergeCell ref="Y44:Z45"/>
    <mergeCell ref="AA44:AA45"/>
    <mergeCell ref="AB44:AC45"/>
    <mergeCell ref="J44:J45"/>
    <mergeCell ref="K44:L45"/>
    <mergeCell ref="M44:N45"/>
    <mergeCell ref="O44:O45"/>
    <mergeCell ref="P44:Q45"/>
    <mergeCell ref="R44:S45"/>
    <mergeCell ref="A44:A45"/>
    <mergeCell ref="C44:D45"/>
    <mergeCell ref="E44:F45"/>
    <mergeCell ref="G44:G45"/>
    <mergeCell ref="H44:I45"/>
    <mergeCell ref="BT43:BU43"/>
    <mergeCell ref="BV43:BW43"/>
    <mergeCell ref="BE43:BF43"/>
    <mergeCell ref="BG43:BH43"/>
    <mergeCell ref="BJ43:BK43"/>
    <mergeCell ref="BL43:BM43"/>
    <mergeCell ref="BO43:BP43"/>
    <mergeCell ref="BQ43:BR43"/>
    <mergeCell ref="AO43:AP43"/>
    <mergeCell ref="AQ43:AR43"/>
    <mergeCell ref="AT43:AU43"/>
    <mergeCell ref="AV43:AW43"/>
    <mergeCell ref="AY43:AZ43"/>
    <mergeCell ref="BB43:BC43"/>
    <mergeCell ref="Y43:Z43"/>
    <mergeCell ref="AB43:AC43"/>
    <mergeCell ref="AD43:AE43"/>
    <mergeCell ref="AF43:AG43"/>
    <mergeCell ref="AI43:AJ43"/>
    <mergeCell ref="AL43:AM43"/>
    <mergeCell ref="C43:D43"/>
    <mergeCell ref="E43:F43"/>
    <mergeCell ref="H43:I43"/>
    <mergeCell ref="K43:L43"/>
    <mergeCell ref="M43:N43"/>
    <mergeCell ref="P43:Q43"/>
    <mergeCell ref="R43:S43"/>
    <mergeCell ref="U43:V43"/>
    <mergeCell ref="W43:X43"/>
    <mergeCell ref="BN41:BN42"/>
    <mergeCell ref="BO41:BR42"/>
    <mergeCell ref="BS41:BS42"/>
    <mergeCell ref="BT41:BW42"/>
    <mergeCell ref="BX41:BX42"/>
    <mergeCell ref="BA41:BA42"/>
    <mergeCell ref="BB41:BC42"/>
    <mergeCell ref="BD41:BD42"/>
    <mergeCell ref="BE41:BH42"/>
    <mergeCell ref="BI41:BI42"/>
    <mergeCell ref="BJ41:BM42"/>
    <mergeCell ref="AN41:AN42"/>
    <mergeCell ref="AO41:AR42"/>
    <mergeCell ref="AS41:AS42"/>
    <mergeCell ref="AT41:AW42"/>
    <mergeCell ref="AX41:AX42"/>
    <mergeCell ref="AY41:AZ42"/>
    <mergeCell ref="AA41:AA42"/>
    <mergeCell ref="AB41:AG42"/>
    <mergeCell ref="AH41:AH42"/>
    <mergeCell ref="AI41:AJ42"/>
    <mergeCell ref="AK41:AK42"/>
    <mergeCell ref="AL41:AM42"/>
    <mergeCell ref="C41:F42"/>
    <mergeCell ref="G41:G42"/>
    <mergeCell ref="H41:I42"/>
    <mergeCell ref="J41:J42"/>
    <mergeCell ref="K41:N42"/>
    <mergeCell ref="O41:O42"/>
    <mergeCell ref="P41:S42"/>
    <mergeCell ref="T41:T42"/>
    <mergeCell ref="U41:Z42"/>
    <mergeCell ref="BN39:BN40"/>
    <mergeCell ref="BO39:BR40"/>
    <mergeCell ref="BS39:BS40"/>
    <mergeCell ref="BT39:BW40"/>
    <mergeCell ref="BX39:BX40"/>
    <mergeCell ref="BA39:BA40"/>
    <mergeCell ref="BB39:BC40"/>
    <mergeCell ref="BD39:BD40"/>
    <mergeCell ref="BE39:BH40"/>
    <mergeCell ref="BI39:BI40"/>
    <mergeCell ref="BJ39:BM40"/>
    <mergeCell ref="AN39:AN40"/>
    <mergeCell ref="AO39:AR40"/>
    <mergeCell ref="AS39:AS40"/>
    <mergeCell ref="AT39:AW40"/>
    <mergeCell ref="AX39:AX40"/>
    <mergeCell ref="AY39:AZ40"/>
    <mergeCell ref="AA39:AA40"/>
    <mergeCell ref="AB39:AG40"/>
    <mergeCell ref="AH39:AH40"/>
    <mergeCell ref="AI39:AJ40"/>
    <mergeCell ref="AK39:AK40"/>
    <mergeCell ref="AL39:AM40"/>
    <mergeCell ref="C39:F40"/>
    <mergeCell ref="G39:G40"/>
    <mergeCell ref="H39:I40"/>
    <mergeCell ref="J39:J40"/>
    <mergeCell ref="K39:N40"/>
    <mergeCell ref="O39:O40"/>
    <mergeCell ref="P39:S40"/>
    <mergeCell ref="T39:T40"/>
    <mergeCell ref="U39:Z40"/>
    <mergeCell ref="BO38:BP38"/>
    <mergeCell ref="BQ38:BR38"/>
    <mergeCell ref="BT38:BU38"/>
    <mergeCell ref="BV38:BW38"/>
    <mergeCell ref="AV38:AW38"/>
    <mergeCell ref="AY38:AZ38"/>
    <mergeCell ref="BB38:BC38"/>
    <mergeCell ref="BE38:BF38"/>
    <mergeCell ref="BG38:BH38"/>
    <mergeCell ref="BJ38:BK38"/>
    <mergeCell ref="AF38:AG38"/>
    <mergeCell ref="AI38:AJ38"/>
    <mergeCell ref="AL38:AM38"/>
    <mergeCell ref="AO38:AP38"/>
    <mergeCell ref="AQ38:AR38"/>
    <mergeCell ref="AT38:AU38"/>
    <mergeCell ref="R38:S38"/>
    <mergeCell ref="U38:V38"/>
    <mergeCell ref="W38:X38"/>
    <mergeCell ref="Y38:Z38"/>
    <mergeCell ref="AB38:AC38"/>
    <mergeCell ref="AD38:AE38"/>
    <mergeCell ref="C38:D38"/>
    <mergeCell ref="E38:F38"/>
    <mergeCell ref="H38:I38"/>
    <mergeCell ref="K38:L38"/>
    <mergeCell ref="M38:N38"/>
    <mergeCell ref="P38:Q38"/>
    <mergeCell ref="BV36:BW37"/>
    <mergeCell ref="BX36:BX37"/>
    <mergeCell ref="BL36:BM37"/>
    <mergeCell ref="BN36:BN37"/>
    <mergeCell ref="BO36:BP37"/>
    <mergeCell ref="BQ36:BR37"/>
    <mergeCell ref="BS36:BS37"/>
    <mergeCell ref="BT36:BU37"/>
    <mergeCell ref="BB36:BC37"/>
    <mergeCell ref="BD36:BD37"/>
    <mergeCell ref="BE36:BF37"/>
    <mergeCell ref="BG36:BH37"/>
    <mergeCell ref="BI36:BI37"/>
    <mergeCell ref="BJ36:BK37"/>
    <mergeCell ref="AS36:AS37"/>
    <mergeCell ref="AT36:AU37"/>
    <mergeCell ref="AV36:AW37"/>
    <mergeCell ref="AX36:AX37"/>
    <mergeCell ref="AY36:AZ37"/>
    <mergeCell ref="BA36:BA37"/>
    <mergeCell ref="AI36:AJ37"/>
    <mergeCell ref="AK36:AK37"/>
    <mergeCell ref="AL36:AM37"/>
    <mergeCell ref="AN36:AN37"/>
    <mergeCell ref="AO36:AP37"/>
    <mergeCell ref="AQ36:AR37"/>
    <mergeCell ref="Y36:Z37"/>
    <mergeCell ref="AA36:AA37"/>
    <mergeCell ref="AB36:AC37"/>
    <mergeCell ref="AD36:AE37"/>
    <mergeCell ref="AF36:AG37"/>
    <mergeCell ref="AH36:AH37"/>
    <mergeCell ref="O36:O37"/>
    <mergeCell ref="P36:Q37"/>
    <mergeCell ref="R36:S37"/>
    <mergeCell ref="T36:T37"/>
    <mergeCell ref="U36:V37"/>
    <mergeCell ref="W36:X37"/>
    <mergeCell ref="C36:D37"/>
    <mergeCell ref="E36:F37"/>
    <mergeCell ref="G36:G37"/>
    <mergeCell ref="H36:I37"/>
    <mergeCell ref="J36:J37"/>
    <mergeCell ref="K36:L37"/>
    <mergeCell ref="M36:N37"/>
    <mergeCell ref="BX34:BX35"/>
    <mergeCell ref="BI34:BI35"/>
    <mergeCell ref="BJ34:BM35"/>
    <mergeCell ref="BN34:BN35"/>
    <mergeCell ref="BO34:BR35"/>
    <mergeCell ref="BS34:BS35"/>
    <mergeCell ref="BT34:BW35"/>
    <mergeCell ref="AX34:AX35"/>
    <mergeCell ref="AY34:AZ35"/>
    <mergeCell ref="BA34:BA35"/>
    <mergeCell ref="BB34:BC35"/>
    <mergeCell ref="BD34:BD35"/>
    <mergeCell ref="BE34:BH35"/>
    <mergeCell ref="AK34:AK35"/>
    <mergeCell ref="AL34:AM35"/>
    <mergeCell ref="AN34:AN35"/>
    <mergeCell ref="AO34:AR35"/>
    <mergeCell ref="AS34:AS35"/>
    <mergeCell ref="AT34:AW35"/>
    <mergeCell ref="T34:T35"/>
    <mergeCell ref="U34:Z35"/>
    <mergeCell ref="AA34:AA35"/>
    <mergeCell ref="AB34:AG35"/>
    <mergeCell ref="AH34:AH35"/>
    <mergeCell ref="AI34:AJ35"/>
    <mergeCell ref="C34:F35"/>
    <mergeCell ref="G34:G35"/>
    <mergeCell ref="H34:I35"/>
    <mergeCell ref="J34:J35"/>
    <mergeCell ref="K34:N35"/>
    <mergeCell ref="O34:O35"/>
    <mergeCell ref="P34:S35"/>
    <mergeCell ref="BX32:BX33"/>
    <mergeCell ref="BI32:BI33"/>
    <mergeCell ref="BJ32:BM33"/>
    <mergeCell ref="BN32:BN33"/>
    <mergeCell ref="BO32:BR33"/>
    <mergeCell ref="BS32:BS33"/>
    <mergeCell ref="BT32:BW33"/>
    <mergeCell ref="AX32:AX33"/>
    <mergeCell ref="AY32:AZ33"/>
    <mergeCell ref="BA32:BA33"/>
    <mergeCell ref="BB32:BC33"/>
    <mergeCell ref="BD32:BD33"/>
    <mergeCell ref="BE32:BH33"/>
    <mergeCell ref="AK32:AK33"/>
    <mergeCell ref="AL32:AM33"/>
    <mergeCell ref="AN32:AN33"/>
    <mergeCell ref="AO32:AR33"/>
    <mergeCell ref="AS32:AS33"/>
    <mergeCell ref="AT32:AW33"/>
    <mergeCell ref="T32:T33"/>
    <mergeCell ref="U32:Z33"/>
    <mergeCell ref="AA32:AA33"/>
    <mergeCell ref="AB32:AG33"/>
    <mergeCell ref="AH32:AH33"/>
    <mergeCell ref="AI32:AJ33"/>
    <mergeCell ref="C32:F33"/>
    <mergeCell ref="G32:G33"/>
    <mergeCell ref="H32:I33"/>
    <mergeCell ref="J32:J33"/>
    <mergeCell ref="K32:N33"/>
    <mergeCell ref="O32:O33"/>
    <mergeCell ref="P32:S33"/>
    <mergeCell ref="BX30:BX31"/>
    <mergeCell ref="BI30:BI31"/>
    <mergeCell ref="BJ30:BM31"/>
    <mergeCell ref="BN30:BN31"/>
    <mergeCell ref="BO30:BR31"/>
    <mergeCell ref="BS30:BS31"/>
    <mergeCell ref="BT30:BW31"/>
    <mergeCell ref="AX30:AX31"/>
    <mergeCell ref="AY30:AZ31"/>
    <mergeCell ref="BA30:BA31"/>
    <mergeCell ref="BB30:BC31"/>
    <mergeCell ref="BD30:BD31"/>
    <mergeCell ref="BE30:BH31"/>
    <mergeCell ref="AK30:AK31"/>
    <mergeCell ref="AL30:AM31"/>
    <mergeCell ref="AN30:AN31"/>
    <mergeCell ref="AO30:AR31"/>
    <mergeCell ref="AS30:AS31"/>
    <mergeCell ref="AT30:AW31"/>
    <mergeCell ref="T30:T31"/>
    <mergeCell ref="U30:Z31"/>
    <mergeCell ref="AA30:AA31"/>
    <mergeCell ref="AB30:AG31"/>
    <mergeCell ref="AH30:AH31"/>
    <mergeCell ref="AI30:AJ31"/>
    <mergeCell ref="C30:F31"/>
    <mergeCell ref="G30:G31"/>
    <mergeCell ref="H30:I31"/>
    <mergeCell ref="J30:J31"/>
    <mergeCell ref="K30:N31"/>
    <mergeCell ref="O30:O31"/>
    <mergeCell ref="P30:S31"/>
    <mergeCell ref="BJ28:BK28"/>
    <mergeCell ref="BL28:BM28"/>
    <mergeCell ref="AD28:AE28"/>
    <mergeCell ref="AF28:AG28"/>
    <mergeCell ref="AI28:AJ28"/>
    <mergeCell ref="AL28:AM28"/>
    <mergeCell ref="AO28:AP28"/>
    <mergeCell ref="AQ28:AR28"/>
    <mergeCell ref="P28:Q28"/>
    <mergeCell ref="R28:S28"/>
    <mergeCell ref="U28:V28"/>
    <mergeCell ref="W28:X28"/>
    <mergeCell ref="Y28:Z28"/>
    <mergeCell ref="AB28:AC28"/>
    <mergeCell ref="C28:D28"/>
    <mergeCell ref="E28:F28"/>
    <mergeCell ref="H28:I28"/>
    <mergeCell ref="BO28:BP28"/>
    <mergeCell ref="BQ28:BR28"/>
    <mergeCell ref="BT28:BU28"/>
    <mergeCell ref="BV28:BW28"/>
    <mergeCell ref="AT28:AU28"/>
    <mergeCell ref="AV28:AW28"/>
    <mergeCell ref="AY28:AZ28"/>
    <mergeCell ref="BB28:BC28"/>
    <mergeCell ref="BE28:BF28"/>
    <mergeCell ref="BG28:BH28"/>
    <mergeCell ref="BE27:BI27"/>
    <mergeCell ref="BJ27:BM27"/>
    <mergeCell ref="BO27:BS27"/>
    <mergeCell ref="BT27:BX27"/>
    <mergeCell ref="AI27:AK27"/>
    <mergeCell ref="AL27:AN27"/>
    <mergeCell ref="AO27:AS27"/>
    <mergeCell ref="AT27:AX27"/>
    <mergeCell ref="AY27:BA27"/>
    <mergeCell ref="BB27:BD27"/>
    <mergeCell ref="R26:S26"/>
    <mergeCell ref="U26:V26"/>
    <mergeCell ref="W26:X26"/>
    <mergeCell ref="Y26:Z26"/>
    <mergeCell ref="AB26:AC26"/>
    <mergeCell ref="C26:D26"/>
    <mergeCell ref="E26:F26"/>
    <mergeCell ref="H26:I26"/>
    <mergeCell ref="K28:L28"/>
    <mergeCell ref="M28:N28"/>
    <mergeCell ref="BT26:BU26"/>
    <mergeCell ref="BV26:BW26"/>
    <mergeCell ref="AT26:AU26"/>
    <mergeCell ref="AV26:AW26"/>
    <mergeCell ref="AY26:AZ26"/>
    <mergeCell ref="BB26:BC26"/>
    <mergeCell ref="BE26:BF26"/>
    <mergeCell ref="BG26:BH26"/>
    <mergeCell ref="A27:A28"/>
    <mergeCell ref="C27:G27"/>
    <mergeCell ref="H27:J27"/>
    <mergeCell ref="K27:O27"/>
    <mergeCell ref="P27:T27"/>
    <mergeCell ref="U27:AA27"/>
    <mergeCell ref="AB27:AH27"/>
    <mergeCell ref="BJ26:BK26"/>
    <mergeCell ref="BL26:BM26"/>
    <mergeCell ref="AD26:AE26"/>
    <mergeCell ref="AF26:AG26"/>
    <mergeCell ref="AI26:AJ26"/>
    <mergeCell ref="AL26:AM26"/>
    <mergeCell ref="AO26:AP26"/>
    <mergeCell ref="AQ26:AR26"/>
    <mergeCell ref="P26:Q26"/>
    <mergeCell ref="K26:L26"/>
    <mergeCell ref="M26:N26"/>
    <mergeCell ref="BT25:BU25"/>
    <mergeCell ref="BV25:BW25"/>
    <mergeCell ref="BE25:BF25"/>
    <mergeCell ref="BG25:BH25"/>
    <mergeCell ref="BJ25:BK25"/>
    <mergeCell ref="BL25:BM25"/>
    <mergeCell ref="BO25:BP25"/>
    <mergeCell ref="BQ25:BR25"/>
    <mergeCell ref="AO25:AP25"/>
    <mergeCell ref="AQ25:AR25"/>
    <mergeCell ref="AT25:AU25"/>
    <mergeCell ref="AV25:AW25"/>
    <mergeCell ref="AY25:AZ25"/>
    <mergeCell ref="BB25:BC25"/>
    <mergeCell ref="Y25:Z25"/>
    <mergeCell ref="AB25:AC25"/>
    <mergeCell ref="AD25:AE25"/>
    <mergeCell ref="AF25:AG25"/>
    <mergeCell ref="AI25:AJ25"/>
    <mergeCell ref="AL25:AM25"/>
    <mergeCell ref="BO26:BP26"/>
    <mergeCell ref="BQ26:BR26"/>
    <mergeCell ref="C25:D25"/>
    <mergeCell ref="E25:F25"/>
    <mergeCell ref="H25:I25"/>
    <mergeCell ref="K25:L25"/>
    <mergeCell ref="M25:N25"/>
    <mergeCell ref="P25:Q25"/>
    <mergeCell ref="R25:S25"/>
    <mergeCell ref="U25:V25"/>
    <mergeCell ref="W25:X25"/>
    <mergeCell ref="BO24:BP24"/>
    <mergeCell ref="BQ24:BR24"/>
    <mergeCell ref="BT24:BU24"/>
    <mergeCell ref="BV24:BW24"/>
    <mergeCell ref="AY24:AZ24"/>
    <mergeCell ref="BB24:BC24"/>
    <mergeCell ref="BE24:BF24"/>
    <mergeCell ref="BG24:BH24"/>
    <mergeCell ref="BJ24:BK24"/>
    <mergeCell ref="BL24:BM24"/>
    <mergeCell ref="AL24:AM24"/>
    <mergeCell ref="AO24:AP24"/>
    <mergeCell ref="AQ24:AR24"/>
    <mergeCell ref="AT24:AU24"/>
    <mergeCell ref="AV24:AW24"/>
    <mergeCell ref="U24:V24"/>
    <mergeCell ref="W24:X24"/>
    <mergeCell ref="Y24:Z24"/>
    <mergeCell ref="AB24:AC24"/>
    <mergeCell ref="AD24:AE24"/>
    <mergeCell ref="AF24:AG24"/>
    <mergeCell ref="R23:S23"/>
    <mergeCell ref="U23:V23"/>
    <mergeCell ref="W23:X23"/>
    <mergeCell ref="Y23:Z23"/>
    <mergeCell ref="AB23:AC23"/>
    <mergeCell ref="C23:D23"/>
    <mergeCell ref="E23:F23"/>
    <mergeCell ref="H23:I23"/>
    <mergeCell ref="AI24:AJ24"/>
    <mergeCell ref="BT23:BU23"/>
    <mergeCell ref="BV23:BW23"/>
    <mergeCell ref="AT23:AU23"/>
    <mergeCell ref="AV23:AW23"/>
    <mergeCell ref="AY23:AZ23"/>
    <mergeCell ref="BB23:BC23"/>
    <mergeCell ref="BE23:BF23"/>
    <mergeCell ref="BG23:BH23"/>
    <mergeCell ref="C24:D24"/>
    <mergeCell ref="E24:F24"/>
    <mergeCell ref="H24:I24"/>
    <mergeCell ref="K24:L24"/>
    <mergeCell ref="M24:N24"/>
    <mergeCell ref="P24:Q24"/>
    <mergeCell ref="R24:S24"/>
    <mergeCell ref="BJ23:BK23"/>
    <mergeCell ref="BL23:BM23"/>
    <mergeCell ref="AD23:AE23"/>
    <mergeCell ref="AF23:AG23"/>
    <mergeCell ref="AI23:AJ23"/>
    <mergeCell ref="AL23:AM23"/>
    <mergeCell ref="AO23:AP23"/>
    <mergeCell ref="AQ23:AR23"/>
    <mergeCell ref="P23:Q23"/>
    <mergeCell ref="K23:L23"/>
    <mergeCell ref="M23:N23"/>
    <mergeCell ref="BT22:BU22"/>
    <mergeCell ref="BV22:BW22"/>
    <mergeCell ref="BE22:BF22"/>
    <mergeCell ref="BG22:BH22"/>
    <mergeCell ref="BJ22:BK22"/>
    <mergeCell ref="BL22:BM22"/>
    <mergeCell ref="BO22:BP22"/>
    <mergeCell ref="BQ22:BR22"/>
    <mergeCell ref="AO22:AP22"/>
    <mergeCell ref="AQ22:AR22"/>
    <mergeCell ref="AT22:AU22"/>
    <mergeCell ref="AV22:AW22"/>
    <mergeCell ref="AY22:AZ22"/>
    <mergeCell ref="BB22:BC22"/>
    <mergeCell ref="Y22:Z22"/>
    <mergeCell ref="AB22:AC22"/>
    <mergeCell ref="AD22:AE22"/>
    <mergeCell ref="AF22:AG22"/>
    <mergeCell ref="AI22:AJ22"/>
    <mergeCell ref="AL22:AM22"/>
    <mergeCell ref="BO23:BP23"/>
    <mergeCell ref="BQ23:BR23"/>
    <mergeCell ref="C22:D22"/>
    <mergeCell ref="E22:F22"/>
    <mergeCell ref="H22:I22"/>
    <mergeCell ref="K22:L22"/>
    <mergeCell ref="M22:N22"/>
    <mergeCell ref="P22:Q22"/>
    <mergeCell ref="R22:S22"/>
    <mergeCell ref="U22:V22"/>
    <mergeCell ref="W22:X22"/>
    <mergeCell ref="BO21:BP21"/>
    <mergeCell ref="BQ21:BR21"/>
    <mergeCell ref="BT21:BU21"/>
    <mergeCell ref="BV21:BW21"/>
    <mergeCell ref="AY21:AZ21"/>
    <mergeCell ref="BB21:BC21"/>
    <mergeCell ref="BE21:BF21"/>
    <mergeCell ref="BG21:BH21"/>
    <mergeCell ref="BJ21:BK21"/>
    <mergeCell ref="BL21:BM21"/>
    <mergeCell ref="AL21:AM21"/>
    <mergeCell ref="AO21:AP21"/>
    <mergeCell ref="AQ21:AR21"/>
    <mergeCell ref="AT21:AU21"/>
    <mergeCell ref="AV21:AW21"/>
    <mergeCell ref="U21:V21"/>
    <mergeCell ref="W21:X21"/>
    <mergeCell ref="Y21:Z21"/>
    <mergeCell ref="AB21:AC21"/>
    <mergeCell ref="AD21:AE21"/>
    <mergeCell ref="AF21:AG21"/>
    <mergeCell ref="R20:S20"/>
    <mergeCell ref="U20:V20"/>
    <mergeCell ref="W20:X20"/>
    <mergeCell ref="Y20:Z20"/>
    <mergeCell ref="AB20:AC20"/>
    <mergeCell ref="C20:D20"/>
    <mergeCell ref="E20:F20"/>
    <mergeCell ref="H20:I20"/>
    <mergeCell ref="AI21:AJ21"/>
    <mergeCell ref="BT20:BU20"/>
    <mergeCell ref="BV20:BW20"/>
    <mergeCell ref="AT20:AU20"/>
    <mergeCell ref="AV20:AW20"/>
    <mergeCell ref="AY20:AZ20"/>
    <mergeCell ref="BB20:BC20"/>
    <mergeCell ref="BE20:BF20"/>
    <mergeCell ref="BG20:BH20"/>
    <mergeCell ref="C21:D21"/>
    <mergeCell ref="E21:F21"/>
    <mergeCell ref="H21:I21"/>
    <mergeCell ref="K21:L21"/>
    <mergeCell ref="M21:N21"/>
    <mergeCell ref="P21:Q21"/>
    <mergeCell ref="R21:S21"/>
    <mergeCell ref="BJ20:BK20"/>
    <mergeCell ref="BL20:BM20"/>
    <mergeCell ref="AD20:AE20"/>
    <mergeCell ref="AF20:AG20"/>
    <mergeCell ref="AI20:AJ20"/>
    <mergeCell ref="AL20:AM20"/>
    <mergeCell ref="AO20:AP20"/>
    <mergeCell ref="AQ20:AR20"/>
    <mergeCell ref="P20:Q20"/>
    <mergeCell ref="K20:L20"/>
    <mergeCell ref="M20:N20"/>
    <mergeCell ref="BT19:BU19"/>
    <mergeCell ref="BV19:BW19"/>
    <mergeCell ref="BE19:BF19"/>
    <mergeCell ref="BG19:BH19"/>
    <mergeCell ref="BJ19:BK19"/>
    <mergeCell ref="BL19:BM19"/>
    <mergeCell ref="BO19:BP19"/>
    <mergeCell ref="BQ19:BR19"/>
    <mergeCell ref="AO19:AP19"/>
    <mergeCell ref="AQ19:AR19"/>
    <mergeCell ref="AT19:AU19"/>
    <mergeCell ref="AV19:AW19"/>
    <mergeCell ref="AY19:AZ19"/>
    <mergeCell ref="BB19:BC19"/>
    <mergeCell ref="Y19:Z19"/>
    <mergeCell ref="AB19:AC19"/>
    <mergeCell ref="AD19:AE19"/>
    <mergeCell ref="AF19:AG19"/>
    <mergeCell ref="AI19:AJ19"/>
    <mergeCell ref="AL19:AM19"/>
    <mergeCell ref="BO20:BP20"/>
    <mergeCell ref="BQ20:BR20"/>
    <mergeCell ref="C19:D19"/>
    <mergeCell ref="E19:F19"/>
    <mergeCell ref="H19:I19"/>
    <mergeCell ref="K19:L19"/>
    <mergeCell ref="M19:N19"/>
    <mergeCell ref="P19:Q19"/>
    <mergeCell ref="R19:S19"/>
    <mergeCell ref="U19:V19"/>
    <mergeCell ref="W19:X19"/>
    <mergeCell ref="BO18:BP18"/>
    <mergeCell ref="BQ18:BR18"/>
    <mergeCell ref="BT18:BU18"/>
    <mergeCell ref="BV18:BW18"/>
    <mergeCell ref="AY18:AZ18"/>
    <mergeCell ref="BB18:BC18"/>
    <mergeCell ref="BE18:BF18"/>
    <mergeCell ref="BG18:BH18"/>
    <mergeCell ref="BJ18:BK18"/>
    <mergeCell ref="BL18:BM18"/>
    <mergeCell ref="AI18:AJ18"/>
    <mergeCell ref="AL18:AM18"/>
    <mergeCell ref="AO18:AP18"/>
    <mergeCell ref="AQ18:AR18"/>
    <mergeCell ref="AT18:AU18"/>
    <mergeCell ref="AV18:AW18"/>
    <mergeCell ref="U18:V18"/>
    <mergeCell ref="W18:X18"/>
    <mergeCell ref="Y18:Z18"/>
    <mergeCell ref="AB18:AC18"/>
    <mergeCell ref="AD18:AE18"/>
    <mergeCell ref="AF18:AG18"/>
    <mergeCell ref="C18:D18"/>
    <mergeCell ref="E18:F18"/>
    <mergeCell ref="H18:I18"/>
    <mergeCell ref="K18:L18"/>
    <mergeCell ref="M18:N18"/>
    <mergeCell ref="P18:Q18"/>
    <mergeCell ref="R18:S18"/>
    <mergeCell ref="C17:D17"/>
    <mergeCell ref="E17:F17"/>
    <mergeCell ref="H17:I17"/>
    <mergeCell ref="K17:L17"/>
    <mergeCell ref="M17:N17"/>
    <mergeCell ref="P17:Q17"/>
    <mergeCell ref="BO16:BP16"/>
    <mergeCell ref="BQ16:BR16"/>
    <mergeCell ref="BS16:BS17"/>
    <mergeCell ref="BT16:BU16"/>
    <mergeCell ref="BV16:BW16"/>
    <mergeCell ref="BX16:BX17"/>
    <mergeCell ref="BO17:BP17"/>
    <mergeCell ref="BQ17:BR17"/>
    <mergeCell ref="BT17:BU17"/>
    <mergeCell ref="BV17:BW17"/>
    <mergeCell ref="BE16:BF16"/>
    <mergeCell ref="BG16:BH16"/>
    <mergeCell ref="BI16:BI17"/>
    <mergeCell ref="BJ16:BK16"/>
    <mergeCell ref="BL16:BM16"/>
    <mergeCell ref="BN16:BN17"/>
    <mergeCell ref="BE17:BF17"/>
    <mergeCell ref="BG17:BH17"/>
    <mergeCell ref="BJ17:BK17"/>
    <mergeCell ref="BL17:BM17"/>
    <mergeCell ref="AV16:AW16"/>
    <mergeCell ref="AX16:AX17"/>
    <mergeCell ref="AY16:AZ16"/>
    <mergeCell ref="BA16:BA17"/>
    <mergeCell ref="BB16:BC16"/>
    <mergeCell ref="BD16:BD17"/>
    <mergeCell ref="AV17:AW17"/>
    <mergeCell ref="AY17:AZ17"/>
    <mergeCell ref="BB17:BC17"/>
    <mergeCell ref="AL16:AM16"/>
    <mergeCell ref="AN16:AN17"/>
    <mergeCell ref="AO16:AP16"/>
    <mergeCell ref="AQ16:AR16"/>
    <mergeCell ref="AS16:AS17"/>
    <mergeCell ref="AT16:AU16"/>
    <mergeCell ref="AL17:AM17"/>
    <mergeCell ref="AO17:AP17"/>
    <mergeCell ref="AQ17:AR17"/>
    <mergeCell ref="AT17:AU17"/>
    <mergeCell ref="AB16:AC16"/>
    <mergeCell ref="AD16:AE16"/>
    <mergeCell ref="AF16:AG16"/>
    <mergeCell ref="AH16:AH17"/>
    <mergeCell ref="AI16:AJ16"/>
    <mergeCell ref="AK16:AK17"/>
    <mergeCell ref="AB17:AC17"/>
    <mergeCell ref="AD17:AE17"/>
    <mergeCell ref="AF17:AG17"/>
    <mergeCell ref="AI17:AJ17"/>
    <mergeCell ref="R16:S16"/>
    <mergeCell ref="T16:T17"/>
    <mergeCell ref="U16:V16"/>
    <mergeCell ref="W16:X16"/>
    <mergeCell ref="Y16:Z16"/>
    <mergeCell ref="AA16:AA17"/>
    <mergeCell ref="R17:S17"/>
    <mergeCell ref="U17:V17"/>
    <mergeCell ref="W17:X17"/>
    <mergeCell ref="Y17:Z17"/>
    <mergeCell ref="C16:D16"/>
    <mergeCell ref="E16:F16"/>
    <mergeCell ref="G16:G17"/>
    <mergeCell ref="H16:I16"/>
    <mergeCell ref="J16:J17"/>
    <mergeCell ref="K16:L16"/>
    <mergeCell ref="M16:N16"/>
    <mergeCell ref="O16:O17"/>
    <mergeCell ref="P16:Q16"/>
    <mergeCell ref="BJ15:BN15"/>
    <mergeCell ref="BO15:BS15"/>
    <mergeCell ref="BT15:BX15"/>
    <mergeCell ref="U15:AA15"/>
    <mergeCell ref="AB15:AH15"/>
    <mergeCell ref="AI15:AK15"/>
    <mergeCell ref="AL15:AN15"/>
    <mergeCell ref="AO15:AS15"/>
    <mergeCell ref="AT15:AX15"/>
    <mergeCell ref="A15:A17"/>
    <mergeCell ref="C15:G15"/>
    <mergeCell ref="H15:J15"/>
    <mergeCell ref="K15:O15"/>
    <mergeCell ref="P15:T15"/>
    <mergeCell ref="BE14:BI14"/>
    <mergeCell ref="BJ14:BN14"/>
    <mergeCell ref="BO14:BS14"/>
    <mergeCell ref="BT14:BX14"/>
    <mergeCell ref="AI14:AK14"/>
    <mergeCell ref="AL14:AN14"/>
    <mergeCell ref="AO14:AS14"/>
    <mergeCell ref="AT14:AX14"/>
    <mergeCell ref="AY14:BA14"/>
    <mergeCell ref="BB14:BD14"/>
    <mergeCell ref="C14:G14"/>
    <mergeCell ref="H14:J14"/>
    <mergeCell ref="K14:O14"/>
    <mergeCell ref="P14:T14"/>
    <mergeCell ref="U14:AA14"/>
    <mergeCell ref="AB14:AH14"/>
    <mergeCell ref="AY15:BA15"/>
    <mergeCell ref="BB15:BD15"/>
    <mergeCell ref="BE15:BI15"/>
  </mergeCells>
  <pageMargins left="0.70866141732283472" right="0.70866141732283472" top="0.74803149606299213" bottom="0.74803149606299213" header="0.31496062992125984" footer="0.31496062992125984"/>
  <pageSetup paperSize="5" scale="1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HABILITANTES FINANCIEROS CM-003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BIBIANA</dc:creator>
  <cp:lastModifiedBy>Personal</cp:lastModifiedBy>
  <cp:lastPrinted>2020-10-26T02:33:54Z</cp:lastPrinted>
  <dcterms:created xsi:type="dcterms:W3CDTF">2020-10-25T16:06:46Z</dcterms:created>
  <dcterms:modified xsi:type="dcterms:W3CDTF">2020-10-29T17:35:02Z</dcterms:modified>
</cp:coreProperties>
</file>