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D:\Users\Danilo\Documents\Argelia El Plateado\Obra\"/>
    </mc:Choice>
  </mc:AlternateContent>
  <xr:revisionPtr revIDLastSave="0" documentId="13_ncr:1_{8EA1C54A-42EF-4EA9-8944-FAC19BDE3C3F}" xr6:coauthVersionLast="47" xr6:coauthVersionMax="47" xr10:uidLastSave="{00000000-0000-0000-0000-000000000000}"/>
  <bookViews>
    <workbookView xWindow="-120" yWindow="-120" windowWidth="20730" windowHeight="11160" xr2:uid="{00000000-000D-0000-FFFF-FFFF00000000}"/>
  </bookViews>
  <sheets>
    <sheet name="Matriz de Riesgos" sheetId="1" r:id="rId1"/>
    <sheet name="Criterio valoración " sheetId="2" r:id="rId2"/>
  </sheets>
  <definedNames>
    <definedName name="_xlnm._FilterDatabase" localSheetId="0" hidden="1">'Matriz de Riesgos'!$F$1:$F$35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1" l="1"/>
  <c r="S28" i="1" s="1"/>
  <c r="S11" i="1"/>
  <c r="S15" i="1"/>
  <c r="S18" i="1"/>
  <c r="S22" i="1"/>
  <c r="S23" i="1"/>
  <c r="S24" i="1"/>
  <c r="S32" i="1"/>
  <c r="S33" i="1"/>
  <c r="S34" i="1"/>
  <c r="S35" i="1"/>
  <c r="S7" i="1"/>
  <c r="L11" i="1"/>
  <c r="L18" i="1"/>
  <c r="L22" i="1"/>
  <c r="L23" i="1"/>
  <c r="L24" i="1"/>
  <c r="L33" i="1"/>
  <c r="L34" i="1"/>
  <c r="L35" i="1"/>
  <c r="L7" i="1"/>
  <c r="R13" i="1" l="1"/>
  <c r="S13" i="1" s="1"/>
  <c r="R14" i="1"/>
  <c r="S14" i="1" s="1"/>
  <c r="K8" i="1"/>
  <c r="L8" i="1" s="1"/>
  <c r="R20" i="1"/>
  <c r="S20" i="1" s="1"/>
  <c r="K20" i="1"/>
  <c r="L20" i="1" s="1"/>
  <c r="R8" i="1"/>
  <c r="S8" i="1" s="1"/>
  <c r="R21" i="1"/>
  <c r="S21" i="1" s="1"/>
  <c r="K21" i="1"/>
  <c r="L21" i="1" s="1"/>
  <c r="R35" i="1"/>
  <c r="K28" i="1"/>
  <c r="L28" i="1" s="1"/>
  <c r="R27" i="1"/>
  <c r="S27" i="1" s="1"/>
  <c r="K27" i="1"/>
  <c r="L27" i="1" s="1"/>
  <c r="R23" i="1"/>
  <c r="R31" i="1"/>
  <c r="S31" i="1" s="1"/>
  <c r="R30" i="1"/>
  <c r="S30" i="1" s="1"/>
  <c r="K30" i="1"/>
  <c r="L30" i="1" s="1"/>
  <c r="R19" i="1"/>
  <c r="S19" i="1" s="1"/>
  <c r="K19" i="1"/>
  <c r="L19" i="1" s="1"/>
  <c r="R17" i="1"/>
  <c r="S17" i="1" s="1"/>
  <c r="K7" i="1"/>
  <c r="K9" i="1"/>
  <c r="L9" i="1" s="1"/>
  <c r="K10" i="1"/>
  <c r="L10" i="1" s="1"/>
  <c r="K11" i="1"/>
  <c r="K12" i="1"/>
  <c r="L12" i="1" s="1"/>
  <c r="K13" i="1"/>
  <c r="L13" i="1" s="1"/>
  <c r="K14" i="1"/>
  <c r="L14" i="1" s="1"/>
  <c r="K15" i="1"/>
  <c r="L15" i="1" s="1"/>
  <c r="K16" i="1"/>
  <c r="L16" i="1" s="1"/>
  <c r="K17" i="1"/>
  <c r="L17" i="1" s="1"/>
  <c r="K18" i="1"/>
  <c r="K22" i="1"/>
  <c r="K23" i="1"/>
  <c r="K24" i="1"/>
  <c r="K25" i="1"/>
  <c r="L25" i="1" s="1"/>
  <c r="K26" i="1"/>
  <c r="L26" i="1" s="1"/>
  <c r="K29" i="1"/>
  <c r="L29" i="1" s="1"/>
  <c r="K31" i="1"/>
  <c r="L31" i="1" s="1"/>
  <c r="K32" i="1"/>
  <c r="L32" i="1" s="1"/>
  <c r="K33" i="1"/>
  <c r="K34" i="1"/>
  <c r="K35" i="1"/>
  <c r="R7" i="1"/>
  <c r="R9" i="1"/>
  <c r="S9" i="1" s="1"/>
  <c r="R10" i="1"/>
  <c r="S10" i="1" s="1"/>
  <c r="R11" i="1"/>
  <c r="R12" i="1"/>
  <c r="S12" i="1" s="1"/>
  <c r="R15" i="1"/>
  <c r="R16" i="1"/>
  <c r="S16" i="1" s="1"/>
  <c r="R18" i="1"/>
  <c r="R22" i="1"/>
  <c r="R24" i="1"/>
  <c r="R25" i="1"/>
  <c r="S25" i="1" s="1"/>
  <c r="R26" i="1"/>
  <c r="S26" i="1" s="1"/>
  <c r="R29" i="1"/>
  <c r="S29" i="1" s="1"/>
  <c r="R32" i="1"/>
  <c r="R33" i="1"/>
  <c r="R34" i="1"/>
</calcChain>
</file>

<file path=xl/sharedStrings.xml><?xml version="1.0" encoding="utf-8"?>
<sst xmlns="http://schemas.openxmlformats.org/spreadsheetml/2006/main" count="481" uniqueCount="238">
  <si>
    <t xml:space="preserve">INSTITUTO NACIONAL DE VÍAS
MATRIZ DE RIESGOS </t>
  </si>
  <si>
    <t>LP-XXX-XXX-XXX-2025</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</si>
  <si>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</si>
  <si>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</si>
  <si>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</si>
  <si>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</si>
  <si>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</si>
  <si>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</si>
  <si>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</si>
  <si>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</si>
  <si>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</si>
  <si>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</si>
  <si>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</si>
  <si>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</si>
  <si>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</si>
  <si>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</si>
  <si>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</si>
  <si>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</si>
  <si>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</si>
  <si>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</si>
  <si>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</si>
  <si>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</si>
  <si>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</si>
  <si>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</si>
  <si>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</si>
  <si>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</si>
  <si>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</si>
  <si>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</si>
  <si>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</si>
  <si>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</si>
  <si>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</si>
  <si>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</si>
  <si>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</si>
  <si>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</si>
  <si>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</si>
  <si>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</si>
  <si>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</si>
  <si>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Contratista</t>
  </si>
  <si>
    <t>Al inicio de la ejecución del contrato</t>
  </si>
  <si>
    <t>A la terminación de la ejecución del contrato</t>
  </si>
  <si>
    <t>Atención al comportamiento del suministro de materias primas e insumos en el mercado. Retroalimentación en los procedimientos adelantados por los responsables del tratamiento.
Implementar un sistema de alerta temprana que permita detectar señales de desabastecimiento o escasez de materias primas y tomar medidas preventivas</t>
  </si>
  <si>
    <t>Mensual</t>
  </si>
  <si>
    <r>
      <t xml:space="preserve">Variación de Precios y/o Ajustes ocasionados durante la ejecución del Contrato: </t>
    </r>
    <r>
      <rPr>
        <sz val="12"/>
        <rFont val="Calibri"/>
        <family val="2"/>
        <scheme val="minor"/>
      </rPr>
      <t>Se refiere a la posibilidad que durante la ejecución del contrato se presenten alzas no prevista</t>
    </r>
  </si>
  <si>
    <t>Afectación al equilibrio económico del contrato</t>
  </si>
  <si>
    <t xml:space="preserve">Recopilación de datos estadísticos e información sobre comportamiento histórico de precios, durante la etapa precontractual.
Seguimiento por parte del interventor y la supervisión del proyecto al comportamiento de precios en la etapa contractual.
</t>
  </si>
  <si>
    <t>SI</t>
  </si>
  <si>
    <t>Instituto
Contratista</t>
  </si>
  <si>
    <t>Atención y seguimiento al comportamiento de precios. Retroalimentación en los procedimientos adelantados por los responsables del tratamiento.</t>
  </si>
  <si>
    <t xml:space="preserve">Externo </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</si>
  <si>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</si>
  <si>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</si>
  <si>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retrasos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</si>
  <si>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Instituto de igual forma realizará la solicitud a las autoridades a fin de que se llegue a soluciones que permitan la continuidad en la ejecución del contrato.
 El contratista de Obra e Interventor deberán adoptar medidas de contingencia para superar los atrasos.</t>
  </si>
  <si>
    <t>Al inicio de la presentación del evento</t>
  </si>
  <si>
    <t>A la terminación de la ocurrencia del evento</t>
  </si>
  <si>
    <t xml:space="preserve">Monitoreo del plan de contingencia por parte de la interventoría y Supervisor del proyecto.
A partir de la información oficial, información del Interventor, del Contratista, de la Territorial del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</si>
  <si>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</si>
  <si>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</si>
  <si>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</si>
  <si>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</si>
  <si>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</si>
  <si>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del proceso acerca de la Señalización y Seguridad Vial adoptando la guía del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</si>
  <si>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del Interventor. 
Comités Técnicos, seguimiento a informes, requerimientos escritos por parte del interventor y en caso de requerirse por parte del Supervisor del proyecto.
Retroalimentación en los procedimientos adelantados por los responsables del tratamiento.</t>
  </si>
  <si>
    <t>Diario</t>
  </si>
  <si>
    <r>
      <t xml:space="preserve">Limitación en la movilidad. </t>
    </r>
    <r>
      <rPr>
        <sz val="12"/>
        <color theme="1"/>
        <rFont val="Calibri"/>
        <family val="2"/>
        <scheme val="minor"/>
      </rPr>
      <t>Se refiere a la posibilidad de encontrar limitaciones o restricciones</t>
    </r>
    <r>
      <rPr>
        <b/>
        <sz val="12"/>
        <color theme="1"/>
        <rFont val="Calibri"/>
        <family val="2"/>
        <scheme val="minor"/>
      </rPr>
      <t xml:space="preserve"> </t>
    </r>
    <r>
      <rPr>
        <sz val="12"/>
        <color theme="1"/>
        <rFont val="Calibri"/>
        <family val="2"/>
        <scheme val="minor"/>
      </rPr>
      <t>en los Departamentos, Municipios, Veredas, corregimientos o sectores necesarios para acceder al proyecto o donde se desarrolle el mismo.</t>
    </r>
  </si>
  <si>
    <t>Retrasos en la Ejecución del Contrato</t>
  </si>
  <si>
    <t xml:space="preserve">El Contratista deberá analizar al momento de la estructuración de su oferta las condiciones de movilidad y acceso de los sectores propios de la ejecución del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del contrato. 
</t>
  </si>
  <si>
    <t>Verificación de la gestión del Contratista en la planeación e implementación de las formas de acceso a los frentes de obra.
Planes de contingencia que permitan superar el evento y evitar retrasos en el cronograma del proyecto.
Reuniones de seguimiento por parte de la interventoría y la Supervisión del proyecto</t>
  </si>
  <si>
    <r>
      <rPr>
        <b/>
        <sz val="12"/>
        <rFont val="Calibri"/>
        <family val="2"/>
        <scheme val="minor"/>
      </rPr>
      <t xml:space="preserve"> Por 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sz val="12"/>
        <rFont val="Calibri"/>
        <family val="2"/>
        <scheme val="minor"/>
      </rPr>
      <t xml:space="preserve"> Ocurre cuando se presentan efectos originados por revisión, ajustes y/o actualización y/o modificación y/o complementación y/o elaboración de estudios y diseños y diseños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</si>
  <si>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del contrato y por ende de cantidades de   obra.</t>
  </si>
  <si>
    <t xml:space="preserve">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deprenda, a fin de lograr la menor afectación posible al proyecto.
Realizar una interventoría adecuada durante la etapa de Ajuste y/o Actualización  y/o Unificación y/o Modificación de estudios y diseños y/o elaboración de estudios complementarios  para evitar cambios que impacten </t>
  </si>
  <si>
    <t>Al inicio de la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</si>
  <si>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al final de la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</si>
  <si>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 a la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</si>
  <si>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ajustes y/o actualización y/o modificación y/o complementación y/o elaboración de estudios y diseños y diseños del cálculo de la estructura del pavimento y/o cálculos estructurales y/o de obras requeridas para garantizar la estabilidad de la infraestructura vial</t>
  </si>
  <si>
    <t>Especifico</t>
  </si>
  <si>
    <r>
      <rPr>
        <b/>
        <sz val="12"/>
        <rFont val="Calibri"/>
        <family val="2"/>
        <scheme val="minor"/>
      </rPr>
      <t xml:space="preserve">Mayores Cantidades de obra no justificada: </t>
    </r>
    <r>
      <rPr>
        <sz val="12"/>
        <rFont val="Calibri"/>
        <family val="2"/>
        <scheme val="minor"/>
      </rPr>
      <t>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</si>
  <si>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</si>
  <si>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</si>
  <si>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</si>
  <si>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del Interventor de la  ejecución de las obras y de la Supervisión del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</si>
  <si>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t>
    </r>
    <r>
      <rPr>
        <b/>
        <sz val="12"/>
        <rFont val="Calibri"/>
        <family val="2"/>
        <scheme val="minor"/>
      </rPr>
      <t>.</t>
    </r>
    <r>
      <rPr>
        <sz val="12"/>
        <rFont val="Calibri"/>
        <family val="2"/>
        <scheme val="minor"/>
      </rPr>
      <t xml:space="preserve"> Son los efectos derivados de los cambios en las condiciones técnicas que incrementen o disminuyan las cantidades previstas  para la ejecución de las obras. El Instituto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</si>
  <si>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</si>
  <si>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</si>
  <si>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</si>
  <si>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 xml:space="preserve">Modificación y/o cambios de ubicación en las fuentes de materiales y/o lugares de disposición de sobrantes, presentados y/o propuestos y/o proyectados  por el PROPONENTE Y/O CONTRATISTA: </t>
    </r>
    <r>
      <rPr>
        <sz val="12"/>
        <rFont val="Calibri"/>
        <family val="2"/>
        <scheme val="minor"/>
      </rPr>
      <t>Hace referencia al riesgo técnico, económico, ambiental y/o social, en cuanto a calidad y cantidad del material, explotación y su distancia de acarreo para las fuentes de materiales y/o para los lugares de disposición de sobrantes.</t>
    </r>
  </si>
  <si>
    <t>Impacto económico al Contratista</t>
  </si>
  <si>
    <t xml:space="preserve"> Le corresponde al interesado o proponente verificar en la región del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</si>
  <si>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t>En la planeación del proyecto, en la etapa precontractual y durante la ejecución del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</si>
  <si>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</si>
  <si>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</si>
  <si>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</si>
  <si>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 xml:space="preserve">Impacto negativo en el desarrollo del objeto contractual.
 Aumento de costos por necesidad de mayores cantidades de obra, ítems nuevos  y eventuales mayores plazos  </t>
  </si>
  <si>
    <t xml:space="preserve">Monitoreo del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</si>
  <si>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En emergencias de gran magnitud puede afectarse la ejecución del contrato.</t>
  </si>
  <si>
    <t>Visitas y recomendaciones de Especialistas.
Análisis de Contratista e Interventor y si es necesario participación del Instituto.
Comités Técnicos, Seguimiento a implementación de medidas preventivas, correctivas o de mitigación, Informes respectivos,  requerimientos escritos.
Retroalimentación en los procedimientos adelantados por los responsables del tratamiento.</t>
  </si>
  <si>
    <t>Diario al inicio del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</si>
  <si>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del proyecto se espera la interacción y armonización concurran Contratistas del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</si>
  <si>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del contrato de obra.
Modificación o retrasos del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</si>
  <si>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</si>
  <si>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del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</si>
  <si>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</si>
  <si>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</si>
  <si>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del objeto contractual, por la interferencia de las redes existentes con la ejecución del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</si>
  <si>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</si>
  <si>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del contrato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</si>
  <si>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</si>
  <si>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del Interventor y de la Supervisión del proyecto.</t>
  </si>
  <si>
    <t xml:space="preserve">Semanal cuando se presenta la interferencia, seguimiento semanal </t>
  </si>
  <si>
    <r>
      <rPr>
        <b/>
        <sz val="12"/>
        <rFont val="Calibri"/>
        <family val="2"/>
        <scheme val="minor"/>
      </rPr>
      <t>Gestión y Adquisición Predial:</t>
    </r>
    <r>
      <rPr>
        <sz val="12"/>
        <rFont val="Calibri"/>
        <family val="2"/>
        <scheme val="minor"/>
      </rPr>
      <t xml:space="preserve"> se refiere a la Gestión por mayor adquisición predial por cambios requeridos justificados técnicamente. INVIAS asume el riesgo del costo predial con cargo al contrato; el Contratista efectúa la gestión de la adquisición predial.</t>
    </r>
  </si>
  <si>
    <t>Retraso en el cronograma de  ejecución del proyecto.
Impacto financiero durante la etapa constructiva.</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</si>
  <si>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</si>
  <si>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Al inicio de la etapa de adquisición de predios</t>
  </si>
  <si>
    <t>Al final de la etapa de adquisición de predios</t>
  </si>
  <si>
    <t xml:space="preserve">Comités Técnicos, seguimiento permanente al proceso de adquisición predial. 
Informes de los responsables de la gestión predial,  requerimientos escritos. 
</t>
  </si>
  <si>
    <t>Riesgo Operacional - Social</t>
  </si>
  <si>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</si>
  <si>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del objeto contractual, por dificultad en gestión predial que afecta la ejecución del proyecto</t>
  </si>
  <si>
    <t>Planeación, revisión, ajuste y seguimiento en la fase contractual de forma adecuada a los  diseños.  
Seguimiento constante al proceso de expropiación, diligencia en la gestión administrativa, legal y financiera para la menor demora posible.</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</si>
  <si>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</si>
  <si>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del tratamiento.</t>
  </si>
  <si>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del Contratista de obra en cuanto al cumplimiento de actividades de mantenimiento rutinario y periódico, atención de sitios críticos, inspección y atención de puentes, afectando la integridad estructural, la seguridad vial y la continuidad de la obra (cuando aplique)</t>
    </r>
  </si>
  <si>
    <t xml:space="preserve">Retrasos en el cronograma de ejecución del contrato. Impacto financiero negativo durante la ejecución del contrato </t>
  </si>
  <si>
    <t xml:space="preserve">La Supervisión debe efectuar seguimiento a las actividades de mantenimiento preventivo de acuerdo con lo pactado en el contrato. </t>
  </si>
  <si>
    <t>Riesgo Financiero</t>
  </si>
  <si>
    <r>
      <rPr>
        <b/>
        <sz val="12"/>
        <color theme="1"/>
        <rFont val="Calibri"/>
        <family val="2"/>
        <scheme val="minor"/>
      </rPr>
      <t xml:space="preserve">Riesgo Financiero: </t>
    </r>
    <r>
      <rPr>
        <sz val="12"/>
        <color theme="1"/>
        <rFont val="Calibri"/>
        <family val="2"/>
        <scheme val="minor"/>
      </rPr>
      <t>Se deriva de los efectos provenientes de las variaciones de las tasas de interés, plazos, tasas de cambio, ajustes por inflación, devaluación,</t>
    </r>
    <r>
      <rPr>
        <sz val="12"/>
        <rFont val="Calibri"/>
        <family val="2"/>
        <scheme val="minor"/>
      </rPr>
      <t xml:space="preserve">  variaciones cambiarias y financieras</t>
    </r>
    <r>
      <rPr>
        <sz val="12"/>
        <color theme="1"/>
        <rFont val="Calibri"/>
        <family val="2"/>
        <scheme val="minor"/>
      </rPr>
      <t>,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</si>
  <si>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</si>
  <si>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del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</si>
  <si>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</si>
  <si>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Suspensión de actividades del contrato de obra.</t>
  </si>
  <si>
    <t xml:space="preserve">
El Contratista deberá contar con la liquidez necesaria para financiar la ejecución del objeto contractual, previendo para ello las particularidades financieras macroeconómicas presentes en la ejecución del contrato, así como todas las condiciones que pudieran llegar a impactar en el flujo de ingresos</t>
  </si>
  <si>
    <t>La interventoría y la Supervisión del contrato, deberán mantener un seguimiento constante a las condiciones financieras pactadas en el contrato.</t>
  </si>
  <si>
    <t>Riesgo Regulatorio</t>
  </si>
  <si>
    <r>
      <rPr>
        <b/>
        <sz val="12"/>
        <rFont val="Calibri"/>
        <family val="2"/>
        <scheme val="minor"/>
      </rPr>
      <t xml:space="preserve">Expedición y/o modificación de normas: </t>
    </r>
    <r>
      <rPr>
        <sz val="12"/>
        <rFont val="Calibri"/>
        <family val="2"/>
        <scheme val="minor"/>
      </rPr>
      <t>Ocurre por cambios normativos o por la expedición de normas posteriores  al cierre del proceso de licitación pública,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</si>
  <si>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</si>
  <si>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</si>
  <si>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Instituto</t>
  </si>
  <si>
    <t>Fase precontractual y durante la ejecución del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</si>
  <si>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</si>
  <si>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r>
      <t xml:space="preserve">Riesgo de alteración del PAC </t>
    </r>
    <r>
      <rPr>
        <sz val="12"/>
        <color theme="1"/>
        <rFont val="Calibri"/>
        <family val="2"/>
        <scheme val="minor"/>
      </rPr>
      <t>por circunstancias no imputables al INSTITUTO o por circunstancias de fuerza mayor o por estados de excepción decretados en el país.</t>
    </r>
  </si>
  <si>
    <t>Impacto económico a los flujos financieros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</si>
  <si>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Contratista de Obra, deberá tramitar las cuentas y facturas de manera puntual, cumpliendo estrictamente con lo establecido en los documentos contractuales.</t>
  </si>
  <si>
    <t>Al inicio y durante la ejecución del contrato</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</si>
  <si>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</si>
  <si>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Riesgo Ambiental</t>
  </si>
  <si>
    <t>Retraso en la ejecución de los trabajos</t>
  </si>
  <si>
    <t xml:space="preserve">Seguimiento por parte del Interventor a la gestión  documentada del contratista para la obtención de licencias, permisos y/o autorizaciones ambientales. </t>
  </si>
  <si>
    <t>Una vez obtenida la licencia y/o  permisos y/o autorizaciones ambientales</t>
  </si>
  <si>
    <t>Verificación de la gestión realizada y sus resultados por parte del Especialista Ambiental del Interventor.   
Comités Técnicos, seguimiento a informes ambientales por parte de la Supervisión ambiental, requerimientos escritos.
Retroalimentación en los procedimientos adelantados por los responsables del tratamiento.</t>
  </si>
  <si>
    <r>
      <rPr>
        <b/>
        <sz val="12"/>
        <rFont val="Calibri"/>
        <family val="2"/>
        <scheme val="minor"/>
      </rPr>
      <t xml:space="preserve">Pasivos  Ambientales: </t>
    </r>
    <r>
      <rPr>
        <sz val="12"/>
        <rFont val="Calibri"/>
        <family val="2"/>
        <scheme val="minor"/>
      </rPr>
      <t>Se refiere a los Pasivos ambientales generados en el proceso constructivo, desde el punto de vista ambiental.</t>
    </r>
  </si>
  <si>
    <t xml:space="preserve">Impactos que generan efectos negativo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</si>
  <si>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</si>
  <si>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Comités Técnicos, seguimiento por parte del Especialista Ambiental de la Interventoría. 
Seguimiento a informes ambientales por parte de la supervisión ambiental, requerimientos escritos.
Retroalimentación en los procedimientos adelantados por los responsables del tratamiento.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</si>
  <si>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</si>
  <si>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</si>
  <si>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</si>
  <si>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Contratista
</t>
  </si>
  <si>
    <t>A la liquidación del contrato con el cierre ambiental</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</si>
  <si>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</si>
  <si>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Social</t>
  </si>
  <si>
    <t xml:space="preserve">Inconformidad de la comunidad en proceso de Gestión Social por la socialización del proyecto y ejecución de  la obra, puede generar atrasos en la ejecución de la misma.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</si>
  <si>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</si>
  <si>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</si>
  <si>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</si>
  <si>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</si>
  <si>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 xml:space="preserve">Inconformidad de la comunidad en proceso de consulta previa por la socialización del proyecto y ejecución de  la obra, puede generar atrasos en la ejecución de la misma.   </t>
  </si>
  <si>
    <t>Seguimiento a todos los protocolos y procesos de consulta previa de los proyectos que así lo requieran. 
 Socialización desde el comienzo del proyecto a las comunidades étnicas que se encuentran directamente afectadas. 
Atención a las inconformidades de la comunidad.   Seguimiento al proceso en conjunto con el Ministerio del Interior.</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</si>
  <si>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</si>
  <si>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</si>
  <si>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</si>
  <si>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El Instituto.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</si>
  <si>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</si>
  <si>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</si>
  <si>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Revisiones de expertos del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</si>
  <si>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</si>
  <si>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</si>
  <si>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</si>
  <si>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t>Interferencia  en la ejecución del proyecto, pérdidas de bienes de la nación o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</si>
  <si>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</si>
  <si>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Etapa precontractual y durante la ejecución del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</si>
  <si>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</si>
  <si>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</si>
  <si>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</si>
  <si>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</si>
  <si>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</si>
  <si>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</si>
  <si>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</si>
  <si>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</si>
  <si>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</si>
  <si>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</si>
  <si>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</si>
  <si>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</si>
  <si>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</si>
  <si>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del contrato y de manera permanente.</t>
  </si>
  <si>
    <t>Vigilancia de cada una de las actuaciones de los participantes de las obras.</t>
  </si>
  <si>
    <t>Permanente</t>
  </si>
  <si>
    <t>Riesgo Reputacional</t>
  </si>
  <si>
    <r>
      <rPr>
        <b/>
        <sz val="12"/>
        <rFont val="Calibri"/>
        <family val="2"/>
        <scheme val="minor"/>
      </rPr>
      <t xml:space="preserve">Comportamiento Corporativo: </t>
    </r>
    <r>
      <rPr>
        <sz val="12"/>
        <rFont val="Calibri"/>
        <family val="2"/>
        <scheme val="minor"/>
      </rPr>
      <t xml:space="preserve">Se refiere a la posibilidad de que el Contratista Adjudicatario del presente proceso licitatorio del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del actual contrato.
</t>
    </r>
  </si>
  <si>
    <t>Impedir, limitar o poner en riesgo el ejercicio de su objeto social o empresarial en Colombia, afectando drásticamente la ejecución del presente Contrato hasta su posible paralización.</t>
  </si>
  <si>
    <t xml:space="preserve">Si el PROPONENTE se encuentra en la situación expuesta en el Riesgo Reputacional denominado Comportamiento Corporativo, deberá abstenerse de participar del presente proceso Licitatorio.                       
Si el Proponente se convierte en Contratista y el Riesgo Reputacional se manifiesta durante la ejecución contractual y de dicha manifestación se llegase a ocasionar daños al contrato y al INVIAS, la Entidad procederá a la aplicación de las clausulas que se estipulen en el Contrato y a las Normas Colombianas vigentes que rijan para la situación acaecida. </t>
  </si>
  <si>
    <t xml:space="preserve">Revisión de la información obtenida, para tomar las medidas a que haya lugar </t>
  </si>
  <si>
    <t>Permanente en la etapa precontractual y en la contractual cuando se presente el evento.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</si>
  <si>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</si>
  <si>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</si>
  <si>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</si>
  <si>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</si>
  <si>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</si>
  <si>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</si>
  <si>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</si>
  <si>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</si>
  <si>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</si>
  <si>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</si>
  <si>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</si>
  <si>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</si>
  <si>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</si>
  <si>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</si>
  <si>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</si>
  <si>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</si>
  <si>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</si>
  <si>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</si>
  <si>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</si>
  <si>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</si>
  <si>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</si>
  <si>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</si>
  <si>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</si>
  <si>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</si>
  <si>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</si>
  <si>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</si>
  <si>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</si>
  <si>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</si>
  <si>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</si>
  <si>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Desabastecimiento de materias Primas e Insumos del mercado: </t>
    </r>
    <r>
      <rPr>
        <sz val="12"/>
        <rFont val="Calibri"/>
        <family val="2"/>
        <scheme val="minor"/>
      </rPr>
      <t>Posible salida del mercado de insumos o materias primas necesarias para la construcción de las obras</t>
    </r>
  </si>
  <si>
    <r>
      <rPr>
        <b/>
        <sz val="12"/>
        <rFont val="Calibri"/>
        <family val="2"/>
        <scheme val="minor"/>
      </rPr>
      <t>Inestabilidad Geológica, Geotécnica, Hidrogeológica:</t>
    </r>
    <r>
      <rPr>
        <sz val="12"/>
        <rFont val="Calibri"/>
        <family val="2"/>
        <scheme val="minor"/>
      </rPr>
      <t xml:space="preserve"> 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del contrato. </t>
    </r>
  </si>
  <si>
    <r>
      <t xml:space="preserve">Realizar por parte del Contratista las actividades descritas en los documentos contractuales de acuerdo con las guías </t>
    </r>
    <r>
      <rPr>
        <i/>
        <sz val="12"/>
        <rFont val="Calibri"/>
        <family val="2"/>
        <scheme val="minor"/>
      </rPr>
      <t>del Mantenimiento Rutinario de Gestión Técnica y Operativa y la guía del Manual de Gestión Vial Integral Sector Vial No Concesionado y el Mantenimiento Periódico del Manual de Gestión Vial Integral Sector Vial No Concesionado</t>
    </r>
    <r>
      <rPr>
        <sz val="12"/>
        <rFont val="Calibri"/>
        <family val="2"/>
        <scheme val="minor"/>
      </rPr>
      <t xml:space="preserve"> vigente.
Seguimiento permanente por parte de la Interventoría y la Supervisión del proyecto a las actividades de mantenimiento de acuerdo con las condiciones establecidas en el contrato. </t>
    </r>
  </si>
  <si>
    <r>
      <rPr>
        <b/>
        <sz val="12"/>
        <rFont val="Calibri"/>
        <family val="2"/>
        <scheme val="minor"/>
      </rPr>
      <t xml:space="preserve">Iliquidez del contratista: </t>
    </r>
    <r>
      <rPr>
        <sz val="12"/>
        <rFont val="Calibri"/>
        <family val="2"/>
        <scheme val="minor"/>
      </rPr>
      <t>Se refiere a la posibilidad de que el contratista de Obra no disponga de recursos disponibles para la adquisición de insumos y el pago de sus obligaciones.</t>
    </r>
  </si>
  <si>
    <r>
      <rPr>
        <b/>
        <sz val="12"/>
        <rFont val="Calibri"/>
        <family val="2"/>
        <scheme val="minor"/>
      </rPr>
      <t xml:space="preserve">Indebida Gestión Social:  </t>
    </r>
    <r>
      <rPr>
        <sz val="12"/>
        <rFont val="Calibri"/>
        <family val="2"/>
        <scheme val="minor"/>
      </rPr>
      <t>Se refiere a la posibilidades de que la comunidad presente inconformidades frente al alcance establecido en los documentos del presente proceso. Riesgo asociado a los procesos de Gestión Social que realice el contratista y que esté en cabeza de este.</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</si>
  <si>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</si>
  <si>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 xml:space="preserve">LOTE 1: MEJORAMIENTO Y MANTENIMIENTO DEL CORREDOR ARGELIA - EL PLATEADO, EN EL DEPARTAMENTO DEL CAUCA, MEDIANTE EL PROGRAMA VIAS PARA LA PAZ (SECTOR 1_ARGELIA- SINAÍ, CAUCA)”.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</si>
</sst>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font>
    <font>
      <sz val="12"/>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12"/>
      <color rgb="FF000000"/>
      <name val="Calibri"/>
      <family val="2"/>
      <scheme val="minor"/>
    </font>
    <font>
      <i/>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9" fontId="1" fillId="0" borderId="0" applyFont="0" applyFill="0" applyBorder="0" applyAlignment="0" applyProtection="0"/>
    <xf numFmtId="9" fontId="8" fillId="0" borderId="0" applyFont="0" applyFill="0" applyBorder="0" applyAlignment="0" applyProtection="0"/>
  </cellStyleXfs>
  <cellXfs count="71">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2" borderId="0" xfId="0" applyFont="1" applyFill="1"/>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5" fillId="2" borderId="1" xfId="0" applyFont="1" applyFill="1" applyBorder="1" applyAlignment="1">
      <alignment horizontal="center" vertical="center" textRotation="90"/>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2" fillId="0" borderId="15"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0" borderId="16" xfId="0" applyFont="1" applyBorder="1" applyAlignment="1">
      <alignment horizontal="center" vertical="center" textRotation="90"/>
    </xf>
    <xf numFmtId="0" fontId="2" fillId="0" borderId="16"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0" xfId="0" applyFont="1" applyAlignment="1">
      <alignment wrapText="1"/>
    </xf>
    <xf numFmtId="9" fontId="9" fillId="0" borderId="0" xfId="3" applyFont="1" applyFill="1" applyBorder="1" applyAlignment="1">
      <alignment horizontal="center" vertical="center" wrapText="1"/>
    </xf>
    <xf numFmtId="0" fontId="9" fillId="0" borderId="0" xfId="0" applyFont="1" applyAlignment="1">
      <alignment horizontal="left" vertical="center" wrapText="1"/>
    </xf>
    <xf numFmtId="0" fontId="9" fillId="0" borderId="1" xfId="0" applyFont="1" applyBorder="1" applyAlignment="1">
      <alignment horizontal="center" vertical="center" wrapText="1"/>
    </xf>
    <xf numFmtId="0" fontId="11" fillId="0" borderId="0" xfId="0" applyFont="1"/>
    <xf numFmtId="0" fontId="12" fillId="0" borderId="13" xfId="0" applyFont="1" applyBorder="1" applyAlignment="1">
      <alignment horizontal="center" vertical="center" wrapText="1"/>
    </xf>
    <xf numFmtId="0" fontId="9" fillId="0" borderId="0" xfId="0" applyFont="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5" fillId="0" borderId="1" xfId="0" applyFont="1" applyBorder="1" applyAlignment="1">
      <alignment horizontal="center" vertical="center" textRotation="90"/>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6"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152400</xdr:rowOff>
    </xdr:from>
    <xdr:to>
      <xdr:col>5</xdr:col>
      <xdr:colOff>217394</xdr:colOff>
      <xdr:row>2</xdr:row>
      <xdr:rowOff>692396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352425"/>
          <a:ext cx="1874744" cy="7400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5"/>
  <sheetViews>
    <sheetView showGridLines="0" tabSelected="1" topLeftCell="B1" zoomScale="80" zoomScaleNormal="80" workbookViewId="0">
      <selection activeCell="I4" sqref="I4:I6"/>
    </sheetView>
  </sheetViews>
  <sheetFormatPr baseColWidth="10" defaultColWidth="11.42578125" defaultRowHeight="15.75" x14ac:dyDescent="0.25"/>
  <cols>
    <col min="1" max="1" width="4.5703125" style="1" customWidth="1"/>
    <col min="2" max="2" width="5.5703125" style="22" bestFit="1" customWidth="1"/>
    <col min="3" max="3" width="5.5703125" style="22" customWidth="1"/>
    <col min="4" max="4" width="6.5703125" style="22" customWidth="1"/>
    <col min="5" max="5" width="8.140625" style="22" bestFit="1" customWidth="1"/>
    <col min="6" max="6" width="7.5703125" style="22" customWidth="1"/>
    <col min="7" max="7" width="63.5703125" style="1" customWidth="1"/>
    <col min="8" max="8" width="28.5703125" style="1" customWidth="1"/>
    <col min="9" max="9" width="9.85546875" style="1" customWidth="1"/>
    <col min="10"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x14ac:dyDescent="0.25">
      <c r="B1" s="46"/>
      <c r="C1" s="47"/>
      <c r="D1" s="47"/>
      <c r="E1" s="47"/>
      <c r="F1" s="48"/>
      <c r="G1" s="55" t="s">
        <v>0</v>
      </c>
      <c r="H1" s="56"/>
      <c r="I1" s="56"/>
      <c r="J1" s="56"/>
      <c r="K1" s="56"/>
      <c r="L1" s="56"/>
      <c r="M1" s="56"/>
      <c r="N1" s="56"/>
      <c r="O1" s="56"/>
      <c r="P1" s="56"/>
      <c r="Q1" s="56"/>
      <c r="R1" s="56"/>
      <c r="S1" s="56"/>
      <c r="T1" s="56"/>
      <c r="U1" s="56"/>
      <c r="V1" s="56"/>
      <c r="W1" s="56"/>
      <c r="X1" s="56"/>
      <c r="Y1" s="57"/>
    </row>
    <row r="2" spans="2:25" x14ac:dyDescent="0.25">
      <c r="B2" s="49"/>
      <c r="C2" s="50"/>
      <c r="D2" s="50"/>
      <c r="E2" s="50"/>
      <c r="F2" s="51"/>
      <c r="G2" s="64" t="s">
        <v>1</v>
      </c>
      <c r="H2" s="65"/>
      <c r="I2" s="65"/>
      <c r="J2" s="65"/>
      <c r="K2" s="65"/>
      <c r="L2" s="65"/>
      <c r="M2" s="65"/>
      <c r="N2" s="65"/>
      <c r="O2" s="65"/>
      <c r="P2" s="65"/>
      <c r="Q2" s="65"/>
      <c r="R2" s="65"/>
      <c r="S2" s="65"/>
      <c r="T2" s="65"/>
      <c r="U2" s="65"/>
      <c r="V2" s="65"/>
      <c r="W2" s="65"/>
      <c r="X2" s="65"/>
      <c r="Y2" s="66"/>
    </row>
    <row r="3" spans="2:25" ht="57.6" customHeight="1" x14ac:dyDescent="0.25">
      <c r="B3" s="52"/>
      <c r="C3" s="53"/>
      <c r="D3" s="53"/>
      <c r="E3" s="53"/>
      <c r="F3" s="54"/>
      <c r="G3" s="55" t="s">
        <v>237</v>
      </c>
      <c r="H3" s="58"/>
      <c r="I3" s="58"/>
      <c r="J3" s="58"/>
      <c r="K3" s="58"/>
      <c r="L3" s="58"/>
      <c r="M3" s="58"/>
      <c r="N3" s="58"/>
      <c r="O3" s="58"/>
      <c r="P3" s="58"/>
      <c r="Q3" s="58"/>
      <c r="R3" s="58"/>
      <c r="S3" s="58"/>
      <c r="T3" s="58"/>
      <c r="U3" s="58"/>
      <c r="V3" s="58"/>
      <c r="W3" s="58"/>
      <c r="X3" s="58"/>
      <c r="Y3" s="59"/>
    </row>
    <row r="4" spans="2:25" s="22" customFormat="1" ht="36" customHeight="1" x14ac:dyDescent="0.25">
      <c r="B4" s="60" t="s">
        <v>2</v>
      </c>
      <c r="C4" s="60" t="s">
        <v>3</v>
      </c>
      <c r="D4" s="60" t="s">
        <v>4</v>
      </c>
      <c r="E4" s="60" t="s">
        <v>5</v>
      </c>
      <c r="F4" s="60" t="s">
        <v>6</v>
      </c>
      <c r="G4" s="62" t="s">
        <v>7</v>
      </c>
      <c r="H4" s="62" t="s">
        <v>8</v>
      </c>
      <c r="I4" s="61" t="s">
        <v>9</v>
      </c>
      <c r="J4" s="61" t="s">
        <v>10</v>
      </c>
      <c r="K4" s="61" t="s">
        <v>11</v>
      </c>
      <c r="L4" s="61" t="s">
        <v>12</v>
      </c>
      <c r="M4" s="63" t="s">
        <v>13</v>
      </c>
      <c r="N4" s="63"/>
      <c r="O4" s="63" t="s">
        <v>14</v>
      </c>
      <c r="P4" s="63" t="s">
        <v>15</v>
      </c>
      <c r="Q4" s="63"/>
      <c r="R4" s="63"/>
      <c r="S4" s="63"/>
      <c r="T4" s="63" t="s">
        <v>16</v>
      </c>
      <c r="U4" s="63" t="s">
        <v>17</v>
      </c>
      <c r="V4" s="32"/>
      <c r="W4" s="32"/>
      <c r="X4" s="63" t="s">
        <v>18</v>
      </c>
      <c r="Y4" s="63"/>
    </row>
    <row r="5" spans="2:25" s="22" customFormat="1" ht="15" customHeight="1" x14ac:dyDescent="0.25">
      <c r="B5" s="61"/>
      <c r="C5" s="61"/>
      <c r="D5" s="61"/>
      <c r="E5" s="61"/>
      <c r="F5" s="61"/>
      <c r="G5" s="62"/>
      <c r="H5" s="62"/>
      <c r="I5" s="61"/>
      <c r="J5" s="61"/>
      <c r="K5" s="61"/>
      <c r="L5" s="61"/>
      <c r="M5" s="67" t="s">
        <v>19</v>
      </c>
      <c r="N5" s="67" t="s">
        <v>20</v>
      </c>
      <c r="O5" s="63"/>
      <c r="P5" s="32"/>
      <c r="Q5" s="32"/>
      <c r="R5" s="32"/>
      <c r="S5" s="32"/>
      <c r="T5" s="63"/>
      <c r="U5" s="63"/>
      <c r="V5" s="32"/>
      <c r="W5" s="32"/>
      <c r="X5" s="32"/>
      <c r="Y5" s="32"/>
    </row>
    <row r="6" spans="2:25" s="22" customFormat="1" ht="106.5" customHeight="1" x14ac:dyDescent="0.25">
      <c r="B6" s="61"/>
      <c r="C6" s="61"/>
      <c r="D6" s="61"/>
      <c r="E6" s="61"/>
      <c r="F6" s="61"/>
      <c r="G6" s="62"/>
      <c r="H6" s="62"/>
      <c r="I6" s="61"/>
      <c r="J6" s="61"/>
      <c r="K6" s="61"/>
      <c r="L6" s="61"/>
      <c r="M6" s="68"/>
      <c r="N6" s="68"/>
      <c r="O6" s="63"/>
      <c r="P6" s="31" t="s">
        <v>21</v>
      </c>
      <c r="Q6" s="31" t="s">
        <v>22</v>
      </c>
      <c r="R6" s="31" t="s">
        <v>23</v>
      </c>
      <c r="S6" s="31" t="s">
        <v>24</v>
      </c>
      <c r="T6" s="63"/>
      <c r="U6" s="63"/>
      <c r="V6" s="32" t="s">
        <v>25</v>
      </c>
      <c r="W6" s="32" t="s">
        <v>26</v>
      </c>
      <c r="X6" s="32" t="s">
        <v>27</v>
      </c>
      <c r="Y6" s="32" t="s">
        <v>28</v>
      </c>
    </row>
    <row r="7" spans="2:25" ht="133.15" customHeight="1" x14ac:dyDescent="0.25">
      <c r="B7" s="15">
        <v>1</v>
      </c>
      <c r="C7" s="18" t="s">
        <v>29</v>
      </c>
      <c r="D7" s="18" t="s">
        <v>30</v>
      </c>
      <c r="E7" s="18" t="s">
        <v>31</v>
      </c>
      <c r="F7" s="18" t="s">
        <v>32</v>
      </c>
      <c r="G7" s="4" t="s">
        <v>231</v>
      </c>
      <c r="H7" s="3" t="s">
        <v>33</v>
      </c>
      <c r="I7" s="2">
        <v>2</v>
      </c>
      <c r="J7" s="2">
        <v>3</v>
      </c>
      <c r="K7" s="2">
        <f t="shared" ref="K7:K35" si="0">+I7+J7</f>
        <v>5</v>
      </c>
      <c r="L7" s="44" t="str">
        <f t="shared" ref="L7:L35" si="1">+IF(AND(K7&gt;=2,K7&lt;=4),"Riesgo Bajo",IF(K7=5,"Riesgo Medio",IF(AND(K7&gt;=6,K7&lt;=7),"Riesgo Alto",IF(AND(K7&gt;=8,K7&lt;=10),"Riesgo Extremo",""))))</f>
        <v>Riesgo Medio</v>
      </c>
      <c r="M7" s="4"/>
      <c r="N7" s="4" t="s">
        <v>34</v>
      </c>
      <c r="O7" s="3" t="s">
        <v>35</v>
      </c>
      <c r="P7" s="3">
        <v>1</v>
      </c>
      <c r="Q7" s="3">
        <v>2</v>
      </c>
      <c r="R7" s="3">
        <f t="shared" ref="R7:R35" si="2">+P7+Q7</f>
        <v>3</v>
      </c>
      <c r="S7" s="44" t="str">
        <f t="shared" ref="S7:S35" si="3">+IF(AND(R7&gt;=2,R7&lt;=4),"Riesgo Bajo",IF(R7=5,"Riesgo Medio",IF(AND(R7&gt;=6,R7&lt;=7),"Riesgo Alto",IF(AND(R7&gt;=8,R7&lt;=10),"Riesgo Extremo",""))))</f>
        <v>Riesgo Bajo</v>
      </c>
      <c r="T7" s="3" t="s">
        <v>36</v>
      </c>
      <c r="U7" s="3" t="s">
        <v>37</v>
      </c>
      <c r="V7" s="3" t="s">
        <v>38</v>
      </c>
      <c r="W7" s="3" t="s">
        <v>39</v>
      </c>
      <c r="X7" s="3" t="s">
        <v>40</v>
      </c>
      <c r="Y7" s="3" t="s">
        <v>41</v>
      </c>
    </row>
    <row r="8" spans="2:25" ht="108" customHeight="1" x14ac:dyDescent="0.25">
      <c r="B8" s="15">
        <v>2</v>
      </c>
      <c r="C8" s="18" t="s">
        <v>29</v>
      </c>
      <c r="D8" s="18" t="s">
        <v>30</v>
      </c>
      <c r="E8" s="18" t="s">
        <v>31</v>
      </c>
      <c r="F8" s="18" t="s">
        <v>32</v>
      </c>
      <c r="G8" s="4" t="s">
        <v>42</v>
      </c>
      <c r="H8" s="3" t="s">
        <v>43</v>
      </c>
      <c r="I8" s="2">
        <v>2</v>
      </c>
      <c r="J8" s="2">
        <v>3</v>
      </c>
      <c r="K8" s="2">
        <f t="shared" si="0"/>
        <v>5</v>
      </c>
      <c r="L8" s="44" t="str">
        <f t="shared" si="1"/>
        <v>Riesgo Medio</v>
      </c>
      <c r="M8" s="4" t="s">
        <v>34</v>
      </c>
      <c r="N8" s="4" t="s">
        <v>34</v>
      </c>
      <c r="O8" s="3" t="s">
        <v>44</v>
      </c>
      <c r="P8" s="3">
        <v>1</v>
      </c>
      <c r="Q8" s="3">
        <v>2</v>
      </c>
      <c r="R8" s="3">
        <f t="shared" ref="R8" si="4">+P8+Q8</f>
        <v>3</v>
      </c>
      <c r="S8" s="44" t="str">
        <f t="shared" si="3"/>
        <v>Riesgo Bajo</v>
      </c>
      <c r="T8" s="3" t="s">
        <v>45</v>
      </c>
      <c r="U8" s="3" t="s">
        <v>46</v>
      </c>
      <c r="V8" s="3" t="s">
        <v>38</v>
      </c>
      <c r="W8" s="3" t="s">
        <v>39</v>
      </c>
      <c r="X8" s="3" t="s">
        <v>47</v>
      </c>
      <c r="Y8" s="3" t="s">
        <v>41</v>
      </c>
    </row>
    <row r="9" spans="2:25" ht="167.45" customHeight="1" x14ac:dyDescent="0.25">
      <c r="B9" s="15">
        <v>3</v>
      </c>
      <c r="C9" s="18" t="s">
        <v>29</v>
      </c>
      <c r="D9" s="18" t="s">
        <v>48</v>
      </c>
      <c r="E9" s="18" t="s">
        <v>31</v>
      </c>
      <c r="F9" s="19" t="s">
        <v>49</v>
      </c>
      <c r="G9" s="3" t="s">
        <v>50</v>
      </c>
      <c r="H9" s="3" t="s">
        <v>51</v>
      </c>
      <c r="I9" s="2">
        <v>3</v>
      </c>
      <c r="J9" s="2">
        <v>4</v>
      </c>
      <c r="K9" s="2">
        <f t="shared" si="0"/>
        <v>7</v>
      </c>
      <c r="L9" s="44" t="str">
        <f t="shared" si="1"/>
        <v>Riesgo Alto</v>
      </c>
      <c r="M9" s="4" t="s">
        <v>34</v>
      </c>
      <c r="N9" s="4" t="s">
        <v>34</v>
      </c>
      <c r="O9" s="3" t="s">
        <v>52</v>
      </c>
      <c r="P9" s="3">
        <v>2</v>
      </c>
      <c r="Q9" s="3">
        <v>3</v>
      </c>
      <c r="R9" s="3">
        <f t="shared" si="2"/>
        <v>5</v>
      </c>
      <c r="S9" s="44" t="str">
        <f t="shared" si="3"/>
        <v>Riesgo Medio</v>
      </c>
      <c r="T9" s="3" t="s">
        <v>45</v>
      </c>
      <c r="U9" s="3" t="s">
        <v>46</v>
      </c>
      <c r="V9" s="3" t="s">
        <v>53</v>
      </c>
      <c r="W9" s="3" t="s">
        <v>54</v>
      </c>
      <c r="X9" s="3" t="s">
        <v>55</v>
      </c>
      <c r="Y9" s="3" t="s">
        <v>56</v>
      </c>
    </row>
    <row r="10" spans="2:25" ht="179.45" customHeight="1" x14ac:dyDescent="0.25">
      <c r="B10" s="15">
        <v>4</v>
      </c>
      <c r="C10" s="18" t="s">
        <v>29</v>
      </c>
      <c r="D10" s="18" t="s">
        <v>57</v>
      </c>
      <c r="E10" s="18" t="s">
        <v>31</v>
      </c>
      <c r="F10" s="18" t="s">
        <v>58</v>
      </c>
      <c r="G10" s="3" t="s">
        <v>59</v>
      </c>
      <c r="H10" s="3" t="s">
        <v>60</v>
      </c>
      <c r="I10" s="2">
        <v>2</v>
      </c>
      <c r="J10" s="2">
        <v>3</v>
      </c>
      <c r="K10" s="2">
        <f t="shared" si="0"/>
        <v>5</v>
      </c>
      <c r="L10" s="44" t="str">
        <f t="shared" si="1"/>
        <v>Riesgo Medio</v>
      </c>
      <c r="M10" s="3"/>
      <c r="N10" s="4" t="s">
        <v>34</v>
      </c>
      <c r="O10" s="3" t="s">
        <v>61</v>
      </c>
      <c r="P10" s="3">
        <v>1</v>
      </c>
      <c r="Q10" s="3">
        <v>2</v>
      </c>
      <c r="R10" s="3">
        <f t="shared" si="2"/>
        <v>3</v>
      </c>
      <c r="S10" s="44" t="str">
        <f t="shared" si="3"/>
        <v>Riesgo Bajo</v>
      </c>
      <c r="T10" s="3" t="s">
        <v>45</v>
      </c>
      <c r="U10" s="3" t="s">
        <v>37</v>
      </c>
      <c r="V10" s="3" t="s">
        <v>38</v>
      </c>
      <c r="W10" s="3" t="s">
        <v>39</v>
      </c>
      <c r="X10" s="3" t="s">
        <v>62</v>
      </c>
      <c r="Y10" s="3" t="s">
        <v>63</v>
      </c>
    </row>
    <row r="11" spans="2:25" s="8" customFormat="1" ht="169.15" customHeight="1" x14ac:dyDescent="0.25">
      <c r="B11" s="15">
        <v>5</v>
      </c>
      <c r="C11" s="20" t="s">
        <v>29</v>
      </c>
      <c r="D11" s="20" t="s">
        <v>30</v>
      </c>
      <c r="E11" s="20" t="s">
        <v>31</v>
      </c>
      <c r="F11" s="45" t="s">
        <v>32</v>
      </c>
      <c r="G11" s="5" t="s">
        <v>64</v>
      </c>
      <c r="H11" s="6" t="s">
        <v>65</v>
      </c>
      <c r="I11" s="25">
        <v>2</v>
      </c>
      <c r="J11" s="25">
        <v>3</v>
      </c>
      <c r="K11" s="2">
        <f t="shared" si="0"/>
        <v>5</v>
      </c>
      <c r="L11" s="44" t="str">
        <f t="shared" si="1"/>
        <v>Riesgo Medio</v>
      </c>
      <c r="M11" s="7" t="s">
        <v>34</v>
      </c>
      <c r="N11" s="7" t="s">
        <v>34</v>
      </c>
      <c r="O11" s="6" t="s">
        <v>66</v>
      </c>
      <c r="P11" s="6">
        <v>2</v>
      </c>
      <c r="Q11" s="6">
        <v>2</v>
      </c>
      <c r="R11" s="3">
        <f t="shared" si="2"/>
        <v>4</v>
      </c>
      <c r="S11" s="44" t="str">
        <f t="shared" si="3"/>
        <v>Riesgo Bajo</v>
      </c>
      <c r="T11" s="6" t="s">
        <v>45</v>
      </c>
      <c r="U11" s="12" t="s">
        <v>46</v>
      </c>
      <c r="V11" s="3" t="s">
        <v>53</v>
      </c>
      <c r="W11" s="3" t="s">
        <v>54</v>
      </c>
      <c r="X11" s="6" t="s">
        <v>67</v>
      </c>
      <c r="Y11" s="6" t="s">
        <v>41</v>
      </c>
    </row>
    <row r="12" spans="2:25" s="11" customFormat="1" ht="198.6" customHeight="1" x14ac:dyDescent="0.25">
      <c r="B12" s="15">
        <v>6</v>
      </c>
      <c r="C12" s="21" t="s">
        <v>29</v>
      </c>
      <c r="D12" s="21" t="s">
        <v>57</v>
      </c>
      <c r="E12" s="21" t="s">
        <v>31</v>
      </c>
      <c r="F12" s="18" t="s">
        <v>58</v>
      </c>
      <c r="G12" s="3" t="s">
        <v>68</v>
      </c>
      <c r="H12" s="9" t="s">
        <v>69</v>
      </c>
      <c r="I12" s="2">
        <v>2</v>
      </c>
      <c r="J12" s="2">
        <v>3</v>
      </c>
      <c r="K12" s="2">
        <f t="shared" si="0"/>
        <v>5</v>
      </c>
      <c r="L12" s="44" t="str">
        <f t="shared" si="1"/>
        <v>Riesgo Medio</v>
      </c>
      <c r="M12" s="10"/>
      <c r="N12" s="10" t="s">
        <v>34</v>
      </c>
      <c r="O12" s="3" t="s">
        <v>70</v>
      </c>
      <c r="P12" s="9">
        <v>1</v>
      </c>
      <c r="Q12" s="9">
        <v>2</v>
      </c>
      <c r="R12" s="3">
        <f t="shared" si="2"/>
        <v>3</v>
      </c>
      <c r="S12" s="44" t="str">
        <f t="shared" si="3"/>
        <v>Riesgo Bajo</v>
      </c>
      <c r="T12" s="9" t="s">
        <v>45</v>
      </c>
      <c r="U12" s="3" t="s">
        <v>37</v>
      </c>
      <c r="V12" s="9" t="s">
        <v>71</v>
      </c>
      <c r="W12" s="9" t="s">
        <v>72</v>
      </c>
      <c r="X12" s="9" t="s">
        <v>73</v>
      </c>
      <c r="Y12" s="9" t="s">
        <v>74</v>
      </c>
    </row>
    <row r="13" spans="2:25" ht="136.9" customHeight="1" x14ac:dyDescent="0.25">
      <c r="B13" s="15">
        <v>7</v>
      </c>
      <c r="C13" s="18" t="s">
        <v>75</v>
      </c>
      <c r="D13" s="18" t="s">
        <v>57</v>
      </c>
      <c r="E13" s="18" t="s">
        <v>31</v>
      </c>
      <c r="F13" s="18" t="s">
        <v>58</v>
      </c>
      <c r="G13" s="3" t="s">
        <v>76</v>
      </c>
      <c r="H13" s="9" t="s">
        <v>77</v>
      </c>
      <c r="I13" s="2">
        <v>2</v>
      </c>
      <c r="J13" s="2">
        <v>2</v>
      </c>
      <c r="K13" s="2">
        <f t="shared" si="0"/>
        <v>4</v>
      </c>
      <c r="L13" s="44" t="str">
        <f t="shared" si="1"/>
        <v>Riesgo Bajo</v>
      </c>
      <c r="M13" s="4"/>
      <c r="N13" s="4" t="s">
        <v>34</v>
      </c>
      <c r="O13" s="3" t="s">
        <v>78</v>
      </c>
      <c r="P13" s="3">
        <v>1</v>
      </c>
      <c r="Q13" s="3">
        <v>1</v>
      </c>
      <c r="R13" s="3">
        <f t="shared" si="2"/>
        <v>2</v>
      </c>
      <c r="S13" s="44" t="str">
        <f t="shared" si="3"/>
        <v>Riesgo Bajo</v>
      </c>
      <c r="T13" s="3" t="s">
        <v>79</v>
      </c>
      <c r="U13" s="3" t="s">
        <v>37</v>
      </c>
      <c r="V13" s="3" t="s">
        <v>38</v>
      </c>
      <c r="W13" s="3" t="s">
        <v>39</v>
      </c>
      <c r="X13" s="3" t="s">
        <v>80</v>
      </c>
      <c r="Y13" s="23" t="s">
        <v>41</v>
      </c>
    </row>
    <row r="14" spans="2:25" ht="151.15" customHeight="1" x14ac:dyDescent="0.25">
      <c r="B14" s="15">
        <v>8</v>
      </c>
      <c r="C14" s="18" t="s">
        <v>75</v>
      </c>
      <c r="D14" s="18" t="s">
        <v>57</v>
      </c>
      <c r="E14" s="18" t="s">
        <v>31</v>
      </c>
      <c r="F14" s="18" t="s">
        <v>58</v>
      </c>
      <c r="G14" s="3" t="s">
        <v>81</v>
      </c>
      <c r="H14" s="3" t="s">
        <v>82</v>
      </c>
      <c r="I14" s="2">
        <v>2</v>
      </c>
      <c r="J14" s="2">
        <v>3</v>
      </c>
      <c r="K14" s="2">
        <f t="shared" si="0"/>
        <v>5</v>
      </c>
      <c r="L14" s="44" t="str">
        <f t="shared" si="1"/>
        <v>Riesgo Medio</v>
      </c>
      <c r="M14" s="4" t="s">
        <v>34</v>
      </c>
      <c r="N14" s="4" t="s">
        <v>34</v>
      </c>
      <c r="O14" s="3" t="s">
        <v>83</v>
      </c>
      <c r="P14" s="3">
        <v>1</v>
      </c>
      <c r="Q14" s="3">
        <v>2</v>
      </c>
      <c r="R14" s="3">
        <f t="shared" si="2"/>
        <v>3</v>
      </c>
      <c r="S14" s="44" t="str">
        <f t="shared" si="3"/>
        <v>Riesgo Bajo</v>
      </c>
      <c r="T14" s="3" t="s">
        <v>79</v>
      </c>
      <c r="U14" s="3" t="s">
        <v>46</v>
      </c>
      <c r="V14" s="3" t="s">
        <v>38</v>
      </c>
      <c r="W14" s="3" t="s">
        <v>39</v>
      </c>
      <c r="X14" s="3" t="s">
        <v>84</v>
      </c>
      <c r="Y14" s="23" t="s">
        <v>41</v>
      </c>
    </row>
    <row r="15" spans="2:25" ht="198" customHeight="1" x14ac:dyDescent="0.25">
      <c r="B15" s="15">
        <v>9</v>
      </c>
      <c r="C15" s="18" t="s">
        <v>75</v>
      </c>
      <c r="D15" s="18" t="s">
        <v>57</v>
      </c>
      <c r="E15" s="18" t="s">
        <v>31</v>
      </c>
      <c r="F15" s="18" t="s">
        <v>58</v>
      </c>
      <c r="G15" s="3" t="s">
        <v>85</v>
      </c>
      <c r="H15" s="3" t="s">
        <v>86</v>
      </c>
      <c r="I15" s="2">
        <v>2</v>
      </c>
      <c r="J15" s="2">
        <v>3</v>
      </c>
      <c r="K15" s="2">
        <f t="shared" si="0"/>
        <v>5</v>
      </c>
      <c r="L15" s="44" t="str">
        <f t="shared" si="1"/>
        <v>Riesgo Medio</v>
      </c>
      <c r="M15" s="3"/>
      <c r="N15" s="4" t="s">
        <v>34</v>
      </c>
      <c r="O15" s="3" t="s">
        <v>87</v>
      </c>
      <c r="P15" s="3">
        <v>1</v>
      </c>
      <c r="Q15" s="3">
        <v>2</v>
      </c>
      <c r="R15" s="3">
        <f t="shared" si="2"/>
        <v>3</v>
      </c>
      <c r="S15" s="44" t="str">
        <f t="shared" si="3"/>
        <v>Riesgo Bajo</v>
      </c>
      <c r="T15" s="3" t="s">
        <v>79</v>
      </c>
      <c r="U15" s="3" t="s">
        <v>37</v>
      </c>
      <c r="V15" s="3" t="s">
        <v>88</v>
      </c>
      <c r="W15" s="3" t="s">
        <v>39</v>
      </c>
      <c r="X15" s="3" t="s">
        <v>89</v>
      </c>
      <c r="Y15" s="3" t="s">
        <v>41</v>
      </c>
    </row>
    <row r="16" spans="2:25" s="11" customFormat="1" ht="214.15" customHeight="1" x14ac:dyDescent="0.25">
      <c r="B16" s="15">
        <v>10</v>
      </c>
      <c r="C16" s="21" t="s">
        <v>90</v>
      </c>
      <c r="D16" s="21" t="s">
        <v>57</v>
      </c>
      <c r="E16" s="21" t="s">
        <v>31</v>
      </c>
      <c r="F16" s="18" t="s">
        <v>91</v>
      </c>
      <c r="G16" s="3" t="s">
        <v>232</v>
      </c>
      <c r="H16" s="9" t="s">
        <v>92</v>
      </c>
      <c r="I16" s="2">
        <v>2</v>
      </c>
      <c r="J16" s="2">
        <v>3</v>
      </c>
      <c r="K16" s="2">
        <f t="shared" si="0"/>
        <v>5</v>
      </c>
      <c r="L16" s="44" t="str">
        <f t="shared" si="1"/>
        <v>Riesgo Medio</v>
      </c>
      <c r="M16" s="10"/>
      <c r="N16" s="10" t="s">
        <v>34</v>
      </c>
      <c r="O16" s="9" t="s">
        <v>93</v>
      </c>
      <c r="P16" s="9">
        <v>1</v>
      </c>
      <c r="Q16" s="9">
        <v>2</v>
      </c>
      <c r="R16" s="3">
        <f t="shared" si="2"/>
        <v>3</v>
      </c>
      <c r="S16" s="44" t="str">
        <f t="shared" si="3"/>
        <v>Riesgo Bajo</v>
      </c>
      <c r="T16" s="9" t="s">
        <v>94</v>
      </c>
      <c r="U16" s="3" t="s">
        <v>37</v>
      </c>
      <c r="V16" s="9" t="s">
        <v>38</v>
      </c>
      <c r="W16" s="9" t="s">
        <v>39</v>
      </c>
      <c r="X16" s="9" t="s">
        <v>95</v>
      </c>
      <c r="Y16" s="9" t="s">
        <v>96</v>
      </c>
    </row>
    <row r="17" spans="2:25" s="11" customFormat="1" ht="168" customHeight="1" x14ac:dyDescent="0.25">
      <c r="B17" s="15">
        <v>11</v>
      </c>
      <c r="C17" s="18" t="s">
        <v>90</v>
      </c>
      <c r="D17" s="18" t="s">
        <v>57</v>
      </c>
      <c r="E17" s="19" t="s">
        <v>31</v>
      </c>
      <c r="F17" s="19" t="s">
        <v>58</v>
      </c>
      <c r="G17" s="3" t="s">
        <v>97</v>
      </c>
      <c r="H17" s="3" t="s">
        <v>98</v>
      </c>
      <c r="I17" s="3">
        <v>3</v>
      </c>
      <c r="J17" s="3">
        <v>4</v>
      </c>
      <c r="K17" s="2">
        <f t="shared" si="0"/>
        <v>7</v>
      </c>
      <c r="L17" s="44" t="str">
        <f t="shared" si="1"/>
        <v>Riesgo Alto</v>
      </c>
      <c r="M17" s="4"/>
      <c r="N17" s="4" t="s">
        <v>34</v>
      </c>
      <c r="O17" s="3" t="s">
        <v>99</v>
      </c>
      <c r="P17" s="3">
        <v>2</v>
      </c>
      <c r="Q17" s="3">
        <v>3</v>
      </c>
      <c r="R17" s="3">
        <f t="shared" si="2"/>
        <v>5</v>
      </c>
      <c r="S17" s="44" t="str">
        <f t="shared" si="3"/>
        <v>Riesgo Medio</v>
      </c>
      <c r="T17" s="3" t="s">
        <v>45</v>
      </c>
      <c r="U17" s="3" t="s">
        <v>37</v>
      </c>
      <c r="V17" s="3" t="s">
        <v>38</v>
      </c>
      <c r="W17" s="24" t="s">
        <v>39</v>
      </c>
      <c r="X17" s="3" t="s">
        <v>100</v>
      </c>
      <c r="Y17" s="3" t="s">
        <v>101</v>
      </c>
    </row>
    <row r="18" spans="2:25" s="11" customFormat="1" ht="170.45" customHeight="1" x14ac:dyDescent="0.25">
      <c r="B18" s="15">
        <v>12</v>
      </c>
      <c r="C18" s="21" t="s">
        <v>90</v>
      </c>
      <c r="D18" s="21" t="s">
        <v>57</v>
      </c>
      <c r="E18" s="21" t="s">
        <v>31</v>
      </c>
      <c r="F18" s="18" t="s">
        <v>58</v>
      </c>
      <c r="G18" s="3" t="s">
        <v>102</v>
      </c>
      <c r="H18" s="9" t="s">
        <v>103</v>
      </c>
      <c r="I18" s="2">
        <v>3</v>
      </c>
      <c r="J18" s="2">
        <v>3</v>
      </c>
      <c r="K18" s="2">
        <f t="shared" si="0"/>
        <v>6</v>
      </c>
      <c r="L18" s="44" t="str">
        <f t="shared" si="1"/>
        <v>Riesgo Alto</v>
      </c>
      <c r="M18" s="10" t="s">
        <v>34</v>
      </c>
      <c r="N18" s="10" t="s">
        <v>34</v>
      </c>
      <c r="O18" s="9" t="s">
        <v>104</v>
      </c>
      <c r="P18" s="9">
        <v>2</v>
      </c>
      <c r="Q18" s="9">
        <v>2</v>
      </c>
      <c r="R18" s="3">
        <f t="shared" si="2"/>
        <v>4</v>
      </c>
      <c r="S18" s="44" t="str">
        <f t="shared" si="3"/>
        <v>Riesgo Bajo</v>
      </c>
      <c r="T18" s="9" t="s">
        <v>45</v>
      </c>
      <c r="U18" s="3" t="s">
        <v>46</v>
      </c>
      <c r="V18" s="9" t="s">
        <v>105</v>
      </c>
      <c r="W18" s="9" t="s">
        <v>106</v>
      </c>
      <c r="X18" s="9" t="s">
        <v>107</v>
      </c>
      <c r="Y18" s="9" t="s">
        <v>108</v>
      </c>
    </row>
    <row r="19" spans="2:25" s="11" customFormat="1" ht="170.45" customHeight="1" x14ac:dyDescent="0.25">
      <c r="B19" s="15">
        <v>13</v>
      </c>
      <c r="C19" s="18" t="s">
        <v>75</v>
      </c>
      <c r="D19" s="18" t="s">
        <v>57</v>
      </c>
      <c r="E19" s="18" t="s">
        <v>31</v>
      </c>
      <c r="F19" s="19" t="s">
        <v>58</v>
      </c>
      <c r="G19" s="3" t="s">
        <v>109</v>
      </c>
      <c r="H19" s="3" t="s">
        <v>110</v>
      </c>
      <c r="I19" s="3">
        <v>2</v>
      </c>
      <c r="J19" s="3">
        <v>3</v>
      </c>
      <c r="K19" s="3">
        <f t="shared" si="0"/>
        <v>5</v>
      </c>
      <c r="L19" s="44" t="str">
        <f t="shared" si="1"/>
        <v>Riesgo Medio</v>
      </c>
      <c r="M19" s="4" t="s">
        <v>34</v>
      </c>
      <c r="N19" s="4" t="s">
        <v>34</v>
      </c>
      <c r="O19" s="3" t="s">
        <v>111</v>
      </c>
      <c r="P19" s="3">
        <v>1</v>
      </c>
      <c r="Q19" s="3">
        <v>2</v>
      </c>
      <c r="R19" s="3">
        <f t="shared" si="2"/>
        <v>3</v>
      </c>
      <c r="S19" s="44" t="str">
        <f t="shared" si="3"/>
        <v>Riesgo Bajo</v>
      </c>
      <c r="T19" s="3" t="s">
        <v>45</v>
      </c>
      <c r="U19" s="3" t="s">
        <v>46</v>
      </c>
      <c r="V19" s="3" t="s">
        <v>112</v>
      </c>
      <c r="W19" s="3" t="s">
        <v>113</v>
      </c>
      <c r="X19" s="24" t="s">
        <v>114</v>
      </c>
      <c r="Y19" s="3" t="s">
        <v>101</v>
      </c>
    </row>
    <row r="20" spans="2:25" s="11" customFormat="1" ht="170.45" customHeight="1" x14ac:dyDescent="0.25">
      <c r="B20" s="15">
        <v>14</v>
      </c>
      <c r="C20" s="18" t="s">
        <v>75</v>
      </c>
      <c r="D20" s="18" t="s">
        <v>57</v>
      </c>
      <c r="E20" s="18" t="s">
        <v>31</v>
      </c>
      <c r="F20" s="19" t="s">
        <v>115</v>
      </c>
      <c r="G20" s="3" t="s">
        <v>116</v>
      </c>
      <c r="H20" s="3" t="s">
        <v>117</v>
      </c>
      <c r="I20" s="3">
        <v>3</v>
      </c>
      <c r="J20" s="3">
        <v>4</v>
      </c>
      <c r="K20" s="3">
        <f t="shared" ref="K20" si="5">+I20+J20</f>
        <v>7</v>
      </c>
      <c r="L20" s="44" t="str">
        <f t="shared" si="1"/>
        <v>Riesgo Alto</v>
      </c>
      <c r="M20" s="4" t="s">
        <v>34</v>
      </c>
      <c r="N20" s="4" t="s">
        <v>34</v>
      </c>
      <c r="O20" s="3" t="s">
        <v>118</v>
      </c>
      <c r="P20" s="3">
        <v>2</v>
      </c>
      <c r="Q20" s="3">
        <v>3</v>
      </c>
      <c r="R20" s="3">
        <f t="shared" ref="R20" si="6">+P20+Q20</f>
        <v>5</v>
      </c>
      <c r="S20" s="44" t="str">
        <f t="shared" si="3"/>
        <v>Riesgo Medio</v>
      </c>
      <c r="T20" s="3" t="s">
        <v>119</v>
      </c>
      <c r="U20" s="3" t="s">
        <v>46</v>
      </c>
      <c r="V20" s="3" t="s">
        <v>112</v>
      </c>
      <c r="W20" s="3" t="s">
        <v>113</v>
      </c>
      <c r="X20" s="24" t="s">
        <v>120</v>
      </c>
      <c r="Y20" s="3" t="s">
        <v>101</v>
      </c>
    </row>
    <row r="21" spans="2:25" ht="170.45" customHeight="1" x14ac:dyDescent="0.25">
      <c r="B21" s="15">
        <v>15</v>
      </c>
      <c r="C21" s="18" t="s">
        <v>29</v>
      </c>
      <c r="D21" s="18" t="s">
        <v>30</v>
      </c>
      <c r="E21" s="18" t="s">
        <v>31</v>
      </c>
      <c r="F21" s="18" t="s">
        <v>58</v>
      </c>
      <c r="G21" s="3" t="s">
        <v>121</v>
      </c>
      <c r="H21" s="12" t="s">
        <v>122</v>
      </c>
      <c r="I21" s="2">
        <v>2</v>
      </c>
      <c r="J21" s="2">
        <v>2</v>
      </c>
      <c r="K21" s="2">
        <f t="shared" ref="K21" si="7">+I21+J21</f>
        <v>4</v>
      </c>
      <c r="L21" s="44" t="str">
        <f t="shared" si="1"/>
        <v>Riesgo Bajo</v>
      </c>
      <c r="M21" s="43"/>
      <c r="N21" s="43" t="s">
        <v>34</v>
      </c>
      <c r="O21" s="3" t="s">
        <v>233</v>
      </c>
      <c r="P21" s="3">
        <v>1</v>
      </c>
      <c r="Q21" s="3">
        <v>1</v>
      </c>
      <c r="R21" s="3">
        <f t="shared" ref="R21" si="8">+P21+Q21</f>
        <v>2</v>
      </c>
      <c r="S21" s="44" t="str">
        <f t="shared" si="3"/>
        <v>Riesgo Bajo</v>
      </c>
      <c r="T21" s="3" t="s">
        <v>45</v>
      </c>
      <c r="U21" s="12" t="s">
        <v>37</v>
      </c>
      <c r="V21" s="3" t="s">
        <v>38</v>
      </c>
      <c r="W21" s="3" t="s">
        <v>39</v>
      </c>
      <c r="X21" s="3" t="s">
        <v>123</v>
      </c>
      <c r="Y21" s="3" t="s">
        <v>63</v>
      </c>
    </row>
    <row r="22" spans="2:25" s="11" customFormat="1" ht="183" customHeight="1" x14ac:dyDescent="0.25">
      <c r="B22" s="15">
        <v>16</v>
      </c>
      <c r="C22" s="21" t="s">
        <v>29</v>
      </c>
      <c r="D22" s="21" t="s">
        <v>30</v>
      </c>
      <c r="E22" s="21" t="s">
        <v>31</v>
      </c>
      <c r="F22" s="18" t="s">
        <v>124</v>
      </c>
      <c r="G22" s="12" t="s">
        <v>125</v>
      </c>
      <c r="H22" s="9" t="s">
        <v>86</v>
      </c>
      <c r="I22" s="2">
        <v>2</v>
      </c>
      <c r="J22" s="2">
        <v>3</v>
      </c>
      <c r="K22" s="2">
        <f t="shared" si="0"/>
        <v>5</v>
      </c>
      <c r="L22" s="44" t="str">
        <f t="shared" si="1"/>
        <v>Riesgo Medio</v>
      </c>
      <c r="M22" s="10"/>
      <c r="N22" s="10" t="s">
        <v>34</v>
      </c>
      <c r="O22" s="9" t="s">
        <v>126</v>
      </c>
      <c r="P22" s="9">
        <v>1</v>
      </c>
      <c r="Q22" s="9">
        <v>2</v>
      </c>
      <c r="R22" s="3">
        <f t="shared" si="2"/>
        <v>3</v>
      </c>
      <c r="S22" s="44" t="str">
        <f t="shared" si="3"/>
        <v>Riesgo Bajo</v>
      </c>
      <c r="T22" s="3" t="s">
        <v>45</v>
      </c>
      <c r="U22" s="3" t="s">
        <v>37</v>
      </c>
      <c r="V22" s="9" t="s">
        <v>127</v>
      </c>
      <c r="W22" s="9" t="s">
        <v>39</v>
      </c>
      <c r="X22" s="9" t="s">
        <v>128</v>
      </c>
      <c r="Y22" s="9" t="s">
        <v>41</v>
      </c>
    </row>
    <row r="23" spans="2:25" s="11" customFormat="1" ht="183" customHeight="1" x14ac:dyDescent="0.25">
      <c r="B23" s="15">
        <v>17</v>
      </c>
      <c r="C23" s="18" t="s">
        <v>29</v>
      </c>
      <c r="D23" s="18" t="s">
        <v>30</v>
      </c>
      <c r="E23" s="18" t="s">
        <v>31</v>
      </c>
      <c r="F23" s="19" t="s">
        <v>124</v>
      </c>
      <c r="G23" s="3" t="s">
        <v>234</v>
      </c>
      <c r="H23" s="3" t="s">
        <v>129</v>
      </c>
      <c r="I23" s="3">
        <v>2</v>
      </c>
      <c r="J23" s="3">
        <v>3</v>
      </c>
      <c r="K23" s="2">
        <f t="shared" si="0"/>
        <v>5</v>
      </c>
      <c r="L23" s="44" t="str">
        <f t="shared" si="1"/>
        <v>Riesgo Medio</v>
      </c>
      <c r="M23" s="4"/>
      <c r="N23" s="4" t="s">
        <v>34</v>
      </c>
      <c r="O23" s="3" t="s">
        <v>130</v>
      </c>
      <c r="P23" s="3">
        <v>1</v>
      </c>
      <c r="Q23" s="3">
        <v>2</v>
      </c>
      <c r="R23" s="3">
        <f t="shared" si="2"/>
        <v>3</v>
      </c>
      <c r="S23" s="44" t="str">
        <f t="shared" si="3"/>
        <v>Riesgo Bajo</v>
      </c>
      <c r="T23" s="3" t="s">
        <v>45</v>
      </c>
      <c r="U23" s="3" t="s">
        <v>37</v>
      </c>
      <c r="V23" s="3" t="s">
        <v>38</v>
      </c>
      <c r="W23" s="3" t="s">
        <v>39</v>
      </c>
      <c r="X23" s="9" t="s">
        <v>131</v>
      </c>
      <c r="Y23" s="3" t="s">
        <v>41</v>
      </c>
    </row>
    <row r="24" spans="2:25" s="11" customFormat="1" ht="153" customHeight="1" x14ac:dyDescent="0.25">
      <c r="B24" s="15">
        <v>18</v>
      </c>
      <c r="C24" s="21" t="s">
        <v>29</v>
      </c>
      <c r="D24" s="21" t="s">
        <v>30</v>
      </c>
      <c r="E24" s="21" t="s">
        <v>31</v>
      </c>
      <c r="F24" s="18" t="s">
        <v>132</v>
      </c>
      <c r="G24" s="3" t="s">
        <v>133</v>
      </c>
      <c r="H24" s="9" t="s">
        <v>134</v>
      </c>
      <c r="I24" s="2">
        <v>2</v>
      </c>
      <c r="J24" s="2">
        <v>3</v>
      </c>
      <c r="K24" s="2">
        <f t="shared" si="0"/>
        <v>5</v>
      </c>
      <c r="L24" s="44" t="str">
        <f t="shared" si="1"/>
        <v>Riesgo Medio</v>
      </c>
      <c r="M24" s="10" t="s">
        <v>34</v>
      </c>
      <c r="N24" s="10"/>
      <c r="O24" s="9" t="s">
        <v>135</v>
      </c>
      <c r="P24" s="9">
        <v>1</v>
      </c>
      <c r="Q24" s="9">
        <v>2</v>
      </c>
      <c r="R24" s="3">
        <f t="shared" si="2"/>
        <v>3</v>
      </c>
      <c r="S24" s="44" t="str">
        <f t="shared" si="3"/>
        <v>Riesgo Bajo</v>
      </c>
      <c r="T24" s="9" t="s">
        <v>79</v>
      </c>
      <c r="U24" s="3" t="s">
        <v>136</v>
      </c>
      <c r="V24" s="9" t="s">
        <v>137</v>
      </c>
      <c r="W24" s="9" t="s">
        <v>39</v>
      </c>
      <c r="X24" s="9" t="s">
        <v>138</v>
      </c>
      <c r="Y24" s="9" t="s">
        <v>41</v>
      </c>
    </row>
    <row r="25" spans="2:25" s="8" customFormat="1" ht="148.9" customHeight="1" x14ac:dyDescent="0.25">
      <c r="B25" s="15">
        <v>19</v>
      </c>
      <c r="C25" s="20" t="s">
        <v>29</v>
      </c>
      <c r="D25" s="20" t="s">
        <v>30</v>
      </c>
      <c r="E25" s="20" t="s">
        <v>31</v>
      </c>
      <c r="F25" s="45" t="s">
        <v>32</v>
      </c>
      <c r="G25" s="5" t="s">
        <v>139</v>
      </c>
      <c r="H25" s="6" t="s">
        <v>140</v>
      </c>
      <c r="I25" s="25">
        <v>3</v>
      </c>
      <c r="J25" s="25">
        <v>4</v>
      </c>
      <c r="K25" s="2">
        <f t="shared" si="0"/>
        <v>7</v>
      </c>
      <c r="L25" s="44" t="str">
        <f t="shared" si="1"/>
        <v>Riesgo Alto</v>
      </c>
      <c r="M25" s="7" t="s">
        <v>34</v>
      </c>
      <c r="N25" s="7" t="s">
        <v>34</v>
      </c>
      <c r="O25" s="9" t="s">
        <v>141</v>
      </c>
      <c r="P25" s="6">
        <v>2</v>
      </c>
      <c r="Q25" s="6">
        <v>3</v>
      </c>
      <c r="R25" s="3">
        <f t="shared" si="2"/>
        <v>5</v>
      </c>
      <c r="S25" s="44" t="str">
        <f t="shared" si="3"/>
        <v>Riesgo Medio</v>
      </c>
      <c r="T25" s="12" t="s">
        <v>45</v>
      </c>
      <c r="U25" s="12" t="s">
        <v>46</v>
      </c>
      <c r="V25" s="6" t="s">
        <v>142</v>
      </c>
      <c r="W25" s="6" t="s">
        <v>39</v>
      </c>
      <c r="X25" s="9" t="s">
        <v>143</v>
      </c>
      <c r="Y25" s="6" t="s">
        <v>41</v>
      </c>
    </row>
    <row r="26" spans="2:25" s="11" customFormat="1" ht="135" customHeight="1" x14ac:dyDescent="0.25">
      <c r="B26" s="15">
        <v>20</v>
      </c>
      <c r="C26" s="21" t="s">
        <v>29</v>
      </c>
      <c r="D26" s="21" t="s">
        <v>30</v>
      </c>
      <c r="E26" s="21" t="s">
        <v>31</v>
      </c>
      <c r="F26" s="18" t="s">
        <v>144</v>
      </c>
      <c r="G26" s="3" t="s">
        <v>236</v>
      </c>
      <c r="H26" s="9" t="s">
        <v>145</v>
      </c>
      <c r="I26" s="2">
        <v>2</v>
      </c>
      <c r="J26" s="2">
        <v>2</v>
      </c>
      <c r="K26" s="2">
        <f t="shared" si="0"/>
        <v>4</v>
      </c>
      <c r="L26" s="44" t="str">
        <f t="shared" si="1"/>
        <v>Riesgo Bajo</v>
      </c>
      <c r="M26" s="9"/>
      <c r="N26" s="10" t="s">
        <v>34</v>
      </c>
      <c r="O26" s="9" t="s">
        <v>146</v>
      </c>
      <c r="P26" s="9">
        <v>1</v>
      </c>
      <c r="Q26" s="9">
        <v>1</v>
      </c>
      <c r="R26" s="3">
        <f t="shared" si="2"/>
        <v>2</v>
      </c>
      <c r="S26" s="44" t="str">
        <f t="shared" si="3"/>
        <v>Riesgo Bajo</v>
      </c>
      <c r="T26" s="3" t="s">
        <v>45</v>
      </c>
      <c r="U26" s="12" t="s">
        <v>37</v>
      </c>
      <c r="V26" s="9" t="s">
        <v>38</v>
      </c>
      <c r="W26" s="9" t="s">
        <v>147</v>
      </c>
      <c r="X26" s="9" t="s">
        <v>148</v>
      </c>
      <c r="Y26" s="9" t="s">
        <v>101</v>
      </c>
    </row>
    <row r="27" spans="2:25" s="11" customFormat="1" ht="139.9" customHeight="1" x14ac:dyDescent="0.25">
      <c r="B27" s="15">
        <v>21</v>
      </c>
      <c r="C27" s="18" t="s">
        <v>29</v>
      </c>
      <c r="D27" s="18" t="s">
        <v>30</v>
      </c>
      <c r="E27" s="18" t="s">
        <v>31</v>
      </c>
      <c r="F27" s="19" t="s">
        <v>144</v>
      </c>
      <c r="G27" s="3" t="s">
        <v>149</v>
      </c>
      <c r="H27" s="3" t="s">
        <v>150</v>
      </c>
      <c r="I27" s="2">
        <v>2</v>
      </c>
      <c r="J27" s="2">
        <v>2</v>
      </c>
      <c r="K27" s="2">
        <f t="shared" ref="K27:K28" si="9">+I27+J27</f>
        <v>4</v>
      </c>
      <c r="L27" s="44" t="str">
        <f t="shared" si="1"/>
        <v>Riesgo Bajo</v>
      </c>
      <c r="M27" s="3"/>
      <c r="N27" s="4" t="s">
        <v>34</v>
      </c>
      <c r="O27" s="3" t="s">
        <v>151</v>
      </c>
      <c r="P27" s="9">
        <v>1</v>
      </c>
      <c r="Q27" s="9">
        <v>1</v>
      </c>
      <c r="R27" s="3">
        <f t="shared" ref="R27:R28" si="10">+P27+Q27</f>
        <v>2</v>
      </c>
      <c r="S27" s="44" t="str">
        <f t="shared" si="3"/>
        <v>Riesgo Bajo</v>
      </c>
      <c r="T27" s="3" t="s">
        <v>45</v>
      </c>
      <c r="U27" s="12" t="s">
        <v>46</v>
      </c>
      <c r="V27" s="3" t="s">
        <v>38</v>
      </c>
      <c r="W27" s="3" t="s">
        <v>39</v>
      </c>
      <c r="X27" s="24" t="s">
        <v>152</v>
      </c>
      <c r="Y27" s="3" t="s">
        <v>101</v>
      </c>
    </row>
    <row r="28" spans="2:25" s="11" customFormat="1" ht="139.9" customHeight="1" x14ac:dyDescent="0.25">
      <c r="B28" s="15">
        <v>22</v>
      </c>
      <c r="C28" s="18" t="s">
        <v>29</v>
      </c>
      <c r="D28" s="18" t="s">
        <v>30</v>
      </c>
      <c r="E28" s="18" t="s">
        <v>31</v>
      </c>
      <c r="F28" s="19" t="s">
        <v>144</v>
      </c>
      <c r="G28" s="3" t="s">
        <v>153</v>
      </c>
      <c r="H28" s="3" t="s">
        <v>154</v>
      </c>
      <c r="I28" s="3">
        <v>2</v>
      </c>
      <c r="J28" s="3">
        <v>2</v>
      </c>
      <c r="K28" s="2">
        <f t="shared" si="9"/>
        <v>4</v>
      </c>
      <c r="L28" s="44" t="str">
        <f t="shared" si="1"/>
        <v>Riesgo Bajo</v>
      </c>
      <c r="M28" s="3"/>
      <c r="N28" s="4" t="s">
        <v>34</v>
      </c>
      <c r="O28" s="3" t="s">
        <v>155</v>
      </c>
      <c r="P28" s="3">
        <v>1</v>
      </c>
      <c r="Q28" s="3">
        <v>1</v>
      </c>
      <c r="R28" s="3">
        <f t="shared" si="10"/>
        <v>2</v>
      </c>
      <c r="S28" s="44" t="str">
        <f>+IF(AND(R28&gt;=2,R28&lt;=4),"Riesgo Bajo",IF(R28=5,"Riesgo Medio",IF(AND(R28&gt;=6,R28&lt;=7),"Riesgo Alto",IF(AND(R28&gt;=8,R28&lt;=10),"Riesgo Extremo",""))))</f>
        <v>Riesgo Bajo</v>
      </c>
      <c r="T28" s="3" t="s">
        <v>45</v>
      </c>
      <c r="U28" s="3" t="s">
        <v>156</v>
      </c>
      <c r="V28" s="3" t="s">
        <v>38</v>
      </c>
      <c r="W28" s="3" t="s">
        <v>157</v>
      </c>
      <c r="X28" s="24" t="s">
        <v>158</v>
      </c>
      <c r="Y28" s="3" t="s">
        <v>41</v>
      </c>
    </row>
    <row r="29" spans="2:25" s="14" customFormat="1" ht="151.5" customHeight="1" x14ac:dyDescent="0.25">
      <c r="B29" s="15">
        <v>23</v>
      </c>
      <c r="C29" s="21" t="s">
        <v>29</v>
      </c>
      <c r="D29" s="21" t="s">
        <v>30</v>
      </c>
      <c r="E29" s="21" t="s">
        <v>31</v>
      </c>
      <c r="F29" s="18" t="s">
        <v>159</v>
      </c>
      <c r="G29" s="3" t="s">
        <v>235</v>
      </c>
      <c r="H29" s="9" t="s">
        <v>160</v>
      </c>
      <c r="I29" s="2">
        <v>3</v>
      </c>
      <c r="J29" s="2">
        <v>4</v>
      </c>
      <c r="K29" s="2">
        <f t="shared" si="0"/>
        <v>7</v>
      </c>
      <c r="L29" s="44" t="str">
        <f t="shared" si="1"/>
        <v>Riesgo Alto</v>
      </c>
      <c r="M29" s="10"/>
      <c r="N29" s="13" t="s">
        <v>34</v>
      </c>
      <c r="O29" s="9" t="s">
        <v>161</v>
      </c>
      <c r="P29" s="9">
        <v>2</v>
      </c>
      <c r="Q29" s="9">
        <v>3</v>
      </c>
      <c r="R29" s="3">
        <f t="shared" si="2"/>
        <v>5</v>
      </c>
      <c r="S29" s="44" t="str">
        <f t="shared" si="3"/>
        <v>Riesgo Medio</v>
      </c>
      <c r="T29" s="3" t="s">
        <v>45</v>
      </c>
      <c r="U29" s="3" t="s">
        <v>37</v>
      </c>
      <c r="V29" s="9" t="s">
        <v>38</v>
      </c>
      <c r="W29" s="9" t="s">
        <v>157</v>
      </c>
      <c r="X29" s="9" t="s">
        <v>162</v>
      </c>
      <c r="Y29" s="9" t="s">
        <v>163</v>
      </c>
    </row>
    <row r="30" spans="2:25" s="14" customFormat="1" ht="151.5" customHeight="1" x14ac:dyDescent="0.25">
      <c r="B30" s="15">
        <v>24</v>
      </c>
      <c r="C30" s="33" t="s">
        <v>29</v>
      </c>
      <c r="D30" s="33" t="s">
        <v>30</v>
      </c>
      <c r="E30" s="33" t="s">
        <v>31</v>
      </c>
      <c r="F30" s="33" t="s">
        <v>159</v>
      </c>
      <c r="G30" s="34" t="s">
        <v>164</v>
      </c>
      <c r="H30" s="3" t="s">
        <v>165</v>
      </c>
      <c r="I30" s="2">
        <v>2</v>
      </c>
      <c r="J30" s="2">
        <v>2</v>
      </c>
      <c r="K30" s="2">
        <f t="shared" si="0"/>
        <v>4</v>
      </c>
      <c r="L30" s="44" t="str">
        <f t="shared" si="1"/>
        <v>Riesgo Bajo</v>
      </c>
      <c r="M30" s="15" t="s">
        <v>34</v>
      </c>
      <c r="N30" s="15" t="s">
        <v>34</v>
      </c>
      <c r="O30" s="3" t="s">
        <v>166</v>
      </c>
      <c r="P30" s="3">
        <v>1</v>
      </c>
      <c r="Q30" s="3">
        <v>1</v>
      </c>
      <c r="R30" s="3">
        <f t="shared" si="2"/>
        <v>2</v>
      </c>
      <c r="S30" s="44" t="str">
        <f t="shared" si="3"/>
        <v>Riesgo Bajo</v>
      </c>
      <c r="T30" s="3" t="s">
        <v>45</v>
      </c>
      <c r="U30" s="12" t="s">
        <v>46</v>
      </c>
      <c r="V30" s="3" t="s">
        <v>38</v>
      </c>
      <c r="W30" s="3" t="s">
        <v>157</v>
      </c>
      <c r="X30" s="3" t="s">
        <v>167</v>
      </c>
      <c r="Y30" s="3" t="s">
        <v>168</v>
      </c>
    </row>
    <row r="31" spans="2:25" s="14" customFormat="1" ht="181.5" customHeight="1" x14ac:dyDescent="0.25">
      <c r="B31" s="15">
        <v>25</v>
      </c>
      <c r="C31" s="21" t="s">
        <v>29</v>
      </c>
      <c r="D31" s="21" t="s">
        <v>30</v>
      </c>
      <c r="E31" s="21" t="s">
        <v>31</v>
      </c>
      <c r="F31" s="18" t="s">
        <v>169</v>
      </c>
      <c r="G31" s="3" t="s">
        <v>170</v>
      </c>
      <c r="H31" s="9" t="s">
        <v>171</v>
      </c>
      <c r="I31" s="2">
        <v>2</v>
      </c>
      <c r="J31" s="2">
        <v>3</v>
      </c>
      <c r="K31" s="2">
        <f t="shared" si="0"/>
        <v>5</v>
      </c>
      <c r="L31" s="44" t="str">
        <f t="shared" si="1"/>
        <v>Riesgo Medio</v>
      </c>
      <c r="M31" s="10"/>
      <c r="N31" s="13" t="s">
        <v>34</v>
      </c>
      <c r="O31" s="9" t="s">
        <v>172</v>
      </c>
      <c r="P31" s="9">
        <v>1</v>
      </c>
      <c r="Q31" s="9">
        <v>2</v>
      </c>
      <c r="R31" s="3">
        <f t="shared" si="2"/>
        <v>3</v>
      </c>
      <c r="S31" s="44" t="str">
        <f t="shared" si="3"/>
        <v>Riesgo Bajo</v>
      </c>
      <c r="T31" s="9" t="s">
        <v>45</v>
      </c>
      <c r="U31" s="3" t="s">
        <v>37</v>
      </c>
      <c r="V31" s="3" t="s">
        <v>38</v>
      </c>
      <c r="W31" s="3" t="s">
        <v>54</v>
      </c>
      <c r="X31" s="9" t="s">
        <v>173</v>
      </c>
      <c r="Y31" s="9" t="s">
        <v>174</v>
      </c>
    </row>
    <row r="32" spans="2:25" s="16" customFormat="1" ht="189" customHeight="1" x14ac:dyDescent="0.25">
      <c r="B32" s="15">
        <v>26</v>
      </c>
      <c r="C32" s="18" t="s">
        <v>29</v>
      </c>
      <c r="D32" s="18" t="s">
        <v>30</v>
      </c>
      <c r="E32" s="18" t="s">
        <v>31</v>
      </c>
      <c r="F32" s="19" t="s">
        <v>175</v>
      </c>
      <c r="G32" s="3" t="s">
        <v>176</v>
      </c>
      <c r="H32" s="3" t="s">
        <v>177</v>
      </c>
      <c r="I32" s="2">
        <v>3</v>
      </c>
      <c r="J32" s="2">
        <v>4</v>
      </c>
      <c r="K32" s="2">
        <f t="shared" si="0"/>
        <v>7</v>
      </c>
      <c r="L32" s="44" t="str">
        <f t="shared" si="1"/>
        <v>Riesgo Alto</v>
      </c>
      <c r="M32" s="4" t="s">
        <v>34</v>
      </c>
      <c r="N32" s="15" t="s">
        <v>34</v>
      </c>
      <c r="O32" s="3" t="s">
        <v>178</v>
      </c>
      <c r="P32" s="3">
        <v>2</v>
      </c>
      <c r="Q32" s="3">
        <v>3</v>
      </c>
      <c r="R32" s="3">
        <f t="shared" si="2"/>
        <v>5</v>
      </c>
      <c r="S32" s="44" t="str">
        <f t="shared" si="3"/>
        <v>Riesgo Medio</v>
      </c>
      <c r="T32" s="3" t="s">
        <v>45</v>
      </c>
      <c r="U32" s="3" t="s">
        <v>46</v>
      </c>
      <c r="V32" s="3" t="s">
        <v>179</v>
      </c>
      <c r="W32" s="3" t="s">
        <v>39</v>
      </c>
      <c r="X32" s="3" t="s">
        <v>180</v>
      </c>
      <c r="Y32" s="3" t="s">
        <v>181</v>
      </c>
    </row>
    <row r="33" spans="2:25" s="17" customFormat="1" ht="103.5" x14ac:dyDescent="0.25">
      <c r="B33" s="15">
        <v>27</v>
      </c>
      <c r="C33" s="18" t="s">
        <v>29</v>
      </c>
      <c r="D33" s="18" t="s">
        <v>48</v>
      </c>
      <c r="E33" s="18" t="s">
        <v>31</v>
      </c>
      <c r="F33" s="18" t="s">
        <v>182</v>
      </c>
      <c r="G33" s="4" t="s">
        <v>183</v>
      </c>
      <c r="H33" s="3" t="s">
        <v>184</v>
      </c>
      <c r="I33" s="2">
        <v>2</v>
      </c>
      <c r="J33" s="2">
        <v>3</v>
      </c>
      <c r="K33" s="2">
        <f t="shared" si="0"/>
        <v>5</v>
      </c>
      <c r="L33" s="44" t="str">
        <f t="shared" si="1"/>
        <v>Riesgo Medio</v>
      </c>
      <c r="M33" s="4"/>
      <c r="N33" s="4" t="s">
        <v>34</v>
      </c>
      <c r="O33" s="3" t="s">
        <v>185</v>
      </c>
      <c r="P33" s="3">
        <v>1</v>
      </c>
      <c r="Q33" s="3">
        <v>2</v>
      </c>
      <c r="R33" s="3">
        <f t="shared" si="2"/>
        <v>3</v>
      </c>
      <c r="S33" s="44" t="str">
        <f t="shared" si="3"/>
        <v>Riesgo Bajo</v>
      </c>
      <c r="T33" s="3" t="s">
        <v>45</v>
      </c>
      <c r="U33" s="3" t="s">
        <v>37</v>
      </c>
      <c r="V33" s="3" t="s">
        <v>38</v>
      </c>
      <c r="W33" s="3" t="s">
        <v>186</v>
      </c>
      <c r="X33" s="3" t="s">
        <v>187</v>
      </c>
      <c r="Y33" s="3" t="s">
        <v>188</v>
      </c>
    </row>
    <row r="34" spans="2:25" ht="150.6" customHeight="1" x14ac:dyDescent="0.25">
      <c r="B34" s="15">
        <v>28</v>
      </c>
      <c r="C34" s="18" t="s">
        <v>29</v>
      </c>
      <c r="D34" s="18" t="s">
        <v>30</v>
      </c>
      <c r="E34" s="18" t="s">
        <v>31</v>
      </c>
      <c r="F34" s="18" t="s">
        <v>189</v>
      </c>
      <c r="G34" s="4" t="s">
        <v>190</v>
      </c>
      <c r="H34" s="3" t="s">
        <v>191</v>
      </c>
      <c r="I34" s="2">
        <v>2</v>
      </c>
      <c r="J34" s="2">
        <v>2</v>
      </c>
      <c r="K34" s="2">
        <f t="shared" si="0"/>
        <v>4</v>
      </c>
      <c r="L34" s="44" t="str">
        <f t="shared" si="1"/>
        <v>Riesgo Bajo</v>
      </c>
      <c r="M34" s="4" t="s">
        <v>34</v>
      </c>
      <c r="N34" s="4" t="s">
        <v>34</v>
      </c>
      <c r="O34" s="3" t="s">
        <v>192</v>
      </c>
      <c r="P34" s="3">
        <v>1</v>
      </c>
      <c r="Q34" s="3">
        <v>1</v>
      </c>
      <c r="R34" s="3">
        <f t="shared" si="2"/>
        <v>2</v>
      </c>
      <c r="S34" s="44" t="str">
        <f t="shared" si="3"/>
        <v>Riesgo Bajo</v>
      </c>
      <c r="T34" s="3" t="s">
        <v>45</v>
      </c>
      <c r="U34" s="3" t="s">
        <v>46</v>
      </c>
      <c r="V34" s="3" t="s">
        <v>193</v>
      </c>
      <c r="W34" s="3" t="s">
        <v>186</v>
      </c>
      <c r="X34" s="3" t="s">
        <v>194</v>
      </c>
      <c r="Y34" s="3" t="s">
        <v>195</v>
      </c>
    </row>
    <row r="35" spans="2:25" ht="173.25" x14ac:dyDescent="0.25">
      <c r="B35" s="15">
        <v>29</v>
      </c>
      <c r="C35" s="18" t="s">
        <v>29</v>
      </c>
      <c r="D35" s="18" t="s">
        <v>30</v>
      </c>
      <c r="E35" s="18" t="s">
        <v>31</v>
      </c>
      <c r="F35" s="19" t="s">
        <v>196</v>
      </c>
      <c r="G35" s="3" t="s">
        <v>197</v>
      </c>
      <c r="H35" s="26" t="s">
        <v>198</v>
      </c>
      <c r="I35" s="27">
        <v>2</v>
      </c>
      <c r="J35" s="27">
        <v>2</v>
      </c>
      <c r="K35" s="2">
        <f t="shared" si="0"/>
        <v>4</v>
      </c>
      <c r="L35" s="44" t="str">
        <f t="shared" si="1"/>
        <v>Riesgo Bajo</v>
      </c>
      <c r="M35" s="28"/>
      <c r="N35" s="29" t="s">
        <v>34</v>
      </c>
      <c r="O35" s="26" t="s">
        <v>199</v>
      </c>
      <c r="P35" s="26">
        <v>1</v>
      </c>
      <c r="Q35" s="26">
        <v>1</v>
      </c>
      <c r="R35" s="3">
        <f t="shared" si="2"/>
        <v>2</v>
      </c>
      <c r="S35" s="44" t="str">
        <f t="shared" si="3"/>
        <v>Riesgo Bajo</v>
      </c>
      <c r="T35" s="26" t="s">
        <v>45</v>
      </c>
      <c r="U35" s="26" t="s">
        <v>37</v>
      </c>
      <c r="V35" s="3" t="s">
        <v>179</v>
      </c>
      <c r="W35" s="26" t="s">
        <v>39</v>
      </c>
      <c r="X35" s="26" t="s">
        <v>200</v>
      </c>
      <c r="Y35" s="30" t="s">
        <v>201</v>
      </c>
    </row>
  </sheetData>
  <mergeCells count="23">
    <mergeCell ref="L4:L6"/>
    <mergeCell ref="M4:N4"/>
    <mergeCell ref="O4:O6"/>
    <mergeCell ref="P4:S4"/>
    <mergeCell ref="G2:Y2"/>
    <mergeCell ref="M5:M6"/>
    <mergeCell ref="N5:N6"/>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workbookViewId="0">
      <selection activeCell="C9" sqref="C9"/>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69" t="s">
        <v>202</v>
      </c>
      <c r="C1" s="70"/>
      <c r="D1" s="36"/>
      <c r="E1" s="69" t="s">
        <v>203</v>
      </c>
      <c r="F1" s="70"/>
    </row>
    <row r="2" spans="2:7" ht="16.5" x14ac:dyDescent="0.3">
      <c r="B2" s="36"/>
      <c r="C2" s="36"/>
      <c r="D2" s="36"/>
      <c r="E2" s="37"/>
      <c r="F2" s="38"/>
    </row>
    <row r="3" spans="2:7" ht="31.5" x14ac:dyDescent="0.3">
      <c r="B3" s="39" t="s">
        <v>24</v>
      </c>
      <c r="C3" s="39" t="s">
        <v>23</v>
      </c>
      <c r="D3" s="36"/>
      <c r="E3" s="39" t="s">
        <v>204</v>
      </c>
      <c r="F3" s="35" t="s">
        <v>24</v>
      </c>
      <c r="G3" s="40"/>
    </row>
    <row r="4" spans="2:7" ht="16.5" x14ac:dyDescent="0.3">
      <c r="B4" s="36"/>
      <c r="C4" s="36"/>
      <c r="D4" s="36"/>
      <c r="E4" s="37"/>
      <c r="F4" s="38"/>
      <c r="G4" s="40"/>
    </row>
    <row r="5" spans="2:7" ht="17.25" x14ac:dyDescent="0.3">
      <c r="B5" s="39" t="s">
        <v>205</v>
      </c>
      <c r="C5" s="39">
        <v>1</v>
      </c>
      <c r="D5" s="36"/>
      <c r="E5" s="39" t="s">
        <v>206</v>
      </c>
      <c r="F5" s="41" t="s">
        <v>207</v>
      </c>
      <c r="G5" s="40"/>
    </row>
    <row r="6" spans="2:7" ht="17.25" x14ac:dyDescent="0.3">
      <c r="B6" s="39" t="s">
        <v>208</v>
      </c>
      <c r="C6" s="39">
        <v>2</v>
      </c>
      <c r="D6" s="36"/>
      <c r="E6" s="39" t="s">
        <v>209</v>
      </c>
      <c r="F6" s="41" t="s">
        <v>210</v>
      </c>
      <c r="G6" s="40"/>
    </row>
    <row r="7" spans="2:7" ht="17.25" x14ac:dyDescent="0.3">
      <c r="B7" s="39" t="s">
        <v>211</v>
      </c>
      <c r="C7" s="39">
        <v>3</v>
      </c>
      <c r="D7" s="36"/>
      <c r="E7" s="39">
        <v>5</v>
      </c>
      <c r="F7" s="41" t="s">
        <v>212</v>
      </c>
      <c r="G7" s="40"/>
    </row>
    <row r="8" spans="2:7" ht="17.25" x14ac:dyDescent="0.3">
      <c r="B8" s="39" t="s">
        <v>213</v>
      </c>
      <c r="C8" s="39">
        <v>4</v>
      </c>
      <c r="D8" s="36"/>
      <c r="E8" s="39" t="s">
        <v>214</v>
      </c>
      <c r="F8" s="41" t="s">
        <v>215</v>
      </c>
      <c r="G8" s="40"/>
    </row>
    <row r="9" spans="2:7" ht="34.5" x14ac:dyDescent="0.3">
      <c r="B9" s="39" t="s">
        <v>216</v>
      </c>
      <c r="C9" s="39">
        <v>5</v>
      </c>
      <c r="D9" s="36"/>
      <c r="E9" s="39">
        <v>1</v>
      </c>
      <c r="F9" s="41" t="s">
        <v>217</v>
      </c>
      <c r="G9" s="40"/>
    </row>
    <row r="10" spans="2:7" ht="16.5" x14ac:dyDescent="0.3">
      <c r="B10" s="42"/>
      <c r="C10" s="42"/>
      <c r="D10" s="36"/>
      <c r="E10" s="42"/>
      <c r="F10" s="42"/>
      <c r="G10" s="40"/>
    </row>
    <row r="11" spans="2:7" ht="15.75" x14ac:dyDescent="0.25">
      <c r="B11" s="42"/>
      <c r="C11" s="42"/>
      <c r="D11" s="37"/>
      <c r="E11" s="38"/>
      <c r="F11" s="38"/>
      <c r="G11" s="40"/>
    </row>
    <row r="12" spans="2:7" ht="15.75" x14ac:dyDescent="0.25">
      <c r="B12" s="69" t="s">
        <v>218</v>
      </c>
      <c r="C12" s="70"/>
      <c r="D12" s="37"/>
      <c r="E12" s="69" t="s">
        <v>203</v>
      </c>
      <c r="F12" s="70"/>
      <c r="G12" s="40"/>
    </row>
    <row r="13" spans="2:7" ht="16.5" x14ac:dyDescent="0.3">
      <c r="B13" s="36"/>
      <c r="C13" s="36"/>
      <c r="D13" s="37"/>
      <c r="E13" s="38"/>
      <c r="F13" s="38"/>
      <c r="G13" s="40"/>
    </row>
    <row r="14" spans="2:7" ht="15.75" x14ac:dyDescent="0.25">
      <c r="B14" s="39" t="s">
        <v>24</v>
      </c>
      <c r="C14" s="39" t="s">
        <v>219</v>
      </c>
      <c r="D14" s="37"/>
      <c r="E14" s="39" t="s">
        <v>220</v>
      </c>
      <c r="F14" s="35" t="s">
        <v>221</v>
      </c>
      <c r="G14" s="40"/>
    </row>
    <row r="15" spans="2:7" ht="16.5" x14ac:dyDescent="0.3">
      <c r="B15" s="36"/>
      <c r="C15" s="36"/>
      <c r="D15" s="37"/>
      <c r="E15" s="38"/>
      <c r="F15" s="38"/>
      <c r="G15" s="40"/>
    </row>
    <row r="16" spans="2:7" ht="31.5" x14ac:dyDescent="0.25">
      <c r="B16" s="39" t="s">
        <v>222</v>
      </c>
      <c r="C16" s="39">
        <v>1</v>
      </c>
      <c r="D16" s="37"/>
      <c r="E16" s="39" t="s">
        <v>223</v>
      </c>
      <c r="F16" s="35" t="s">
        <v>224</v>
      </c>
      <c r="G16" s="40"/>
    </row>
    <row r="17" spans="2:7" ht="15.75" x14ac:dyDescent="0.25">
      <c r="B17" s="39" t="s">
        <v>225</v>
      </c>
      <c r="C17" s="39">
        <v>2</v>
      </c>
      <c r="D17" s="37"/>
      <c r="E17" s="39" t="s">
        <v>226</v>
      </c>
      <c r="F17" s="35" t="s">
        <v>227</v>
      </c>
      <c r="G17" s="40"/>
    </row>
    <row r="18" spans="2:7" ht="15.75" x14ac:dyDescent="0.25">
      <c r="B18" s="39" t="s">
        <v>228</v>
      </c>
      <c r="C18" s="39">
        <v>3</v>
      </c>
      <c r="D18" s="37"/>
      <c r="E18" s="38"/>
      <c r="F18" s="38"/>
      <c r="G18" s="40"/>
    </row>
    <row r="19" spans="2:7" ht="15.75" x14ac:dyDescent="0.25">
      <c r="B19" s="39" t="s">
        <v>229</v>
      </c>
      <c r="C19" s="39">
        <v>4</v>
      </c>
      <c r="D19" s="37"/>
      <c r="E19" s="38"/>
      <c r="F19" s="38"/>
      <c r="G19" s="40"/>
    </row>
    <row r="20" spans="2:7" ht="15.75" x14ac:dyDescent="0.25">
      <c r="B20" s="39" t="s">
        <v>230</v>
      </c>
      <c r="C20" s="39">
        <v>5</v>
      </c>
      <c r="D20" s="37"/>
      <c r="E20" s="38"/>
      <c r="F20" s="38"/>
      <c r="G20" s="40"/>
    </row>
    <row r="21" spans="2:7" x14ac:dyDescent="0.25">
      <c r="B21" s="40"/>
      <c r="C21" s="40"/>
      <c r="D21" s="40"/>
      <c r="E21" s="40"/>
      <c r="F21" s="40"/>
      <c r="G21" s="40"/>
    </row>
    <row r="22" spans="2:7" x14ac:dyDescent="0.25">
      <c r="B22" s="40"/>
      <c r="C22" s="40"/>
      <c r="D22" s="40"/>
      <c r="E22" s="40"/>
      <c r="F22" s="40"/>
      <c r="G22" s="40"/>
    </row>
    <row r="23" spans="2:7" x14ac:dyDescent="0.25">
      <c r="B23" s="40"/>
      <c r="C23" s="40"/>
      <c r="D23" s="40"/>
      <c r="E23" s="40"/>
      <c r="F23" s="40"/>
      <c r="G23" s="40"/>
    </row>
    <row r="24" spans="2:7" x14ac:dyDescent="0.25">
      <c r="B24" s="40"/>
      <c r="C24" s="40"/>
      <c r="D24" s="40"/>
      <c r="E24" s="40"/>
      <c r="F24" s="40"/>
      <c r="G24" s="40"/>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Danilo Andres Garcia Tovar</cp:lastModifiedBy>
  <cp:revision/>
  <dcterms:created xsi:type="dcterms:W3CDTF">2019-02-07T20:39:05Z</dcterms:created>
  <dcterms:modified xsi:type="dcterms:W3CDTF">2025-12-22T22:42:18Z</dcterms:modified>
  <cp:category/>
  <cp:contentStatus/>
</cp:coreProperties>
</file>