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OFICINA 2024\0. PENSILVANIA 2024\PROCESOS DE CONTRATACIÓN\32. OBRA ELECTRICA EMPEN\INFORME N° 3\"/>
    </mc:Choice>
  </mc:AlternateContent>
  <xr:revisionPtr revIDLastSave="0" documentId="13_ncr:1_{35F756FF-94A7-4A95-B908-0AEFC7CF45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uri="GoogleSheetsCustomDataVersion2">
      <go:sheetsCustomData xmlns:go="http://customooxmlschemas.google.com/" r:id="rId5" roundtripDataChecksum="/Ld8faN5h8pi9Ys3tgs7eCxq0BDU+tIZ8ZlzlNoALZA="/>
    </ext>
  </extLst>
</workbook>
</file>

<file path=xl/calcChain.xml><?xml version="1.0" encoding="utf-8"?>
<calcChain xmlns="http://schemas.openxmlformats.org/spreadsheetml/2006/main">
  <c r="C45" i="1" l="1"/>
  <c r="B45" i="1"/>
  <c r="B37" i="1"/>
  <c r="E12" i="1"/>
  <c r="C21" i="1" s="1"/>
  <c r="C25" i="1" s="1"/>
  <c r="B38" i="1" l="1"/>
  <c r="C26" i="1"/>
  <c r="C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2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ID#AAABhNnSSl0
Autor    (2025-03-26 17:07:37)
Insertrtar casillas segunel número de adiciones</t>
        </r>
      </text>
    </comment>
    <comment ref="A23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ID#AAABhNnSSl4
Autor    (2025-03-26 17:07:37)
Insertrtar casillas segunel número de adiciones</t>
        </r>
      </text>
    </comment>
    <comment ref="A2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ID#AAABhNnSSls
Autor    (2025-03-26 17:07:37)
Insertrtar casillas segunel número de adiciones</t>
        </r>
      </text>
    </comment>
    <comment ref="A26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ID#AAABhNnSSlw
Autor    (2025-03-26 17:07:37)
Insertar casillas segúb el número de pagos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TzkvaZJNSYuW0+/UrPOcOg3s7zA=="/>
    </ext>
  </extLst>
</comments>
</file>

<file path=xl/sharedStrings.xml><?xml version="1.0" encoding="utf-8"?>
<sst xmlns="http://schemas.openxmlformats.org/spreadsheetml/2006/main" count="75" uniqueCount="72">
  <si>
    <t xml:space="preserve"> </t>
  </si>
  <si>
    <t>Código: FO-GG-022</t>
  </si>
  <si>
    <t>Versión:1</t>
  </si>
  <si>
    <t>Fecha de Modificacion: 20/03/2025</t>
  </si>
  <si>
    <t>FECHA DEL ACTA</t>
  </si>
  <si>
    <t>Concepto</t>
  </si>
  <si>
    <t>Descripción</t>
  </si>
  <si>
    <t>Nº DEL CONTRATO</t>
  </si>
  <si>
    <t>TIPO DE CONTRATO</t>
  </si>
  <si>
    <t xml:space="preserve">CONVENIO INTERADMINISTRATIVO </t>
  </si>
  <si>
    <t>CERTIFICADO DE DISPONIBILIDAD PRSUPUESTAL</t>
  </si>
  <si>
    <t>REGISTRO PRESUPUESTAL</t>
  </si>
  <si>
    <t>NOMBRE DEL CONTRATISTA</t>
  </si>
  <si>
    <t xml:space="preserve">EMPRESAS PÚBLICAS DE PENSILVANIA </t>
  </si>
  <si>
    <t>NIT / CC:</t>
  </si>
  <si>
    <t>800.153.304-2</t>
  </si>
  <si>
    <t>OBJETO DEL CONTRATO</t>
  </si>
  <si>
    <t xml:space="preserve">VALOR CONTRATO </t>
  </si>
  <si>
    <t>APORTANTES</t>
  </si>
  <si>
    <t>%</t>
  </si>
  <si>
    <t>VALOR</t>
  </si>
  <si>
    <t>VALOR ADICIÓN (1)</t>
  </si>
  <si>
    <t>Aporte Municipio:</t>
  </si>
  <si>
    <t>VALOR ADICIÓN (2)</t>
  </si>
  <si>
    <t>Otros aportes:</t>
  </si>
  <si>
    <t>DURACIÓN DEL CONTRATO</t>
  </si>
  <si>
    <t>Fecha de Inicio</t>
  </si>
  <si>
    <t>Fecha de  Terminación inicial</t>
  </si>
  <si>
    <t>Plazo (días)</t>
  </si>
  <si>
    <t>Prórroga N° (días)</t>
  </si>
  <si>
    <t>Nueva fecha de terminación</t>
  </si>
  <si>
    <t>POLIZAS (SI, APLICA)</t>
  </si>
  <si>
    <t>N° de póliza</t>
  </si>
  <si>
    <t>Número de anexo</t>
  </si>
  <si>
    <t>RESUMEN DEL CONTRATO:</t>
  </si>
  <si>
    <t>Valor Inicial del Contrato:</t>
  </si>
  <si>
    <t>Valor de la Adición N°.</t>
  </si>
  <si>
    <t>Valor Final del contrato</t>
  </si>
  <si>
    <t>Valor Acta Nro. 01</t>
  </si>
  <si>
    <t>Valor Acta Nro. 02</t>
  </si>
  <si>
    <t>Valor Acta Nro. 03</t>
  </si>
  <si>
    <t>Valor Acta Nro. 04</t>
  </si>
  <si>
    <t>Valor Acta Nro. 05</t>
  </si>
  <si>
    <t>Valor Acta Nro. 06</t>
  </si>
  <si>
    <t>Valor Acta Nro. 07</t>
  </si>
  <si>
    <t>Valor Acta Nro. 08</t>
  </si>
  <si>
    <t>Valor Acta Nro. 09</t>
  </si>
  <si>
    <t>Valor Acta Nro. 10</t>
  </si>
  <si>
    <t>Valor Acta Nro. 11</t>
  </si>
  <si>
    <t>Valor pagado</t>
  </si>
  <si>
    <t>SALDO CONTRATO</t>
  </si>
  <si>
    <t>RESUMEN DEL ANTICIPO</t>
  </si>
  <si>
    <t>Valor del Anticipo:</t>
  </si>
  <si>
    <t>Amortización del Anticipo Acta 1</t>
  </si>
  <si>
    <t>Amortización del Anticipo Acta 2</t>
  </si>
  <si>
    <t>Amortización del Anticipo Acta 3</t>
  </si>
  <si>
    <t>Saldo por Amortizar:</t>
  </si>
  <si>
    <t>SUMAS IGUALES</t>
  </si>
  <si>
    <t xml:space="preserve">El objeto de la presente acta se cumplió a entera sastisfacción                        </t>
  </si>
  <si>
    <t>POR LO ANTERIOR LA SECRETARÍA DE HACIENDA PUEDE REALIZAR EL PAGO DE LA PRESENTE ACTA</t>
  </si>
  <si>
    <t>FIRMA</t>
  </si>
  <si>
    <t>ALEJANDRO URREA GÓMEZ</t>
  </si>
  <si>
    <t>Secretario de Planeación, Infraestructura, Desarrollo Social y Medio Ambiente Municipal</t>
  </si>
  <si>
    <t xml:space="preserve">Supervisor (a) </t>
  </si>
  <si>
    <t xml:space="preserve">PROYECTÓ: SANTIAGO GIRALDO SALAZAR </t>
  </si>
  <si>
    <t>1133,1134 del 23 de julio de 2025</t>
  </si>
  <si>
    <t>CONTRATO INTERADMINISTRATIVO PARA REALIZAR LAS ACTIVIDADES NECESARIAS PARA LA INSTALACIÓN DE LAS REDES ELÉCTRICAS DOMICILIARIAS EN LAS VIVIENDAS UBICADAS EN EL SECTOR DEL ESTADIO DEL MUNICIPIO DE PENSILVANIA, CALDAS.</t>
  </si>
  <si>
    <t>C 245-2025 / CD 200-2025</t>
  </si>
  <si>
    <t>5 MESES</t>
  </si>
  <si>
    <t>872 y 873 del 10 de julio del 2025</t>
  </si>
  <si>
    <t xml:space="preserve">ACTA DE SUPERVISIÓN No. 003    </t>
  </si>
  <si>
    <r>
      <rPr>
        <b/>
        <u/>
        <sz val="10"/>
        <color theme="1"/>
        <rFont val="Century Gothic"/>
        <family val="2"/>
      </rPr>
      <t>OBSERVACION:</t>
    </r>
    <r>
      <rPr>
        <sz val="10"/>
        <color theme="1"/>
        <rFont val="Century Gothic"/>
        <family val="2"/>
      </rPr>
      <t xml:space="preserve"> Se adjunta las facturas No. E 713,  informe de actividades correspondiente al periodo de la cuenta de cobro,  planilla de aportes de pago a seguridad social, informe de supervisión del contrato y certificacion bancaria (para el primer pago).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</si>
</sst>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d/m/yyyy"/>
    <numFmt numFmtId="165" formatCode="[$$-45C]#,##0"/>
    <numFmt numFmtId="166" formatCode="#,##0_ ;\-#,##0\ "/>
    <numFmt numFmtId="167" formatCode="&quot;$&quot;\ #,##0.00"/>
    <numFmt numFmtId="168" formatCode="_-* #,##0.00\ &quot;€&quot;_-;\-* #,##0.00\ &quot;€&quot;_-;_-* &quot;-&quot;??\ &quot;€&quot;_-;_-@"/>
    <numFmt numFmtId="169" formatCode="&quot;$&quot;\ #,##0"/>
    <numFmt numFmtId="170" formatCode="_-[$$-240A]\ * #,##0.00_-;\-[$$-240A]\ * #,##0.00_-;_-[$$-240A]\ * &quot;-&quot;??_-;_-@"/>
    <numFmt numFmtId="171" formatCode="&quot;$&quot;\ #,##0.0000"/>
    <numFmt numFmtId="172" formatCode="_([$$-240A]\ * #,##0.00_);_([$$-240A]\ * \(#,##0.00\);_([$$-240A]\ * &quot;-&quot;??_);_(@_)"/>
    <numFmt numFmtId="173" formatCode="_ &quot;$&quot;\ * #,##0.00_ ;_ &quot;$&quot;\ * \-#,##0.00_ ;_ &quot;$&quot;\ * &quot;-&quot;??_ ;_ @_ "/>
  </numFmts>
  <fonts count="8" x14ac:knownFonts="1">
    <font>
      <sz val="11"/>
      <color theme="1"/>
      <name val="Calibri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Century Gothic"/>
      <family val="2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E2EFD9"/>
        <bgColor rgb="FFE2EFD9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5" xfId="0" applyFont="1" applyBorder="1" applyAlignment="1">
      <alignment horizontal="left" wrapText="1"/>
    </xf>
    <xf numFmtId="0" fontId="1" fillId="0" borderId="0" xfId="0" applyFont="1"/>
    <xf numFmtId="0" fontId="4" fillId="0" borderId="0" xfId="0" applyFont="1"/>
    <xf numFmtId="164" fontId="2" fillId="0" borderId="5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top" wrapText="1"/>
    </xf>
    <xf numFmtId="15" fontId="2" fillId="0" borderId="0" xfId="0" applyNumberFormat="1" applyFont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165" fontId="1" fillId="3" borderId="16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9" fontId="1" fillId="0" borderId="5" xfId="0" applyNumberFormat="1" applyFont="1" applyBorder="1" applyAlignment="1">
      <alignment vertical="center"/>
    </xf>
    <xf numFmtId="165" fontId="1" fillId="3" borderId="5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top"/>
    </xf>
    <xf numFmtId="165" fontId="1" fillId="3" borderId="16" xfId="0" applyNumberFormat="1" applyFont="1" applyFill="1" applyBorder="1" applyAlignment="1">
      <alignment horizontal="right" vertical="center" wrapText="1"/>
    </xf>
    <xf numFmtId="165" fontId="1" fillId="3" borderId="1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6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167" fontId="1" fillId="0" borderId="11" xfId="0" applyNumberFormat="1" applyFont="1" applyBorder="1" applyAlignment="1">
      <alignment horizontal="left" vertical="center" wrapText="1"/>
    </xf>
    <xf numFmtId="167" fontId="1" fillId="0" borderId="0" xfId="0" applyNumberFormat="1" applyFont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168" fontId="1" fillId="0" borderId="5" xfId="0" applyNumberFormat="1" applyFont="1" applyBorder="1" applyAlignment="1">
      <alignment vertical="center"/>
    </xf>
    <xf numFmtId="169" fontId="1" fillId="0" borderId="5" xfId="0" applyNumberFormat="1" applyFont="1" applyBorder="1" applyAlignment="1">
      <alignment horizontal="right" vertical="center"/>
    </xf>
    <xf numFmtId="168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vertical="top" wrapText="1"/>
    </xf>
    <xf numFmtId="170" fontId="1" fillId="0" borderId="5" xfId="0" applyNumberFormat="1" applyFont="1" applyBorder="1" applyAlignment="1">
      <alignment vertical="center"/>
    </xf>
    <xf numFmtId="0" fontId="2" fillId="4" borderId="5" xfId="0" applyFont="1" applyFill="1" applyBorder="1"/>
    <xf numFmtId="170" fontId="2" fillId="4" borderId="5" xfId="0" applyNumberFormat="1" applyFont="1" applyFill="1" applyBorder="1" applyAlignment="1">
      <alignment vertical="center"/>
    </xf>
    <xf numFmtId="169" fontId="2" fillId="4" borderId="5" xfId="0" applyNumberFormat="1" applyFont="1" applyFill="1" applyBorder="1"/>
    <xf numFmtId="169" fontId="1" fillId="0" borderId="5" xfId="0" applyNumberFormat="1" applyFont="1" applyBorder="1" applyAlignment="1">
      <alignment vertical="center"/>
    </xf>
    <xf numFmtId="167" fontId="1" fillId="0" borderId="0" xfId="0" applyNumberFormat="1" applyFont="1" applyAlignment="1">
      <alignment vertical="center"/>
    </xf>
    <xf numFmtId="171" fontId="1" fillId="0" borderId="0" xfId="0" applyNumberFormat="1" applyFont="1" applyAlignment="1">
      <alignment vertical="center"/>
    </xf>
    <xf numFmtId="172" fontId="1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173" fontId="1" fillId="0" borderId="0" xfId="0" applyNumberFormat="1" applyFont="1" applyAlignment="1">
      <alignment vertical="center"/>
    </xf>
    <xf numFmtId="167" fontId="2" fillId="0" borderId="5" xfId="0" applyNumberFormat="1" applyFont="1" applyBorder="1" applyAlignment="1">
      <alignment vertical="center"/>
    </xf>
    <xf numFmtId="169" fontId="2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7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right" vertical="center"/>
    </xf>
    <xf numFmtId="4" fontId="1" fillId="0" borderId="0" xfId="0" applyNumberFormat="1" applyFont="1" applyAlignment="1">
      <alignment vertical="center"/>
    </xf>
    <xf numFmtId="170" fontId="2" fillId="0" borderId="5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9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0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4" fillId="0" borderId="0" xfId="0" applyFont="1"/>
    <xf numFmtId="0" fontId="3" fillId="0" borderId="8" xfId="0" applyFont="1" applyBorder="1"/>
    <xf numFmtId="0" fontId="3" fillId="0" borderId="11" xfId="0" applyFont="1" applyBorder="1"/>
    <xf numFmtId="0" fontId="3" fillId="0" borderId="12" xfId="0" applyFont="1" applyBorder="1"/>
    <xf numFmtId="164" fontId="1" fillId="0" borderId="11" xfId="0" applyNumberFormat="1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center" vertical="center"/>
    </xf>
    <xf numFmtId="0" fontId="3" fillId="0" borderId="21" xfId="0" applyFont="1" applyBorder="1"/>
    <xf numFmtId="0" fontId="1" fillId="5" borderId="18" xfId="0" applyFont="1" applyFill="1" applyBorder="1" applyAlignment="1">
      <alignment horizontal="left" vertical="center" wrapText="1"/>
    </xf>
    <xf numFmtId="0" fontId="3" fillId="0" borderId="20" xfId="0" applyFont="1" applyBorder="1"/>
    <xf numFmtId="0" fontId="3" fillId="0" borderId="19" xfId="0" applyFont="1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top" wrapText="1"/>
    </xf>
    <xf numFmtId="0" fontId="3" fillId="0" borderId="14" xfId="0" applyFont="1" applyFill="1" applyBorder="1"/>
    <xf numFmtId="0" fontId="3" fillId="0" borderId="1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219075</xdr:colOff>
      <xdr:row>0</xdr:row>
      <xdr:rowOff>76200</xdr:rowOff>
    </xdr:from>
    <xdr:ext cx="2028825" cy="866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47</xdr:row>
      <xdr:rowOff>228601</xdr:rowOff>
    </xdr:from>
    <xdr:to>
      <xdr:col>1</xdr:col>
      <xdr:colOff>180975</xdr:colOff>
      <xdr:row>50</xdr:row>
      <xdr:rowOff>57742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660646-FD9A-7158-CF6C-1E594B10F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287001"/>
          <a:ext cx="2676525" cy="5625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00"/>
  <sheetViews>
    <sheetView tabSelected="1" view="pageBreakPreview" topLeftCell="A19" zoomScaleNormal="100" zoomScaleSheetLayoutView="100" workbookViewId="0">
      <selection activeCell="A46" sqref="A46:E46"/>
    </sheetView>
  </sheetViews>
  <sheetFormatPr baseColWidth="10" defaultColWidth="14.42578125" defaultRowHeight="15" customHeight="1" x14ac:dyDescent="0.2"/>
  <cols>
    <col min="1" max="1" width="37.42578125" style="3" customWidth="1"/>
    <col min="2" max="2" width="25.140625" style="3" customWidth="1"/>
    <col min="3" max="3" width="19" style="3" customWidth="1"/>
    <col min="4" max="4" width="17.85546875" style="3" customWidth="1"/>
    <col min="5" max="5" width="28" style="3" customWidth="1"/>
    <col min="6" max="25" width="11.42578125" style="3" customWidth="1"/>
    <col min="26" max="16384" width="14.42578125" style="3"/>
  </cols>
  <sheetData>
    <row r="1" spans="1:25" ht="23.25" customHeight="1" x14ac:dyDescent="0.25">
      <c r="A1" s="64" t="s">
        <v>0</v>
      </c>
      <c r="B1" s="70" t="s">
        <v>70</v>
      </c>
      <c r="C1" s="71"/>
      <c r="D1" s="72"/>
      <c r="E1" s="1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" customHeight="1" x14ac:dyDescent="0.25">
      <c r="A2" s="65"/>
      <c r="B2" s="73"/>
      <c r="C2" s="74"/>
      <c r="D2" s="75"/>
      <c r="E2" s="1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3.5" customHeight="1" x14ac:dyDescent="0.25">
      <c r="A3" s="66"/>
      <c r="B3" s="69"/>
      <c r="C3" s="76"/>
      <c r="D3" s="77"/>
      <c r="E3" s="4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5.25" customHeight="1" x14ac:dyDescent="0.25">
      <c r="A4" s="5"/>
      <c r="B4" s="6"/>
      <c r="C4" s="6"/>
      <c r="D4" s="6"/>
      <c r="E4" s="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3.5" customHeight="1" x14ac:dyDescent="0.25">
      <c r="A5" s="8" t="s">
        <v>4</v>
      </c>
      <c r="B5" s="78">
        <v>46020</v>
      </c>
      <c r="C5" s="76"/>
      <c r="D5" s="76"/>
      <c r="E5" s="76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3.5" customHeight="1" x14ac:dyDescent="0.25">
      <c r="A6" s="9" t="s">
        <v>5</v>
      </c>
      <c r="B6" s="79" t="s">
        <v>6</v>
      </c>
      <c r="C6" s="80"/>
      <c r="D6" s="80"/>
      <c r="E6" s="8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4" customHeight="1" x14ac:dyDescent="0.25">
      <c r="A7" s="10" t="s">
        <v>7</v>
      </c>
      <c r="B7" s="11" t="s">
        <v>67</v>
      </c>
      <c r="C7" s="82" t="s">
        <v>8</v>
      </c>
      <c r="D7" s="81"/>
      <c r="E7" s="12" t="s">
        <v>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6.25" customHeight="1" x14ac:dyDescent="0.25">
      <c r="A8" s="13" t="s">
        <v>10</v>
      </c>
      <c r="B8" s="14" t="s">
        <v>69</v>
      </c>
      <c r="C8" s="82" t="s">
        <v>11</v>
      </c>
      <c r="D8" s="81"/>
      <c r="E8" s="12" t="s">
        <v>65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3" customHeight="1" x14ac:dyDescent="0.25">
      <c r="A9" s="13" t="s">
        <v>12</v>
      </c>
      <c r="B9" s="83" t="s">
        <v>13</v>
      </c>
      <c r="C9" s="81"/>
      <c r="D9" s="13" t="s">
        <v>14</v>
      </c>
      <c r="E9" s="15" t="s">
        <v>15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39.75" customHeight="1" x14ac:dyDescent="0.25">
      <c r="A10" s="13" t="s">
        <v>16</v>
      </c>
      <c r="B10" s="84" t="s">
        <v>66</v>
      </c>
      <c r="C10" s="80"/>
      <c r="D10" s="80"/>
      <c r="E10" s="8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.75" customHeight="1" x14ac:dyDescent="0.25">
      <c r="A11" s="16" t="s">
        <v>17</v>
      </c>
      <c r="B11" s="17">
        <v>96035775</v>
      </c>
      <c r="C11" s="18" t="s">
        <v>18</v>
      </c>
      <c r="D11" s="18" t="s">
        <v>19</v>
      </c>
      <c r="E11" s="18" t="s">
        <v>20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" customHeight="1" x14ac:dyDescent="0.25">
      <c r="A12" s="16" t="s">
        <v>21</v>
      </c>
      <c r="B12" s="17"/>
      <c r="C12" s="19" t="s">
        <v>22</v>
      </c>
      <c r="D12" s="20"/>
      <c r="E12" s="21">
        <f>B11</f>
        <v>96035775</v>
      </c>
      <c r="F12" s="22"/>
      <c r="G12" s="22"/>
      <c r="H12" s="22"/>
      <c r="I12" s="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25" ht="16.5" customHeight="1" x14ac:dyDescent="0.25">
      <c r="A13" s="16" t="s">
        <v>23</v>
      </c>
      <c r="B13" s="23"/>
      <c r="C13" s="19" t="s">
        <v>24</v>
      </c>
      <c r="D13" s="20"/>
      <c r="E13" s="2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26.25" customHeight="1" x14ac:dyDescent="0.25">
      <c r="A14" s="67" t="s">
        <v>25</v>
      </c>
      <c r="B14" s="16" t="s">
        <v>26</v>
      </c>
      <c r="C14" s="25">
        <v>45861</v>
      </c>
      <c r="D14" s="85" t="s">
        <v>27</v>
      </c>
      <c r="E14" s="86">
        <v>46014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3.5" customHeight="1" x14ac:dyDescent="0.25">
      <c r="A15" s="65"/>
      <c r="B15" s="16" t="s">
        <v>28</v>
      </c>
      <c r="C15" s="26" t="s">
        <v>68</v>
      </c>
      <c r="D15" s="69"/>
      <c r="E15" s="87"/>
      <c r="F15" s="2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3.5" customHeight="1" x14ac:dyDescent="0.25">
      <c r="A16" s="65"/>
      <c r="B16" s="16" t="s">
        <v>29</v>
      </c>
      <c r="C16" s="26"/>
      <c r="D16" s="16" t="s">
        <v>30</v>
      </c>
      <c r="E16" s="28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3.5" customHeight="1" x14ac:dyDescent="0.25">
      <c r="A17" s="68" t="s">
        <v>31</v>
      </c>
      <c r="B17" s="16" t="s">
        <v>32</v>
      </c>
      <c r="C17" s="25"/>
      <c r="D17" s="16"/>
      <c r="E17" s="1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3.5" customHeight="1" x14ac:dyDescent="0.25">
      <c r="A18" s="69"/>
      <c r="B18" s="16" t="s">
        <v>33</v>
      </c>
      <c r="C18" s="29"/>
      <c r="D18" s="30"/>
      <c r="E18" s="5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0.5" customHeight="1" x14ac:dyDescent="0.25">
      <c r="A19" s="31"/>
      <c r="B19" s="32"/>
      <c r="C19" s="33"/>
      <c r="D19" s="7"/>
      <c r="E19" s="3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3.5" customHeight="1" x14ac:dyDescent="0.25">
      <c r="A20" s="95" t="s">
        <v>34</v>
      </c>
      <c r="B20" s="80"/>
      <c r="C20" s="81"/>
      <c r="D20" s="96"/>
      <c r="E20" s="74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customHeight="1" x14ac:dyDescent="0.25">
      <c r="A21" s="35" t="s">
        <v>35</v>
      </c>
      <c r="B21" s="36"/>
      <c r="C21" s="37">
        <f>E12</f>
        <v>96035775</v>
      </c>
      <c r="D21" s="38"/>
      <c r="E21" s="3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customHeight="1" x14ac:dyDescent="0.25">
      <c r="A22" s="39" t="s">
        <v>36</v>
      </c>
      <c r="B22" s="40">
        <v>0</v>
      </c>
      <c r="C22" s="37"/>
      <c r="D22" s="38"/>
      <c r="E22" s="38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customHeight="1" x14ac:dyDescent="0.25">
      <c r="A23" s="39" t="s">
        <v>36</v>
      </c>
      <c r="B23" s="40">
        <v>0</v>
      </c>
      <c r="C23" s="37"/>
      <c r="D23" s="38"/>
      <c r="E23" s="3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 x14ac:dyDescent="0.25">
      <c r="A24" s="39" t="s">
        <v>36</v>
      </c>
      <c r="B24" s="40">
        <v>0</v>
      </c>
      <c r="C24" s="37"/>
      <c r="D24" s="38"/>
      <c r="E24" s="38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" customHeight="1" x14ac:dyDescent="0.25">
      <c r="A25" s="41" t="s">
        <v>37</v>
      </c>
      <c r="B25" s="42"/>
      <c r="C25" s="43">
        <f>+C21</f>
        <v>96035775</v>
      </c>
      <c r="D25" s="38"/>
      <c r="E25" s="3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3.5" customHeight="1" x14ac:dyDescent="0.25">
      <c r="A26" s="39" t="s">
        <v>38</v>
      </c>
      <c r="B26" s="40">
        <v>27474194</v>
      </c>
      <c r="C26" s="44">
        <f t="shared" ref="C26" si="0">C25-B26</f>
        <v>68561581</v>
      </c>
      <c r="D26" s="45"/>
      <c r="E26" s="46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3.5" customHeight="1" x14ac:dyDescent="0.25">
      <c r="A27" s="39" t="s">
        <v>39</v>
      </c>
      <c r="B27" s="40">
        <v>25308792</v>
      </c>
      <c r="C27" s="44"/>
      <c r="D27" s="45"/>
      <c r="E27" s="4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3.5" customHeight="1" x14ac:dyDescent="0.25">
      <c r="A28" s="39" t="s">
        <v>40</v>
      </c>
      <c r="B28" s="40">
        <v>37852140</v>
      </c>
      <c r="C28" s="44"/>
      <c r="D28" s="45"/>
      <c r="E28" s="4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3.5" customHeight="1" x14ac:dyDescent="0.25">
      <c r="A29" s="39" t="s">
        <v>41</v>
      </c>
      <c r="B29" s="40">
        <v>0</v>
      </c>
      <c r="C29" s="44"/>
      <c r="D29" s="38"/>
      <c r="E29" s="38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3.5" customHeight="1" x14ac:dyDescent="0.25">
      <c r="A30" s="39" t="s">
        <v>42</v>
      </c>
      <c r="B30" s="40">
        <v>0</v>
      </c>
      <c r="C30" s="44"/>
      <c r="D30" s="38"/>
      <c r="E30" s="38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3.5" customHeight="1" x14ac:dyDescent="0.25">
      <c r="A31" s="39" t="s">
        <v>43</v>
      </c>
      <c r="B31" s="47">
        <v>0</v>
      </c>
      <c r="C31" s="44"/>
      <c r="D31" s="38"/>
      <c r="E31" s="38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3.5" customHeight="1" x14ac:dyDescent="0.25">
      <c r="A32" s="39" t="s">
        <v>44</v>
      </c>
      <c r="B32" s="47">
        <v>0</v>
      </c>
      <c r="C32" s="44"/>
      <c r="D32" s="38"/>
      <c r="E32" s="38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3.5" customHeight="1" x14ac:dyDescent="0.25">
      <c r="A33" s="39" t="s">
        <v>45</v>
      </c>
      <c r="B33" s="47">
        <v>0</v>
      </c>
      <c r="C33" s="44"/>
      <c r="D33" s="38"/>
      <c r="E33" s="38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3.5" customHeight="1" x14ac:dyDescent="0.25">
      <c r="A34" s="39" t="s">
        <v>46</v>
      </c>
      <c r="B34" s="47">
        <v>0</v>
      </c>
      <c r="C34" s="44"/>
      <c r="D34" s="38"/>
      <c r="E34" s="38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3.5" customHeight="1" x14ac:dyDescent="0.25">
      <c r="A35" s="39" t="s">
        <v>47</v>
      </c>
      <c r="B35" s="47">
        <v>0</v>
      </c>
      <c r="C35" s="44"/>
      <c r="D35" s="38"/>
      <c r="E35" s="38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3.5" customHeight="1" x14ac:dyDescent="0.25">
      <c r="A36" s="39" t="s">
        <v>48</v>
      </c>
      <c r="B36" s="47">
        <v>0</v>
      </c>
      <c r="C36" s="44"/>
      <c r="D36" s="38"/>
      <c r="E36" s="38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3.5" customHeight="1" x14ac:dyDescent="0.25">
      <c r="A37" s="48" t="s">
        <v>49</v>
      </c>
      <c r="B37" s="40">
        <f>+SUM(B26:B36)</f>
        <v>90635126</v>
      </c>
      <c r="C37" s="44"/>
      <c r="D37" s="49"/>
      <c r="E37" s="4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3.5" customHeight="1" x14ac:dyDescent="0.25">
      <c r="A38" s="48" t="s">
        <v>50</v>
      </c>
      <c r="B38" s="50">
        <f>+C25-B37</f>
        <v>5400649</v>
      </c>
      <c r="C38" s="51">
        <f>+C28</f>
        <v>0</v>
      </c>
      <c r="D38" s="49"/>
      <c r="E38" s="4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3.5" customHeight="1" x14ac:dyDescent="0.25">
      <c r="A39" s="95" t="s">
        <v>51</v>
      </c>
      <c r="B39" s="80"/>
      <c r="C39" s="81"/>
      <c r="D39" s="97"/>
      <c r="E39" s="90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3.5" customHeight="1" x14ac:dyDescent="0.25">
      <c r="A40" s="52" t="s">
        <v>52</v>
      </c>
      <c r="B40" s="52"/>
      <c r="C40" s="53">
        <v>0</v>
      </c>
      <c r="D40" s="27"/>
      <c r="E40" s="27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3.5" customHeight="1" x14ac:dyDescent="0.25">
      <c r="A41" s="39" t="s">
        <v>53</v>
      </c>
      <c r="B41" s="40">
        <v>0</v>
      </c>
      <c r="C41" s="40"/>
      <c r="D41" s="27"/>
      <c r="E41" s="27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3.5" customHeight="1" x14ac:dyDescent="0.25">
      <c r="A42" s="39" t="s">
        <v>54</v>
      </c>
      <c r="B42" s="40">
        <v>0</v>
      </c>
      <c r="C42" s="40"/>
      <c r="D42" s="27"/>
      <c r="E42" s="27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3.5" customHeight="1" x14ac:dyDescent="0.25">
      <c r="A43" s="39" t="s">
        <v>55</v>
      </c>
      <c r="B43" s="40">
        <v>0</v>
      </c>
      <c r="C43" s="40"/>
      <c r="D43" s="27"/>
      <c r="E43" s="27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3.5" customHeight="1" x14ac:dyDescent="0.25">
      <c r="A44" s="54" t="s">
        <v>56</v>
      </c>
      <c r="B44" s="40">
        <v>0</v>
      </c>
      <c r="C44" s="40"/>
      <c r="D44" s="27"/>
      <c r="E44" s="5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3.5" customHeight="1" x14ac:dyDescent="0.25">
      <c r="A45" s="48" t="s">
        <v>57</v>
      </c>
      <c r="B45" s="56">
        <f>SUM(B41:B44)</f>
        <v>0</v>
      </c>
      <c r="C45" s="56">
        <f>SUM(C40:C44)</f>
        <v>0</v>
      </c>
      <c r="D45" s="27"/>
      <c r="E45" s="5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30" customHeight="1" x14ac:dyDescent="0.25">
      <c r="A46" s="98" t="s">
        <v>71</v>
      </c>
      <c r="B46" s="99"/>
      <c r="C46" s="99"/>
      <c r="D46" s="99"/>
      <c r="E46" s="100"/>
      <c r="F46" s="2" t="s">
        <v>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22.5" customHeight="1" x14ac:dyDescent="0.25">
      <c r="A47" s="88" t="s">
        <v>58</v>
      </c>
      <c r="B47" s="89"/>
      <c r="C47" s="89"/>
      <c r="D47" s="89"/>
      <c r="E47" s="90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23.25" customHeight="1" x14ac:dyDescent="0.25">
      <c r="A48" s="91" t="s">
        <v>59</v>
      </c>
      <c r="B48" s="74"/>
      <c r="C48" s="74"/>
      <c r="D48" s="74"/>
      <c r="E48" s="74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21" customHeight="1" x14ac:dyDescent="0.25">
      <c r="A49" s="57"/>
      <c r="B49" s="30"/>
      <c r="C49" s="58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3.5" customHeight="1" x14ac:dyDescent="0.25">
      <c r="A50" s="58" t="s">
        <v>60</v>
      </c>
      <c r="B50" s="59"/>
      <c r="C50" s="58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9" customHeight="1" x14ac:dyDescent="0.25">
      <c r="A51" s="92" t="s">
        <v>61</v>
      </c>
      <c r="B51" s="74"/>
      <c r="C51" s="6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9.5" customHeight="1" x14ac:dyDescent="0.25">
      <c r="A52" s="60" t="s">
        <v>62</v>
      </c>
      <c r="B52" s="60"/>
      <c r="C52" s="6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customHeight="1" x14ac:dyDescent="0.25">
      <c r="A53" s="93" t="s">
        <v>63</v>
      </c>
      <c r="B53" s="74"/>
      <c r="C53" s="58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6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s="63" customFormat="1" ht="13.5" customHeight="1" x14ac:dyDescent="0.3">
      <c r="A55" s="62" t="s">
        <v>64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</row>
    <row r="56" spans="1:25" ht="13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3.5" customHeight="1" x14ac:dyDescent="0.25">
      <c r="A57" s="94"/>
      <c r="B57" s="7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3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3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3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3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3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3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3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3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3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3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3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3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3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3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3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3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3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3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3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3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3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3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3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3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3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3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3.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3.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3.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3.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3.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3.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3.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3.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3.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3.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3.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3.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3.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3.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3.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3.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3.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3.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3.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3.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3.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3.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3.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3.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3.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3.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3.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3.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3.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3.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3.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3.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3.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3.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3.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3.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3.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3.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3.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3.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3.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3.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3.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3.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3.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3.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3.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3.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3.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3.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3.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3.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3.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3.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3.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3.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3.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3.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3.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3.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3.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3.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3.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3.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3.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3.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3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3.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3.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3.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3.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3.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3.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3.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3.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3.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3.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3.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3.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3.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3.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3.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3.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3.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3.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3.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3.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3.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3.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3.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3.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3.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3.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3.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3.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3.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3.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3.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3.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3.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3.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3.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3.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3.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3.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3.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3.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3.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3.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3.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3.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3.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3.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3.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3.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3.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3.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3.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3.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3.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3.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3.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3.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3.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3.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3.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3.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3.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3.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3.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3.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3.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3.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3.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3.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3.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3.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3.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3.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3.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3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3.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3.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3.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3.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3.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3.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3.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3.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3.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3.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3.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3.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3.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3.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3.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3.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3.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3.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3.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3.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3.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3.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3.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3.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3.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3.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3.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3.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3.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3.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3.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3.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3.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3.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3.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3.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3.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3.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3.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3.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3.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3.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3.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3.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3.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3.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3.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3.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3.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3.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3.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3.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3.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3.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3.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3.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3.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3.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3.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3.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3.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3.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3.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3.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3.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3.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3.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3.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3.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3.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3.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3.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3.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3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3.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3.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3.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3.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3.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3.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3.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3.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3.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3.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3.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3.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3.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3.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3.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3.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3.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3.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3.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3.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3.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3.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3.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3.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3.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3.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3.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3.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3.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3.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3.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3.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3.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3.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3.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3.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3.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3.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3.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3.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3.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3.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3.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3.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3.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3.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3.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3.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3.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3.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3.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3.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3.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3.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3.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3.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3.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3.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3.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3.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3.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3.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3.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3.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3.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3.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3.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3.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3.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3.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3.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3.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3.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3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3.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3.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3.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3.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3.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3.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3.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3.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3.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3.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3.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3.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3.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3.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3.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3.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3.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3.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3.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3.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3.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3.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3.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3.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3.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3.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3.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3.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3.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3.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3.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3.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3.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3.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3.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3.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3.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3.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3.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3.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3.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3.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3.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3.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3.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3.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3.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3.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3.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3.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3.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3.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3.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3.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3.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3.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3.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3.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3.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3.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3.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3.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3.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3.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3.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3.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3.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3.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3.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3.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3.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3.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3.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3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3.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3.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3.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3.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3.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3.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3.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3.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3.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3.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3.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3.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3.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3.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3.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3.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3.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3.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3.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3.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3.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3.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3.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3.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3.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3.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3.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3.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3.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3.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3.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3.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3.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3.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3.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3.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3.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3.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3.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3.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3.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3.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3.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3.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3.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3.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3.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3.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3.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3.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3.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3.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3.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3.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3.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3.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3.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3.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3.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3.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3.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3.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3.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3.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3.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3.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3.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3.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3.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3.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3.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3.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3.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3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3.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3.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3.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3.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3.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3.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3.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3.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3.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3.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3.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3.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3.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3.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3.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3.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3.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3.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3.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3.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3.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3.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3.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3.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3.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3.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3.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3.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3.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3.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3.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3.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3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3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3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3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3.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3.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3.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3.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3.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3.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3.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3.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3.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3.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3.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3.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3.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3.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3.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3.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3.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3.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3.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3.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3.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3.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3.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3.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3.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3.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3.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3.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3.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3.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3.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3.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3.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3.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3.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3.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3.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3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3.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3.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3.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3.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3.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3.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3.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3.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3.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3.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3.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3.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3.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3.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3.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3.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3.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3.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3.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3.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3.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3.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3.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3.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3.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3.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3.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3.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3.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3.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3.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3.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3.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3.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3.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3.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3.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3.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3.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3.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3.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3.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3.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3.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3.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3.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3.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3.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3.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3.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3.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3.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3.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3.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3.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3.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3.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3.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3.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3.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3.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3.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3.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3.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3.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3.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3.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3.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3.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3.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3.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3.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3.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3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3.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3.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3.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3.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3.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3.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3.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3.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3.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3.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3.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3.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3.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3.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3.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3.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3.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3.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3.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3.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3.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3.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3.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3.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3.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3.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3.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3.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3.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3.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3.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3.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3.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3.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3.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3.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3.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3.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3.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3.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3.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3.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3.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3.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3.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3.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3.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3.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3.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3.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3.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3.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3.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3.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3.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3.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3.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3.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3.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3.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3.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3.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3.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3.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3.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3.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3.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3.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3.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3.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3.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3.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3.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3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3.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3.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3.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3.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3.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3.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3.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3.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3.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3.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3.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3.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3.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3.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3.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3.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3.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3.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3.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3.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3.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3.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3.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3.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3.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3.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3.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3.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3.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3.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3.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3.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3.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3.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3.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3.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3.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3.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3.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3.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3.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3.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3.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3.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3.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3.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3.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3.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3.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3.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3.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3.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3.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3.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3.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3.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3.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3.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3.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3.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3.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3.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3.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3.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3.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3.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3.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3.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3.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3.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3.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3.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3.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3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3.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3.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3.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3.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3.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3.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3.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3.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3.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3.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3.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3.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3.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3.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3.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3.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3.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3.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3.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3.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3.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3.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3.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3.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3.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3.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3.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3.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3.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3.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3.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3.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3.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3.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3.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3.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3.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3.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3.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3.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3.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3.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3.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3.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3.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3.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3.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3.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3.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3.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3.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3.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3.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3.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3.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3.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3.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3.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3.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3.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3.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3.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3.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3.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3.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3.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3.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3.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3.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3.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3.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3.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3.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3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3.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3.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3.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3.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3.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3.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3.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3.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3.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3.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3.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3.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3.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3.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3.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3.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3.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3.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3.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3.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3.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3.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3.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3.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3.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3.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3.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3.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3.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3.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3.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3.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3.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3.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3.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3.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3.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3.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3.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3.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3.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3.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3.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3.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3.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3.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3.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3.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3.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3.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3.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3.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3.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3.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3.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3.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3.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3.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3.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3.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3.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3.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3.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3.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3.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3.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3.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3.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3.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3.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3.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3.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3.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3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3.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3.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3.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3.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3.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3.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3.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3.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3.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3.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3.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3.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3.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3.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3.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3.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3.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3.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3.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3.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3.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3.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3.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3.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3.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3.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3.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3.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3.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3.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3.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3.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3.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3.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3.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3.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22">
    <mergeCell ref="A20:C20"/>
    <mergeCell ref="D20:E20"/>
    <mergeCell ref="A39:C39"/>
    <mergeCell ref="D39:E39"/>
    <mergeCell ref="A46:E46"/>
    <mergeCell ref="A47:E47"/>
    <mergeCell ref="A48:E48"/>
    <mergeCell ref="A51:B51"/>
    <mergeCell ref="A53:B53"/>
    <mergeCell ref="A57:B57"/>
    <mergeCell ref="A1:A3"/>
    <mergeCell ref="A14:A16"/>
    <mergeCell ref="A17:A18"/>
    <mergeCell ref="B1:D3"/>
    <mergeCell ref="B5:E5"/>
    <mergeCell ref="B6:E6"/>
    <mergeCell ref="C7:D7"/>
    <mergeCell ref="C8:D8"/>
    <mergeCell ref="B9:C9"/>
    <mergeCell ref="B10:E10"/>
    <mergeCell ref="D14:D15"/>
    <mergeCell ref="E14:E15"/>
  </mergeCells>
  <pageMargins left="0.70866141732283472" right="0.70866141732283472" top="0.74803149606299213" bottom="0.74803149606299213" header="0" footer="0"/>
  <pageSetup scale="6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Urrea</dc:creator>
  <cp:lastModifiedBy>Alejandro Urrea</cp:lastModifiedBy>
  <cp:lastPrinted>2025-11-14T19:49:47Z</cp:lastPrinted>
  <dcterms:created xsi:type="dcterms:W3CDTF">2015-06-05T18:19:34Z</dcterms:created>
  <dcterms:modified xsi:type="dcterms:W3CDTF">2025-12-30T01:02:47Z</dcterms:modified>
</cp:coreProperties>
</file>