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Integra de Colombia SAS\Procesos 2025\347. Alcaldia de Chapinero Poryectos Lotes 924.968.000\"/>
    </mc:Choice>
  </mc:AlternateContent>
  <xr:revisionPtr revIDLastSave="0" documentId="8_{09C639FB-8981-45D5-A796-9CF0AA8EC520}" xr6:coauthVersionLast="45" xr6:coauthVersionMax="45" xr10:uidLastSave="{00000000-0000-0000-0000-000000000000}"/>
  <bookViews>
    <workbookView xWindow="-120" yWindow="-120" windowWidth="29040" windowHeight="15720" xr2:uid="{E20E3468-8D98-41A0-A281-87D9423CCFE6}"/>
  </bookViews>
  <sheets>
    <sheet name="LOTE 4 INSUMOS ULATA 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3" i="4"/>
  <c r="I4" i="4" l="1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3" i="4"/>
  <c r="F201" i="4"/>
  <c r="I201" i="4" l="1"/>
</calcChain>
</file>

<file path=xl/sharedStrings.xml><?xml version="1.0" encoding="utf-8"?>
<sst xmlns="http://schemas.openxmlformats.org/spreadsheetml/2006/main" count="605" uniqueCount="420">
  <si>
    <t>Ítem</t>
  </si>
  <si>
    <t>Denominación del producto</t>
  </si>
  <si>
    <t>Descripción técnica</t>
  </si>
  <si>
    <t xml:space="preserve">Unid </t>
  </si>
  <si>
    <t>Cant</t>
  </si>
  <si>
    <t>Balde lechero</t>
  </si>
  <si>
    <t>Balde lechero en aluminio con dimensiones. Largo: 35 cm alto 29,3 ancho 32,8 con capacidad de 11 lt</t>
  </si>
  <si>
    <t>Unidad</t>
  </si>
  <si>
    <t>Filtro de leche en alumminio</t>
  </si>
  <si>
    <t>Filtro de lechera en aluminio, el filtro cuente con manijas resistentes, que le dan mayor seguridad al agarre y manipulación del filtro. Este elaborado en aluminio, lo cual lo convierte en un material ideal para el uso en alimentos. Debe ser de material resistente a golpes y deformaciones. Con una altura de 14 cm y ancho de 36 cm.</t>
  </si>
  <si>
    <t>Filtro de leche desechable</t>
  </si>
  <si>
    <t>Filtro de leche redondo disco d200 para eliminar impurezas que quedan luego de la leche, así mejorar la calidad de la leche.</t>
  </si>
  <si>
    <t>Caja x200 unidades</t>
  </si>
  <si>
    <t>Vaso sellador</t>
  </si>
  <si>
    <t>Pre- sellante</t>
  </si>
  <si>
    <t>Galón</t>
  </si>
  <si>
    <t>Forraje titan blend, bulto de 50 lb con los siguentes pastos: rye grass anual 40%, rye  italiano 40%, azul orchoro 15%, carretón rojo 5%.</t>
  </si>
  <si>
    <t>Bulto 50 lb</t>
  </si>
  <si>
    <t>Sal mineralizada</t>
  </si>
  <si>
    <t xml:space="preserve">Sal mineralizada al  11%   </t>
  </si>
  <si>
    <t>Melaza</t>
  </si>
  <si>
    <t xml:space="preserve">Melaza de caña de azucar </t>
  </si>
  <si>
    <t>bulto 30 kg</t>
  </si>
  <si>
    <t>Cal dolomita</t>
  </si>
  <si>
    <t xml:space="preserve">enmienda para corregir la acidez del suelo. Dado el alto porcentaje de calcio (CaO 36%) y magnesio (MgO 13%) </t>
  </si>
  <si>
    <t>Bulto 50 kg</t>
  </si>
  <si>
    <t>Harina de trigo</t>
  </si>
  <si>
    <t>Bulto</t>
  </si>
  <si>
    <t>Bolsas de ensilaje</t>
  </si>
  <si>
    <t>Bolsas especiales para ensilar de 50 kg de cuello con forma cilindrica   de calibre 6 con dimensiones de 60*120</t>
  </si>
  <si>
    <t>Paquete x 100</t>
  </si>
  <si>
    <t>Lactoreemplazador para terneros</t>
  </si>
  <si>
    <t>Sustituto lácteo para suministrar a partir del día 4º hasta el destete</t>
  </si>
  <si>
    <t>Bulto x 10kg</t>
  </si>
  <si>
    <t>Reactivo para mastitis test</t>
  </si>
  <si>
    <t xml:space="preserve">Mastitis text </t>
  </si>
  <si>
    <t>Lápices para marcar ganado</t>
  </si>
  <si>
    <t>Manila ganadera</t>
  </si>
  <si>
    <t>Manila en algodón calibre 12</t>
  </si>
  <si>
    <t>Cinta bovino-métrica</t>
  </si>
  <si>
    <t>Pasta descornadora</t>
  </si>
  <si>
    <t>Pasta caustica para descorne</t>
  </si>
  <si>
    <t>Frasco 120g</t>
  </si>
  <si>
    <t>Yodex galón x 4 litros</t>
  </si>
  <si>
    <t>Galón x 4litros</t>
  </si>
  <si>
    <t>Tenaza nariguera en aluminio</t>
  </si>
  <si>
    <t>Jeringa pistola dosificadora multi matic 25 ml</t>
  </si>
  <si>
    <t>Jeringa parenteral 50 ml cánula oral</t>
  </si>
  <si>
    <t>Jeringa de 1 ml  c.c  24x 1 desechable</t>
  </si>
  <si>
    <t>Caja x 100 unds</t>
  </si>
  <si>
    <t>Jeringa de 5ml desechable</t>
  </si>
  <si>
    <t>Jeringa desechable de 5ml 18gx1 1/2"</t>
  </si>
  <si>
    <t>Jeringa de 10ml desechable</t>
  </si>
  <si>
    <t>Jeringa desechable de 10ml 18gx1 1/2"</t>
  </si>
  <si>
    <t>Jeringa de 20ml desechable</t>
  </si>
  <si>
    <t>Jeringa desechable de 20ml 18gx5 5/2"</t>
  </si>
  <si>
    <t>Caja x 50 unds</t>
  </si>
  <si>
    <t xml:space="preserve">Jeringa de 50ml desechable </t>
  </si>
  <si>
    <t>Jeringa desechable de 50ml 18gx5 5/2"</t>
  </si>
  <si>
    <t>Caja x 25 unds</t>
  </si>
  <si>
    <t>Aguja hipodérmica</t>
  </si>
  <si>
    <t>Aguja hipodérmica desechable 16gx1 1/2"</t>
  </si>
  <si>
    <t xml:space="preserve"> caja x 100 unds.</t>
  </si>
  <si>
    <t xml:space="preserve">Aguja hipodérmica </t>
  </si>
  <si>
    <t>Aguja hipodérmica desechable 16x 1/2¨</t>
  </si>
  <si>
    <t>Equipos macro goteo con aguja calibre 16</t>
  </si>
  <si>
    <t>Caja x 30 unds</t>
  </si>
  <si>
    <t>Equipo microgoteo</t>
  </si>
  <si>
    <t xml:space="preserve">Equipo desechable micro goteo </t>
  </si>
  <si>
    <t xml:space="preserve">Catéter intravenoso </t>
  </si>
  <si>
    <t xml:space="preserve">Venoso catéter intravenoso "N° 20 </t>
  </si>
  <si>
    <t xml:space="preserve"> caja x 50 unds.</t>
  </si>
  <si>
    <t>Catéter intravenoso</t>
  </si>
  <si>
    <t xml:space="preserve">Venoso cateter intravenoso N° 22 </t>
  </si>
  <si>
    <t>caja x 50 unds</t>
  </si>
  <si>
    <t>Catéter taladro intrauterino</t>
  </si>
  <si>
    <t>Catéter uterino en pvc para lavados en bovinos y equinos</t>
  </si>
  <si>
    <t>paquete por 25 unds.</t>
  </si>
  <si>
    <t>Guante nitrilo color para examen</t>
  </si>
  <si>
    <t>Guante de nitrilo para examen</t>
  </si>
  <si>
    <t>Termómetro digital veterinario</t>
  </si>
  <si>
    <t>Termómetro digital</t>
  </si>
  <si>
    <t>Sutura quirúrgica a base de poliglactina no.  0, caja por 12 unidades</t>
  </si>
  <si>
    <t>Caja x 12 sobres</t>
  </si>
  <si>
    <t>Sutura quirúrgica a base de poliglactina no.  1-0, caja por 12 unidades</t>
  </si>
  <si>
    <t>Sutura quirúrgica a base de poliglactina no.  1, caja por 12 unidades</t>
  </si>
  <si>
    <t>Sutura quirúrgica a base de poliglactina no.  2-0, caja por 12 unidades</t>
  </si>
  <si>
    <t>Sutura quirúrgica a base de poliglactina no.  3-0, caja por 12 unidades</t>
  </si>
  <si>
    <t>Sutura quirúrgica a base de prolipropileno azul no. 2 cero caja x 12 unidades</t>
  </si>
  <si>
    <t>Sutura quirúrgica a base de polipropileno azul no.1   caja x 12 unidades</t>
  </si>
  <si>
    <t>Algodón torunda</t>
  </si>
  <si>
    <t>Algodón torundas 500 gr</t>
  </si>
  <si>
    <t>Paquete 500 gr</t>
  </si>
  <si>
    <t>Rollo de algodón quirurgico</t>
  </si>
  <si>
    <t>Rollo Algodón Quirúrgico</t>
  </si>
  <si>
    <t xml:space="preserve"> Rollo 500 Gr</t>
  </si>
  <si>
    <t>Esparadrapo hospitalario</t>
  </si>
  <si>
    <t>Esparadrapo de tela con soporte de algodón, cubierto por un lado con adhesivo a base de caucho natural, resinas y óxido de zin .</t>
  </si>
  <si>
    <t>Tubo por 5 que contiene:
 ESPARADRAPO TELA  TUBO 12 Pulgadas X 10 Yardas 	1 und.
 ESPARADRAPO TELA 	TUBO 1 Pulgada X 10 Yardas 	1 und.
 ESPARADRAPO TELA 	TUBO 2 Pulgadas X 10 Yardas 	1 und.
 ESPARADRAPO TELA 	TUBO 3 Pulgadas X 10 Yardas 	1 und.
T ESPARADRAPO TELA 	TUBO 4 Pulgadas X 10 Yardas 	1 und</t>
  </si>
  <si>
    <t>Gasa estéril</t>
  </si>
  <si>
    <t>Gasa estéril 10 x 10</t>
  </si>
  <si>
    <t>Caja x 24 sobres  unidades</t>
  </si>
  <si>
    <t>Gasa tipo hospitalaria</t>
  </si>
  <si>
    <t xml:space="preserve">GASA HOSPITALARIA DE 1″ X 100 YARDAS POR 36 PULGADAS  </t>
  </si>
  <si>
    <t>Cinta coban</t>
  </si>
  <si>
    <t xml:space="preserve"> Venda cohesiva color azul, 7.5cm x 4.5m,</t>
  </si>
  <si>
    <t>Tapaboca desechable</t>
  </si>
  <si>
    <t>Descallador doble filo</t>
  </si>
  <si>
    <t>Descallador bovinos y equinos</t>
  </si>
  <si>
    <t>Escofina</t>
  </si>
  <si>
    <t xml:space="preserve">Lima Escofina para Herrar de 14 Pulgadas X 1.5/8 Pulgadas con Zanco </t>
  </si>
  <si>
    <t>Subsalicilato de bismuto de uso veterinario</t>
  </si>
  <si>
    <t>antidiarreico suspension oral de Subsalicilato de bismuto 1,75g/100g</t>
  </si>
  <si>
    <t>frasco de un Litro</t>
  </si>
  <si>
    <t>Estreptomicina sulfato, caolín coloidal, pectina cítrica</t>
  </si>
  <si>
    <t>Antibiótico – antidiarreico – protector de mucosa</t>
  </si>
  <si>
    <t>Clorhidrato de difenhidramina</t>
  </si>
  <si>
    <t>Antihistamínico</t>
  </si>
  <si>
    <t>Frasco 50 ml</t>
  </si>
  <si>
    <t>Cloxacilina sódica 200 mg ampicilina sódica 75 mg</t>
  </si>
  <si>
    <t>Antibiótico</t>
  </si>
  <si>
    <t>Jeringa intramamarias caja x 4</t>
  </si>
  <si>
    <t>Lincomicina 20mg - neomicina sulfato 50 mg</t>
  </si>
  <si>
    <t>Tilosina 200 mg</t>
  </si>
  <si>
    <t>Frasco 100ml</t>
  </si>
  <si>
    <t xml:space="preserve">Pomada a base de mentol, alcanfor, guayacol, salicilato de metilo, trementina. </t>
  </si>
  <si>
    <t>Antiinflamatorio antiflogístico</t>
  </si>
  <si>
    <t>Frasco 350 gramos</t>
  </si>
  <si>
    <t>Antiséptico de uso externo a base de violeta de genciana, etanol, propilenglicol, aceite de pino y citronella.</t>
  </si>
  <si>
    <t>Antiséptico externo</t>
  </si>
  <si>
    <t>Frasco spray 400 ml</t>
  </si>
  <si>
    <t>Acepromazina maleato 10mg</t>
  </si>
  <si>
    <t>Sedante</t>
  </si>
  <si>
    <t>Frasco 10 ml</t>
  </si>
  <si>
    <t>Lidocaína  2% sin epinefrina</t>
  </si>
  <si>
    <t>Anestésico local</t>
  </si>
  <si>
    <t>Yodopovidona antiséptica uso tópico</t>
  </si>
  <si>
    <t>Antiséptico tópico</t>
  </si>
  <si>
    <t>Frasco galón</t>
  </si>
  <si>
    <t>Atropina sulfato 1 mg</t>
  </si>
  <si>
    <t>Preanestésico</t>
  </si>
  <si>
    <t>Solución de calcio fosforo magnesio intra venosa</t>
  </si>
  <si>
    <t>Solución mineral intravenosa</t>
  </si>
  <si>
    <t>Frasco 500 ml</t>
  </si>
  <si>
    <t>Dextrosa vitamina b12, aminiacidos,minerales dextromin rb12</t>
  </si>
  <si>
    <t>Vitaminas intravenosas</t>
  </si>
  <si>
    <t>Bolsa 500ml</t>
  </si>
  <si>
    <t>Amoxicilina trihidrato 150mg la</t>
  </si>
  <si>
    <t>Frasco 100 ml</t>
  </si>
  <si>
    <t>Dexametasona   triclorometiazida</t>
  </si>
  <si>
    <t>Diurético</t>
  </si>
  <si>
    <t>Dexametasona 2mg</t>
  </si>
  <si>
    <t>Glucocorticoide</t>
  </si>
  <si>
    <t xml:space="preserve">Sonda orogástrica equinos bovino </t>
  </si>
  <si>
    <t>Instrumental</t>
  </si>
  <si>
    <t>Sonda 2,7 m</t>
  </si>
  <si>
    <t>Ivermectina inyectable grandes animales 2 %</t>
  </si>
  <si>
    <t>Antiparasitario</t>
  </si>
  <si>
    <t>Clorhexidina (clorhexidina di gluconato 0,8%) para uso tópico</t>
  </si>
  <si>
    <t>Antiséptico desinfectante</t>
  </si>
  <si>
    <t>Frasco 1000 ml</t>
  </si>
  <si>
    <t>Crema cicatrizante y repelente de insectos ácido fénico - óxido de zinc - aceite de pino.</t>
  </si>
  <si>
    <t>Crema cicatrizante de uso tópico</t>
  </si>
  <si>
    <t>Frasco plástico por 250 ml</t>
  </si>
  <si>
    <t>Aceite mineral</t>
  </si>
  <si>
    <t>Mineral lubricante</t>
  </si>
  <si>
    <t>Vitamina complejo b12</t>
  </si>
  <si>
    <t>Vitaminas minerales oral</t>
  </si>
  <si>
    <t>Garrafa 4000 ml</t>
  </si>
  <si>
    <t>Bromhexina</t>
  </si>
  <si>
    <t>Mucolítico y expectorante</t>
  </si>
  <si>
    <t>Ketoprofeno 100 mg</t>
  </si>
  <si>
    <t>Antiinflamatorio</t>
  </si>
  <si>
    <t>Meloxicam 20 mg</t>
  </si>
  <si>
    <t>Antipirético, antiinflamatorio</t>
  </si>
  <si>
    <t>Dipirona 500 mg</t>
  </si>
  <si>
    <t>Antipirético</t>
  </si>
  <si>
    <t>Febendazol al 10%</t>
  </si>
  <si>
    <t>Garrafa 2000 ml</t>
  </si>
  <si>
    <t>Garrafa 1000 ml</t>
  </si>
  <si>
    <t>Albendazol al 25% + cobalto</t>
  </si>
  <si>
    <t>Galgocal 200</t>
  </si>
  <si>
    <t xml:space="preserve">Antiparasitario interno </t>
  </si>
  <si>
    <t>Caja x 2 unidades</t>
  </si>
  <si>
    <t>Galgocal 600</t>
  </si>
  <si>
    <t>Mangas de palpación ultrasensibles</t>
  </si>
  <si>
    <t>Mangas ultrasensibles de palpación</t>
  </si>
  <si>
    <t>Bolsa 100 unidades</t>
  </si>
  <si>
    <t>Enrofloxacina 100 mg</t>
  </si>
  <si>
    <t>Xilacina 100 mg/ml</t>
  </si>
  <si>
    <t>Frasco 20 ml</t>
  </si>
  <si>
    <t>Oxitetraciclina l.a 200mgr</t>
  </si>
  <si>
    <t>Antibiótico larga acción</t>
  </si>
  <si>
    <t>Frasco 500ml</t>
  </si>
  <si>
    <t>Penicilina g procaínica penicilina potásica estreptomicina y estreptomicina sulfato</t>
  </si>
  <si>
    <t>Antibióticos de larga acción con analgésico y diurético</t>
  </si>
  <si>
    <t>Frasco con diluyente</t>
  </si>
  <si>
    <t>Triclorometiazida 15 mg – betametasona 0,75 mg</t>
  </si>
  <si>
    <t>Diurético, antiinflamatorio</t>
  </si>
  <si>
    <t>Furosemida 50 mg</t>
  </si>
  <si>
    <t>Cefapirina benzatínica 500 mg</t>
  </si>
  <si>
    <t>Antibiótico intrauterino. Jeringas 500 mg. Caja con 10 jeringas, 10 catéteres y 10 guantes desechables</t>
  </si>
  <si>
    <t xml:space="preserve">Caja </t>
  </si>
  <si>
    <t>Oxitocina</t>
  </si>
  <si>
    <t>Hormonal</t>
  </si>
  <si>
    <t>Doramectina</t>
  </si>
  <si>
    <t>Frasco 50ml</t>
  </si>
  <si>
    <t>Ivermectina oral y praziquantel</t>
  </si>
  <si>
    <t>Jeringa 6,42 gr</t>
  </si>
  <si>
    <t>Vacuna contra clostridium  8</t>
  </si>
  <si>
    <t>Bacterina toxoide para la inmunización activa de bovinos, ovinos, caprinos y porcinos, en buen estado de salud contra: carbón sintomático, gangrena gaseosa o edema maligno, riñón pulposo o enterotoxemia grupo d causada por clostridium perfringens tipo d. Fiebre de embarque o pasteurelosis neumónica causada por mannheimia haemolytica y pasteurella multocida, enterotoxemia causada por c. Perfrigens tipos a, b, c y d; neumonía, artritis, pericarditis y mionecrosis causada por c. Sordelli, en bovinos hepatitis infecciosa necrosante causada por c.novyi b en ovino</t>
  </si>
  <si>
    <t>Frasco 50 dosis (250ml)</t>
  </si>
  <si>
    <t>Vacuna contra carbón bacteridiano</t>
  </si>
  <si>
    <t>Suspensión de esporos vivos atenuados de bacillus anthracis, cepa sterne f-34, cultivada por fermentación.</t>
  </si>
  <si>
    <t>Frasco 50 dosis</t>
  </si>
  <si>
    <t>Flunixin meglumina 50 mg</t>
  </si>
  <si>
    <t>Frasco con diluente</t>
  </si>
  <si>
    <t xml:space="preserve">Vitamínico mineral oral con vitamina a, d3, e, magnesio, cobre, zinc, yodo, cobalto. </t>
  </si>
  <si>
    <t>Vitaminas</t>
  </si>
  <si>
    <t>Bolsa de 1250 gr</t>
  </si>
  <si>
    <t xml:space="preserve">Sulfaguanidina, caolín coloidal, pectina, novatropina, cloruro de sodio. Polvo soluble  </t>
  </si>
  <si>
    <t>Antidiarreico</t>
  </si>
  <si>
    <t xml:space="preserve">Caja x sobre por 10 gr,  </t>
  </si>
  <si>
    <t>Penicilina g procaínica (166.667 ui), penicilina g potásica (166.667 ui), estreptomicina sulfato (334 mg).</t>
  </si>
  <si>
    <t>Polioxiethilene sorbitan mono oleato 39,6 gr</t>
  </si>
  <si>
    <t>Antiflatulento</t>
  </si>
  <si>
    <t>Frasco 120 ml</t>
  </si>
  <si>
    <t>Alantoína, sulfanilamida, subnitrato de bismuto y óxido de zinc. Uso tópico</t>
  </si>
  <si>
    <t>Crema cicatrizante y regeneradora de epitelios.</t>
  </si>
  <si>
    <t>Frasco por 100 gr</t>
  </si>
  <si>
    <t>Delantal frontal antifluido</t>
  </si>
  <si>
    <t>Delantal en pvc</t>
  </si>
  <si>
    <t>Navaja multiusos 16 en 1</t>
  </si>
  <si>
    <t>Alicate de acero inoxidable contiene en su estructura 16 herramientas con funciones diferentes. Incluye: alicate punta larga, alicate mordaza curva, cortador de alambre, destornillador de pala de 3mm, destornillador de pala de 6mm, destornillador de pala de 7.9mm, destornillador de estrella #1, cuchilla grande, cuchilla pequeña, desescamador, saca anzuelo, abre latas, lima, regla, escala métrica, escala en pulgadas y un estuche para cargar el alicate multiherramienta en la cintura</t>
  </si>
  <si>
    <t>Kit de cirugía para grandes animales</t>
  </si>
  <si>
    <t>Kit de cirugía con  los  siguientes  componentes: pinza  hemostáticas  porta agujas,  pinzas  con garras y sin garras de diferentes dimensiones, pinza  de  campo,  pinza  backenhouse, pinza rochester, pinza allice, pinza kelly recta y curva. Tijera mayo recta Presentación por kit</t>
  </si>
  <si>
    <t>Cuchilla para bisturí #4 caja x 100</t>
  </si>
  <si>
    <t>Cuchilla para bisturí caja x 100</t>
  </si>
  <si>
    <t xml:space="preserve">Trocar </t>
  </si>
  <si>
    <t>Aguja de escape gástrico, con mango plastico</t>
  </si>
  <si>
    <t xml:space="preserve">Unidad </t>
  </si>
  <si>
    <t xml:space="preserve">Guardian </t>
  </si>
  <si>
    <t>Recolector de cortopunzantes 1.5L</t>
  </si>
  <si>
    <t>unidad</t>
  </si>
  <si>
    <t>Pesa gramera digital</t>
  </si>
  <si>
    <t>Pesa gramera digital 0-10000 gr</t>
  </si>
  <si>
    <t>Alcohol antiséptico</t>
  </si>
  <si>
    <t>Antiséptico de uso externo</t>
  </si>
  <si>
    <t>Guayacolato de gliceril x 500ml</t>
  </si>
  <si>
    <t>Relajante muscular</t>
  </si>
  <si>
    <t>Frasco</t>
  </si>
  <si>
    <t>Compost</t>
  </si>
  <si>
    <t>Abono orgánico sólido a base de equilibrio entre desechos vegetales y animales, enriquecido con materia orgánica</t>
  </si>
  <si>
    <t>Lombricompost humus sólido</t>
  </si>
  <si>
    <t>Litro</t>
  </si>
  <si>
    <t>Safer mix</t>
  </si>
  <si>
    <t>Bioinsumo</t>
  </si>
  <si>
    <t>Libra</t>
  </si>
  <si>
    <t>Safer soil</t>
  </si>
  <si>
    <t>Fosforiz</t>
  </si>
  <si>
    <t>Microorganismos solubilizadores de fósforo</t>
  </si>
  <si>
    <t>Acondicionador de suelos</t>
  </si>
  <si>
    <t>Botas de caucho</t>
  </si>
  <si>
    <t>Botas de protección, elaboradas en caucho natural 100% impermeable, con cinta roja distintiva, suela resistente a la abrasión y plantilla extraíble fabricada en poliuretano con surcos de ventilación.</t>
  </si>
  <si>
    <t>Par</t>
  </si>
  <si>
    <t>Overol enterizo</t>
  </si>
  <si>
    <t>Overol enterizo en dril 100% algodón, manga larga con cuello nerú, cremallera frontal doble slider, dos bolsillos superiores: bolsillo izquierdo con tapa, bolsillos inferiores de parche con boca bolsillo diagonal, bolsillos traseros de parche.</t>
  </si>
  <si>
    <t>Mono gafa de protección</t>
  </si>
  <si>
    <t>Monogafa en policarbonato ultra transparente</t>
  </si>
  <si>
    <t>Botas de caucho punta de acero</t>
  </si>
  <si>
    <t>Botas elaboradas en caucho natural. . Bota con puntera en acero, elaborada en caucho natural, a través de un proceso manual combinado con vulcanización en autoclave. Elaboradas en caucho natural con puntera de acero que te protegerá contra impactos, cinta amarilla distintiva, suela resistente a la abrasión con labrado de gran agarre sobre diferentes superficies.</t>
  </si>
  <si>
    <t>Guantes de jardinería</t>
  </si>
  <si>
    <t>Traje de apicultura</t>
  </si>
  <si>
    <t xml:space="preserve">Traje para apicultura en dril, con doble cremallera </t>
  </si>
  <si>
    <t xml:space="preserve"> unidad </t>
  </si>
  <si>
    <t xml:space="preserve">Guantes de carnaza </t>
  </si>
  <si>
    <t xml:space="preserve">Guante de carnaza largo </t>
  </si>
  <si>
    <t>Caja organizadora</t>
  </si>
  <si>
    <t>Caja organizadora de herramientas, de 12 pulgadas con tapa organizadora</t>
  </si>
  <si>
    <t>virukill</t>
  </si>
  <si>
    <t xml:space="preserve">Desinfectante para instrumental de cirugia </t>
  </si>
  <si>
    <t>Nucherol Polvo</t>
  </si>
  <si>
    <t>Antiparasitario externo e interno para BOVINOS, OVINOS, CAPRINOS, PORCINOS, EQUINOS, CANINOS y AVES – VICAR – triclorfón = metrifonato 97% – organofosforado – concentrado para baños de aspersión y administración oral</t>
  </si>
  <si>
    <t>Caja x 50 sobres de 15 g</t>
  </si>
  <si>
    <t xml:space="preserve">Anabólico solución inyectable </t>
  </si>
  <si>
    <t>Anabolizante. Tratamiento coadyuvante de las enfermedades consuntivas y seniles. En balances negativos de calcio, fosforo y potasio</t>
  </si>
  <si>
    <t>Enrofloxacina Al 10%</t>
  </si>
  <si>
    <t>Antibiotico de amplio espectro indicado para aves y conejos</t>
  </si>
  <si>
    <t>Antiparasitario interno</t>
  </si>
  <si>
    <t>sobres</t>
  </si>
  <si>
    <t>Lactato de ringer</t>
  </si>
  <si>
    <t>Bolsa  de 500ml</t>
  </si>
  <si>
    <t>Bolsas de esterilizacion autosellante</t>
  </si>
  <si>
    <t xml:space="preserve">Bolsa donde se empaca el instrumental para su posterior esterilizacion </t>
  </si>
  <si>
    <t>Paquete x 200 uni</t>
  </si>
  <si>
    <t>bulto por 50 kilogramos</t>
  </si>
  <si>
    <t>Acondicionador organico mineral de suelos debe contener elementos menores y micro nutrientes en concentraciones benéficas ausencia de patógenos y contenido de metales pesados por debajo de los niveles máximos permitidos en la ntc 5167</t>
  </si>
  <si>
    <t xml:space="preserve">unidad </t>
  </si>
  <si>
    <t>PHchímetro</t>
  </si>
  <si>
    <t>PHCHIMETRO DIGITAL RANGO 0,00 A 14,00 PH, RESOLUCIÓN 0,01 PH, PRECISIÓN ± 0,02 PH ,CAT MANUAL,CALIBRACIÓN 2 PUNTOS MANUAL, TIPO DE BATERÍA 9V ALCALINA - INCLUÍDA</t>
  </si>
  <si>
    <t xml:space="preserve">ECOGRAFO veterinario </t>
  </si>
  <si>
    <t>MARCA KAIXIN REFERENCIA. RKU10 Dispositivo médico que utiliza ultrasonido para crear imágenes en tiempo real, de los tejidos internos del cuerpo, facilitando diagnósticos en campo como lo son: preñez, anestros y algunos problemas digestivos.</t>
  </si>
  <si>
    <t xml:space="preserve">Pie de cría para establecimiento de lombricultora </t>
  </si>
  <si>
    <t xml:space="preserve">Lombriz roja californiana  (Eisenia Foetida) con edad reproductiva </t>
  </si>
  <si>
    <t xml:space="preserve">Kilo </t>
  </si>
  <si>
    <t xml:space="preserve"> Unidad</t>
  </si>
  <si>
    <t xml:space="preserve">Bandeja Germinadora de Plántulas </t>
  </si>
  <si>
    <t xml:space="preserve"> BANDEJA GERMINACIÓN 50 CAVIDADES.  EN POLIESTIRENO</t>
  </si>
  <si>
    <t>Bandeja Germinadora de Plántulas</t>
  </si>
  <si>
    <t xml:space="preserve"> BANDEJA GERMINACIÓN 72 CAVIDADES.  EN POLIESTIRENO</t>
  </si>
  <si>
    <t>und</t>
  </si>
  <si>
    <t>GPS</t>
  </si>
  <si>
    <t xml:space="preserve">Dispositivo de navegación avanzado y resistente, ideal para exploradores. Con pantalla a color de 2,6 pulgadas visible bajo el sol y una batería de 16 horas de duración. Con precisión y compatibilidad a múltiples sistemas GNSS y tecnología multibanda, que incluya sensores ABC (altímetro, barómetro, y brújula.                     </t>
  </si>
  <si>
    <t xml:space="preserve">Autoclave A Vapor Olla All American 50X.
</t>
  </si>
  <si>
    <t>Cinta Control De Esterilzacion A Vapor 3M 1322.</t>
  </si>
  <si>
    <t>GUARDIAN TARRO DE 2.9 LITROS</t>
  </si>
  <si>
    <t>BATA QUIRURGICA DESECHABLE ECONOMICACOLOR AZUL OSCURO, DE AMARRAR ATRÁS,MANGA LARGA</t>
  </si>
  <si>
    <t>POLAINA DESECHABLE COLOR AZUL CLAROPQT. X 50 PARES</t>
  </si>
  <si>
    <t>CAMPOS QUIRURGICOS DE 60cm x 60cm NO ESTERIL PQT X 6 UNDS.</t>
  </si>
  <si>
    <t>PQT X 6 UNDS.</t>
  </si>
  <si>
    <t>GORRO REDONDO DESECHABLE COLOR AZUL CLARO/BLANCO 17GR,PQT X 100 UND</t>
  </si>
  <si>
    <t>PQT X 100 UND</t>
  </si>
  <si>
    <t>Tijera Recta Roma/Roma 14cm</t>
  </si>
  <si>
    <t>instrumental quirurgico en acero inoxidable</t>
  </si>
  <si>
    <t>Tijera Recta Aguda/Aguda 14cm</t>
  </si>
  <si>
    <t>Tijera Recta Aguda/Roma 14cm</t>
  </si>
  <si>
    <t>Tijera Curva Roma/Roma 16cm</t>
  </si>
  <si>
    <t>Tijera Mayo recta 14cm</t>
  </si>
  <si>
    <t>Tijera Mayo curva 14cm</t>
  </si>
  <si>
    <t>Tijera Metzenbaum recta 14cm</t>
  </si>
  <si>
    <t>Tijera Metzenbaum curva 14cm</t>
  </si>
  <si>
    <t>Porta-agujas Mayo-Hegar 15cm</t>
  </si>
  <si>
    <t>Pinzas de disección sin dientes 14cm</t>
  </si>
  <si>
    <t>Pinzas de disección con dientes 1x2 14 cm</t>
  </si>
  <si>
    <t>Pinzas de disección con dientes 2x3 14cm</t>
  </si>
  <si>
    <t>Sonda acanalada 14cm</t>
  </si>
  <si>
    <t>pinzas Allis 5x6  15cm</t>
  </si>
  <si>
    <t>pinzas Mosquito sin dientes Recto y curvo 13cm</t>
  </si>
  <si>
    <t>pinzas Mosquito con dientes Recto y curvo 13cm</t>
  </si>
  <si>
    <t>Separadores Farabeuf Adulto</t>
  </si>
  <si>
    <t>Pinzas Backhaus  9cm 13cm</t>
  </si>
  <si>
    <t>Pinzas Clamp Recta y curva 23cm</t>
  </si>
  <si>
    <t>Riñonera 20 cms</t>
  </si>
  <si>
    <t>Abrebocas bovino y equino 35 cm Hauptner</t>
  </si>
  <si>
    <t xml:space="preserve">Manga de palpacion veterinaria </t>
  </si>
  <si>
    <t>caja  X 50 unid</t>
  </si>
  <si>
    <t>Abrebocas equino Mc'Pherson (horse mouth gag)</t>
  </si>
  <si>
    <t>Vaso sellador sin retorno, con las siguientes dimensiones: 22.5 cm de alto, ancho 6 cm y ancho de la boquilla 7 cm.</t>
  </si>
  <si>
    <t>Antiséptico a base de yodo de uso externo para sellado de pezones, composición activa de yodopovidona 5.000 ppm (5,00%) glicerina (6,00%) y ingredientes inertes (89,00%).</t>
  </si>
  <si>
    <t>Semilla Titan blend dry</t>
  </si>
  <si>
    <t>Bulto 30 kg</t>
  </si>
  <si>
    <t>garrafa 1900 cc</t>
  </si>
  <si>
    <t>metro</t>
  </si>
  <si>
    <t>VENOCLISIS C/A 16X1 1/2</t>
  </si>
  <si>
    <t>Caja x 40 unds</t>
  </si>
  <si>
    <t>Rollo x 90 yardas</t>
  </si>
  <si>
    <t>VENDA COFLEX CATTLE WRAP 4"X 5 YD</t>
  </si>
  <si>
    <t>Sobre</t>
  </si>
  <si>
    <t>Penicilina g benzatiníca, penicilina g procaínica, penicilina g sódica.  (7,5  millones de iu)</t>
  </si>
  <si>
    <t>Penicilina g benzatiníca, penicilina g procaínica, penicilina g sódica.  ( 10 millones de iu)</t>
  </si>
  <si>
    <t>Bulto 40 kg</t>
  </si>
  <si>
    <t>abono organico</t>
  </si>
  <si>
    <t>Fco 250 ml</t>
  </si>
  <si>
    <t xml:space="preserve">       AVEX X 10 ML X 12 GOTEROS </t>
  </si>
  <si>
    <t>Coccigan</t>
  </si>
  <si>
    <t xml:space="preserve">Refrigerador Para Vacunas </t>
  </si>
  <si>
    <t xml:space="preserve">Nevera para almacenamiento de productos biológicos Refrigerador de Salud </t>
  </si>
  <si>
    <t>MESA DE CONSULTA CON 3 CAJONES Y 1 PUERTA</t>
  </si>
  <si>
    <t>Fabricada en acero inoxidable manija de amarres niveladores de piso.
Dimensiones: 120X60X90</t>
  </si>
  <si>
    <t>DINAMOMETRO DIGITAL 50 KG PORTATIL</t>
  </si>
  <si>
    <t xml:space="preserve">BALANZA digital 0 a 50 kilogramos </t>
  </si>
  <si>
    <t>Torre gavetera 190*65*83 con niveles internos y divisiones para almacenamiento</t>
  </si>
  <si>
    <t>Torre gavetera 190*65*83 con niveles internos y divisiones para almacenamiento 3 columnas, seis filas elaborado en lamina cold rolled calibre 0.75</t>
  </si>
  <si>
    <t xml:space="preserve">Estante metalico con 5 entrepaños </t>
  </si>
  <si>
    <t>Estante metalico con 5 entrepaños graduables de altura 2,00 * ancho 120 * fondo 50 cm elaborado en formica, capacidad de carga repartida por niveles 180-200 kg</t>
  </si>
  <si>
    <t>Autoclave A Vapor Olla All American 50X.Autoclave eléctrico en forma de olla de 1650 W con capacidad de 25 cuartos/24 L</t>
  </si>
  <si>
    <t>Pinzas Allis 5x6  20 cm</t>
  </si>
  <si>
    <t>par</t>
  </si>
  <si>
    <t>Aguja sutura curva # 3</t>
  </si>
  <si>
    <t>Aguja sutura curva # 12</t>
  </si>
  <si>
    <t>Aguja sutura curva # 7</t>
  </si>
  <si>
    <t>Sonda Nasogástrica  2.7 mt x 13 mm</t>
  </si>
  <si>
    <t xml:space="preserve">equipo veterinario </t>
  </si>
  <si>
    <t>Manga de palpación sensitiva</t>
  </si>
  <si>
    <t>LECHUGA GRANDES LAGOS (BATAVIA)</t>
  </si>
  <si>
    <t>Semilla Libra</t>
  </si>
  <si>
    <t xml:space="preserve">PEREJIL RIZADO </t>
  </si>
  <si>
    <t>PERJIL LISO</t>
  </si>
  <si>
    <t xml:space="preserve">ACELGA PENCA BLANCA </t>
  </si>
  <si>
    <t xml:space="preserve">REMOLACHA EARLY WONDER </t>
  </si>
  <si>
    <t>CEBOLLA PUERRO AMUNDO</t>
  </si>
  <si>
    <t>Semilla Sobre X 100 Gramos</t>
  </si>
  <si>
    <t>REPOLLO MORADO</t>
  </si>
  <si>
    <t>COLIFLOR SNOWBALL</t>
  </si>
  <si>
    <t xml:space="preserve">TOMATE CHERRY </t>
  </si>
  <si>
    <t>Semilla Sobre X 0,5 Gramos</t>
  </si>
  <si>
    <t>CALÉNDULA</t>
  </si>
  <si>
    <t>Semilla Sobre  X 1 Gramo</t>
  </si>
  <si>
    <t>ALBAHACA GENOVESA</t>
  </si>
  <si>
    <t>Semilla  Sobre  X 100 Gramos</t>
  </si>
  <si>
    <t>MANZANILLA</t>
  </si>
  <si>
    <t>Semilla Sobre X 1 Gramo</t>
  </si>
  <si>
    <t>TOMILLO WINTER</t>
  </si>
  <si>
    <t>Semilla Sobre X 10 Gramos</t>
  </si>
  <si>
    <t>HUMUS LÍQUIDO</t>
  </si>
  <si>
    <t>Garrafa de 30 litros con humus liquido de lombriz californiana</t>
  </si>
  <si>
    <t>Garrafa</t>
  </si>
  <si>
    <t xml:space="preserve"> BANDEJA GERMINACIÓN 128 CAVIDADES.  EN POLIESTIRENO</t>
  </si>
  <si>
    <t>Inoculo microbial para compostaje</t>
  </si>
  <si>
    <t>instrumental quirúrgico en acero inoxidable</t>
  </si>
  <si>
    <t xml:space="preserve">Solución para administración intravenosa </t>
  </si>
  <si>
    <t>Mango bisturí N.º 4</t>
  </si>
  <si>
    <t>PRECIO UNITARIO REFERENCIA INCLUIDO IVA</t>
  </si>
  <si>
    <r>
      <rPr>
        <sz val="12"/>
        <rFont val="Garamond"/>
        <family val="1"/>
      </rPr>
      <t>Cinta Control De Esterilzacion A Vapor 3M 1322.
Cinta de control de esterilización para vapor, 3/4" de ancho y 60 yd de longitud</t>
    </r>
  </si>
  <si>
    <t>FORMATO PROPUESTA ECONOMICA 
LOTE 4 INSUMOS EXTENSIÓN AGROPECUARIA ULATA CHAPINERO 2025</t>
  </si>
  <si>
    <t>TOTAL PRECIOS UNITARIOS</t>
  </si>
  <si>
    <t>VALOR OFERTADO UNITARIO SIN IVA</t>
  </si>
  <si>
    <t>VALOR IVA</t>
  </si>
  <si>
    <t>VALOR OFERTADO UNITARIO CON IVA</t>
  </si>
  <si>
    <t>Atentamente,
Proponente: INTEGRA DE COLOMBIA SAS
Nit. No. 901.341.884-5
Dirección CRA 68B # 23-18 SUR
Teléfono 321 4338224
Correo electrónico de la persona que atiende la presente contratación INTEGRACOLSAS@GMAIL.COM
Nombre del Representante Legal: CLAUDIA PATRICIA FRANCO ALGECIRA
Dirección CRA 68B # 23-18 SUR Teléfono 3214338224
Correo electrónico INTEGRACOLSAS@GMAIL.COM
Documento de Identificación 52.447.554 de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</si>
</sst>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\$* #,##0_-;&quot;-$&quot;* #,##0_-;_-\$* \-_-;_-@_-"/>
    <numFmt numFmtId="166" formatCode="_-&quot;$&quot;\ * #,##0_-;\-&quot;$&quot;\ * #,##0_-;_-&quot;$&quot;\ * &quot;-&quot;??_-;_-@_-"/>
    <numFmt numFmtId="168" formatCode="_-* #,##0.0000_-;\-* #,##0.0000_-;_-* &quot;-&quot;??_-;_-@_-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Calibri"/>
      <family val="2"/>
    </font>
    <font>
      <sz val="10"/>
      <color theme="1"/>
      <name val="Verdana"/>
      <family val="2"/>
    </font>
    <font>
      <sz val="11"/>
      <color rgb="FF000000"/>
      <name val="Calibri"/>
      <family val="2"/>
      <charset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sz val="12"/>
      <color rgb="FF000000"/>
      <name val="Garamond"/>
      <family val="1"/>
    </font>
    <font>
      <sz val="12"/>
      <color rgb="FF333333"/>
      <name val="Garamond"/>
      <family val="1"/>
    </font>
    <font>
      <sz val="12"/>
      <name val="Garamond"/>
      <family val="1"/>
    </font>
    <font>
      <b/>
      <sz val="14"/>
      <color rgb="FF000000"/>
      <name val="Garamond"/>
      <family val="1"/>
    </font>
    <font>
      <b/>
      <sz val="16"/>
      <color rgb="FF000000"/>
      <name val="Garamond"/>
      <family val="1"/>
    </font>
    <font>
      <b/>
      <sz val="16"/>
      <color theme="1"/>
      <name val="Garamond"/>
      <family val="1"/>
    </font>
    <font>
      <sz val="11"/>
      <color rgb="FF000000"/>
      <name val="Aptos"/>
      <family val="2"/>
    </font>
    <font>
      <b/>
      <sz val="12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49" fontId="5" fillId="0" borderId="0" applyFill="0" applyBorder="0" applyProtection="0">
      <alignment horizontal="left" vertical="center"/>
    </xf>
    <xf numFmtId="3" fontId="5" fillId="0" borderId="0" applyFill="0" applyBorder="0" applyProtection="0">
      <alignment horizontal="right" vertical="center"/>
    </xf>
    <xf numFmtId="164" fontId="3" fillId="0" borderId="0" applyFont="0" applyFill="0" applyBorder="0" applyAlignment="0" applyProtection="0"/>
    <xf numFmtId="165" fontId="6" fillId="0" borderId="0" applyBorder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7" fillId="4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3" fontId="11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8" fillId="2" borderId="4" xfId="0" applyFont="1" applyFill="1" applyBorder="1" applyAlignment="1">
      <alignment horizontal="center" vertical="center" wrapText="1"/>
    </xf>
    <xf numFmtId="43" fontId="8" fillId="5" borderId="1" xfId="27" applyFont="1" applyFill="1" applyBorder="1" applyAlignment="1">
      <alignment vertical="center"/>
    </xf>
    <xf numFmtId="0" fontId="12" fillId="6" borderId="5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43" fontId="14" fillId="0" borderId="1" xfId="0" applyNumberFormat="1" applyFont="1" applyBorder="1"/>
    <xf numFmtId="0" fontId="7" fillId="7" borderId="1" xfId="0" applyFont="1" applyFill="1" applyBorder="1" applyAlignment="1">
      <alignment horizontal="center" vertical="center" wrapText="1"/>
    </xf>
    <xf numFmtId="166" fontId="7" fillId="7" borderId="1" xfId="28" applyNumberFormat="1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8" fontId="8" fillId="0" borderId="0" xfId="27" applyNumberFormat="1" applyFont="1" applyAlignment="1">
      <alignment vertical="center"/>
    </xf>
    <xf numFmtId="0" fontId="16" fillId="0" borderId="10" xfId="0" applyFont="1" applyFill="1" applyBorder="1" applyAlignment="1">
      <alignment horizontal="left" vertical="center" wrapText="1"/>
    </xf>
    <xf numFmtId="0" fontId="15" fillId="0" borderId="0" xfId="0" applyFont="1"/>
    <xf numFmtId="0" fontId="0" fillId="0" borderId="11" xfId="0" applyBorder="1"/>
  </cellXfs>
  <cellStyles count="29">
    <cellStyle name="BodyStyle" xfId="9" xr:uid="{E9ECE159-F90A-4CBA-8AD3-E543DBDD7DD0}"/>
    <cellStyle name="Currency" xfId="11" xr:uid="{BE7A7EC5-666A-45FD-A9F7-CD03D53C8D6B}"/>
    <cellStyle name="Excel Built-in Currency [0]" xfId="12" xr:uid="{59F22AF7-4479-4122-B018-B8C32C6D6D96}"/>
    <cellStyle name="Millares" xfId="27" builtinId="3"/>
    <cellStyle name="Millares [0] 2" xfId="21" xr:uid="{FF17FE4C-524B-4AE3-B92D-1B3D67B73EFC}"/>
    <cellStyle name="Millares [0] 3" xfId="13" xr:uid="{9620C452-2530-46AB-814B-9CFF11E1E9C8}"/>
    <cellStyle name="Moneda" xfId="28" builtinId="4"/>
    <cellStyle name="Moneda [0] 2" xfId="23" xr:uid="{D3FCF0EE-B219-41F7-A6A5-C7D4B0AEC7D2}"/>
    <cellStyle name="Moneda [0] 3" xfId="15" xr:uid="{03E38065-889D-444E-B25A-819A441791AA}"/>
    <cellStyle name="Moneda 2" xfId="22" xr:uid="{A21EE1F4-B307-43DC-8323-773DA1814964}"/>
    <cellStyle name="Moneda 3" xfId="14" xr:uid="{0107F042-93C5-4685-BA21-EEC25FA2C718}"/>
    <cellStyle name="Moneda 4" xfId="25" xr:uid="{30593586-9CBF-44E4-B7BD-560146278409}"/>
    <cellStyle name="Moneda 5" xfId="24" xr:uid="{FBC1413D-C179-4E3B-900F-0839FB616917}"/>
    <cellStyle name="Moneda 6" xfId="26" xr:uid="{C29C7046-7BC9-4D58-AA6F-970936D51F19}"/>
    <cellStyle name="Normal" xfId="0" builtinId="0"/>
    <cellStyle name="Normal 2" xfId="1" xr:uid="{B93960A7-D96E-4313-9EA1-A20FB8E9E4A7}"/>
    <cellStyle name="Normal 2 2" xfId="4" xr:uid="{F4AEBACC-877B-40B5-BCBB-8D38FD48B264}"/>
    <cellStyle name="Normal 2 2 2" xfId="6" xr:uid="{DD69E110-5265-49AD-A990-8E4E17725B63}"/>
    <cellStyle name="Normal 2 2 2 2" xfId="19" xr:uid="{78BD1A3D-DBB9-4B44-9FB6-7DEB4DF9D834}"/>
    <cellStyle name="Normal 2 2 3" xfId="8" xr:uid="{72DC1A9B-C662-45DF-8976-EEDCFAEFB45C}"/>
    <cellStyle name="Normal 2 2 3 2" xfId="20" xr:uid="{B69F133A-B629-4C1A-8115-920E1BC0C94A}"/>
    <cellStyle name="Normal 2 2 4" xfId="17" xr:uid="{266FC467-B2E9-447F-B651-4362A636B42D}"/>
    <cellStyle name="Normal 2 3" xfId="7" xr:uid="{D42E3718-2FF1-4278-AC3D-70ECA65FD110}"/>
    <cellStyle name="Normal 2 4" xfId="2" xr:uid="{D4398D9F-7587-4753-BA8C-0EEA11600E8B}"/>
    <cellStyle name="Normal 3" xfId="3" xr:uid="{FBE19F7E-FC30-42E0-91C8-1FD31D8044A4}"/>
    <cellStyle name="Normal 5" xfId="5" xr:uid="{974AB8EF-42D8-4EDB-8B1C-A7F2A0B1B6E9}"/>
    <cellStyle name="Normal 5 2" xfId="18" xr:uid="{41F49FE0-8853-4F5F-BB7E-7D89C060CC41}"/>
    <cellStyle name="Numeric" xfId="10" xr:uid="{C1E28E79-AC11-4256-9948-79E5AF136FF4}"/>
    <cellStyle name="Porcentaje 2" xfId="16" xr:uid="{90E2032A-4FC3-405C-941F-9A1B27FF7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207</xdr:row>
      <xdr:rowOff>76200</xdr:rowOff>
    </xdr:from>
    <xdr:to>
      <xdr:col>1</xdr:col>
      <xdr:colOff>1466043</xdr:colOff>
      <xdr:row>207</xdr:row>
      <xdr:rowOff>581025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5310B4-37E4-4370-9132-21895709B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127873125"/>
          <a:ext cx="932643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4454E-1357-4560-BF72-F47D4097F003}">
  <dimension ref="A1:L208"/>
  <sheetViews>
    <sheetView tabSelected="1" topLeftCell="A195" workbookViewId="0">
      <selection activeCell="C212" sqref="C212"/>
    </sheetView>
  </sheetViews>
  <sheetFormatPr baseColWidth="10" defaultColWidth="8.85546875" defaultRowHeight="15.75"/>
  <cols>
    <col min="1" max="1" width="8.42578125" style="2" customWidth="1"/>
    <col min="2" max="2" width="23.140625" style="2" bestFit="1" customWidth="1"/>
    <col min="3" max="3" width="29.42578125" style="2" customWidth="1"/>
    <col min="4" max="4" width="20.85546875" style="2" bestFit="1" customWidth="1"/>
    <col min="5" max="5" width="7.140625" style="2" customWidth="1"/>
    <col min="6" max="6" width="20.7109375" style="2" customWidth="1"/>
    <col min="7" max="7" width="16.5703125" style="2" customWidth="1"/>
    <col min="8" max="8" width="13.5703125" style="2" customWidth="1"/>
    <col min="9" max="9" width="19.5703125" style="2" bestFit="1" customWidth="1"/>
    <col min="10" max="10" width="12.7109375" style="26" customWidth="1"/>
    <col min="11" max="12" width="8.85546875" style="26"/>
    <col min="13" max="16384" width="8.85546875" style="2"/>
  </cols>
  <sheetData>
    <row r="1" spans="1:9" ht="40.5" customHeight="1">
      <c r="A1" s="23" t="s">
        <v>414</v>
      </c>
      <c r="B1" s="24"/>
      <c r="C1" s="24"/>
      <c r="D1" s="24"/>
      <c r="E1" s="24"/>
      <c r="F1" s="24"/>
      <c r="G1" s="24"/>
    </row>
    <row r="2" spans="1:9" ht="63">
      <c r="A2" s="18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1" t="s">
        <v>412</v>
      </c>
      <c r="G2" s="21" t="s">
        <v>416</v>
      </c>
      <c r="H2" s="21" t="s">
        <v>417</v>
      </c>
      <c r="I2" s="21" t="s">
        <v>418</v>
      </c>
    </row>
    <row r="3" spans="1:9" ht="47.25">
      <c r="A3" s="3">
        <v>1</v>
      </c>
      <c r="B3" s="4" t="s">
        <v>384</v>
      </c>
      <c r="C3" s="4" t="s">
        <v>385</v>
      </c>
      <c r="D3" s="4" t="s">
        <v>257</v>
      </c>
      <c r="E3" s="5">
        <v>1</v>
      </c>
      <c r="F3" s="17">
        <v>130740</v>
      </c>
      <c r="G3" s="22">
        <v>109860.5462184874</v>
      </c>
      <c r="H3" s="22">
        <f>+G3*19%</f>
        <v>20873.503781512609</v>
      </c>
      <c r="I3" s="22">
        <f>+G3+H3</f>
        <v>130734.05000000002</v>
      </c>
    </row>
    <row r="4" spans="1:9">
      <c r="A4" s="6">
        <v>2</v>
      </c>
      <c r="B4" s="7" t="s">
        <v>386</v>
      </c>
      <c r="C4" s="7" t="s">
        <v>385</v>
      </c>
      <c r="D4" s="7" t="s">
        <v>257</v>
      </c>
      <c r="E4" s="5">
        <v>1</v>
      </c>
      <c r="F4" s="17">
        <v>56666.666666666664</v>
      </c>
      <c r="G4" s="22">
        <v>47614.047619047618</v>
      </c>
      <c r="H4" s="22">
        <f t="shared" ref="H4:H67" si="0">+G4*19%</f>
        <v>9046.669047619047</v>
      </c>
      <c r="I4" s="22">
        <f t="shared" ref="I4:I67" si="1">+G4+H4</f>
        <v>56660.716666666667</v>
      </c>
    </row>
    <row r="5" spans="1:9">
      <c r="A5" s="6">
        <v>3</v>
      </c>
      <c r="B5" s="7" t="s">
        <v>387</v>
      </c>
      <c r="C5" s="7" t="s">
        <v>385</v>
      </c>
      <c r="D5" s="7" t="s">
        <v>257</v>
      </c>
      <c r="E5" s="5">
        <v>1</v>
      </c>
      <c r="F5" s="17">
        <v>49700</v>
      </c>
      <c r="G5" s="22">
        <v>41759.705882352944</v>
      </c>
      <c r="H5" s="22">
        <f t="shared" si="0"/>
        <v>7934.3441176470596</v>
      </c>
      <c r="I5" s="22">
        <f t="shared" si="1"/>
        <v>49694.05</v>
      </c>
    </row>
    <row r="6" spans="1:9" ht="31.5">
      <c r="A6" s="6">
        <v>4</v>
      </c>
      <c r="B6" s="7" t="s">
        <v>388</v>
      </c>
      <c r="C6" s="7" t="s">
        <v>385</v>
      </c>
      <c r="D6" s="7" t="s">
        <v>257</v>
      </c>
      <c r="E6" s="5">
        <v>1</v>
      </c>
      <c r="F6" s="17">
        <v>53660</v>
      </c>
      <c r="G6" s="22">
        <v>45087.436974789918</v>
      </c>
      <c r="H6" s="22">
        <f t="shared" si="0"/>
        <v>8566.6130252100847</v>
      </c>
      <c r="I6" s="22">
        <f t="shared" si="1"/>
        <v>53654.05</v>
      </c>
    </row>
    <row r="7" spans="1:9" ht="31.5">
      <c r="A7" s="6">
        <v>5</v>
      </c>
      <c r="B7" s="7" t="s">
        <v>389</v>
      </c>
      <c r="C7" s="7" t="s">
        <v>385</v>
      </c>
      <c r="D7" s="7" t="s">
        <v>257</v>
      </c>
      <c r="E7" s="5">
        <v>1</v>
      </c>
      <c r="F7" s="17">
        <v>72000</v>
      </c>
      <c r="G7" s="22">
        <v>60499.201680672275</v>
      </c>
      <c r="H7" s="22">
        <f t="shared" si="0"/>
        <v>11494.848319327732</v>
      </c>
      <c r="I7" s="22">
        <f t="shared" si="1"/>
        <v>71994.05</v>
      </c>
    </row>
    <row r="8" spans="1:9" ht="31.5">
      <c r="A8" s="6">
        <v>6</v>
      </c>
      <c r="B8" s="7" t="s">
        <v>390</v>
      </c>
      <c r="C8" s="7" t="s">
        <v>391</v>
      </c>
      <c r="D8" s="7" t="s">
        <v>357</v>
      </c>
      <c r="E8" s="5">
        <v>1</v>
      </c>
      <c r="F8" s="17">
        <v>48000</v>
      </c>
      <c r="G8" s="22">
        <v>40331.134453781517</v>
      </c>
      <c r="H8" s="22">
        <f t="shared" si="0"/>
        <v>7662.9155462184881</v>
      </c>
      <c r="I8" s="22">
        <f t="shared" si="1"/>
        <v>47994.05</v>
      </c>
    </row>
    <row r="9" spans="1:9">
      <c r="A9" s="3">
        <v>7</v>
      </c>
      <c r="B9" s="7" t="s">
        <v>392</v>
      </c>
      <c r="C9" s="7" t="s">
        <v>391</v>
      </c>
      <c r="D9" s="7" t="s">
        <v>357</v>
      </c>
      <c r="E9" s="5">
        <v>1</v>
      </c>
      <c r="F9" s="17">
        <v>5100</v>
      </c>
      <c r="G9" s="22">
        <v>4280.7142857142862</v>
      </c>
      <c r="H9" s="22">
        <f t="shared" si="0"/>
        <v>813.3357142857144</v>
      </c>
      <c r="I9" s="22">
        <f t="shared" si="1"/>
        <v>5094.0500000000011</v>
      </c>
    </row>
    <row r="10" spans="1:9" ht="31.5">
      <c r="A10" s="6">
        <v>8</v>
      </c>
      <c r="B10" s="7" t="s">
        <v>393</v>
      </c>
      <c r="C10" s="7" t="s">
        <v>391</v>
      </c>
      <c r="D10" s="7" t="s">
        <v>357</v>
      </c>
      <c r="E10" s="5">
        <v>1</v>
      </c>
      <c r="F10" s="17">
        <v>42900</v>
      </c>
      <c r="G10" s="22">
        <v>36045.420168067227</v>
      </c>
      <c r="H10" s="22">
        <f t="shared" si="0"/>
        <v>6848.6298319327734</v>
      </c>
      <c r="I10" s="22">
        <f t="shared" si="1"/>
        <v>42894.05</v>
      </c>
    </row>
    <row r="11" spans="1:9">
      <c r="A11" s="6">
        <v>9</v>
      </c>
      <c r="B11" s="7" t="s">
        <v>394</v>
      </c>
      <c r="C11" s="7" t="s">
        <v>395</v>
      </c>
      <c r="D11" s="7" t="s">
        <v>357</v>
      </c>
      <c r="E11" s="5">
        <v>1</v>
      </c>
      <c r="F11" s="17">
        <v>489</v>
      </c>
      <c r="G11" s="22">
        <v>405.92436974789916</v>
      </c>
      <c r="H11" s="22">
        <f t="shared" si="0"/>
        <v>77.125630252100848</v>
      </c>
      <c r="I11" s="22">
        <f t="shared" si="1"/>
        <v>483.05</v>
      </c>
    </row>
    <row r="12" spans="1:9">
      <c r="A12" s="6">
        <v>10</v>
      </c>
      <c r="B12" s="7" t="s">
        <v>396</v>
      </c>
      <c r="C12" s="7" t="s">
        <v>397</v>
      </c>
      <c r="D12" s="7" t="s">
        <v>357</v>
      </c>
      <c r="E12" s="5">
        <v>1</v>
      </c>
      <c r="F12" s="17">
        <v>3250</v>
      </c>
      <c r="G12" s="22">
        <v>2726.09243697479</v>
      </c>
      <c r="H12" s="22">
        <f t="shared" si="0"/>
        <v>517.95756302521011</v>
      </c>
      <c r="I12" s="22">
        <f t="shared" si="1"/>
        <v>3244.05</v>
      </c>
    </row>
    <row r="13" spans="1:9" ht="31.5">
      <c r="A13" s="3">
        <v>11</v>
      </c>
      <c r="B13" s="7" t="s">
        <v>398</v>
      </c>
      <c r="C13" s="7" t="s">
        <v>399</v>
      </c>
      <c r="D13" s="7" t="s">
        <v>357</v>
      </c>
      <c r="E13" s="5">
        <v>1</v>
      </c>
      <c r="F13" s="17">
        <v>44450</v>
      </c>
      <c r="G13" s="22">
        <v>37347.941176470587</v>
      </c>
      <c r="H13" s="22">
        <f t="shared" si="0"/>
        <v>7096.1088235294119</v>
      </c>
      <c r="I13" s="22">
        <f t="shared" si="1"/>
        <v>44444.05</v>
      </c>
    </row>
    <row r="14" spans="1:9">
      <c r="A14" s="6">
        <v>12</v>
      </c>
      <c r="B14" s="7" t="s">
        <v>400</v>
      </c>
      <c r="C14" s="7" t="s">
        <v>401</v>
      </c>
      <c r="D14" s="7" t="s">
        <v>357</v>
      </c>
      <c r="E14" s="5">
        <v>1</v>
      </c>
      <c r="F14" s="17">
        <v>2100</v>
      </c>
      <c r="G14" s="22">
        <v>1759.7058823529412</v>
      </c>
      <c r="H14" s="22">
        <f t="shared" si="0"/>
        <v>334.34411764705885</v>
      </c>
      <c r="I14" s="22">
        <f t="shared" si="1"/>
        <v>2094.0500000000002</v>
      </c>
    </row>
    <row r="15" spans="1:9">
      <c r="A15" s="6">
        <v>13</v>
      </c>
      <c r="B15" s="7" t="s">
        <v>402</v>
      </c>
      <c r="C15" s="7" t="s">
        <v>403</v>
      </c>
      <c r="D15" s="7" t="s">
        <v>357</v>
      </c>
      <c r="E15" s="5">
        <v>1</v>
      </c>
      <c r="F15" s="17">
        <v>47833.333333333336</v>
      </c>
      <c r="G15" s="22">
        <v>40191.078431372553</v>
      </c>
      <c r="H15" s="22">
        <f t="shared" si="0"/>
        <v>7636.3049019607852</v>
      </c>
      <c r="I15" s="22">
        <f t="shared" si="1"/>
        <v>47827.383333333339</v>
      </c>
    </row>
    <row r="16" spans="1:9">
      <c r="A16" s="6">
        <v>14</v>
      </c>
      <c r="B16" s="7" t="s">
        <v>37</v>
      </c>
      <c r="C16" s="8" t="s">
        <v>38</v>
      </c>
      <c r="D16" s="8" t="s">
        <v>352</v>
      </c>
      <c r="E16" s="5">
        <v>1</v>
      </c>
      <c r="F16" s="17">
        <v>3479.5</v>
      </c>
      <c r="G16" s="22">
        <v>2918.9495798319331</v>
      </c>
      <c r="H16" s="22">
        <f t="shared" si="0"/>
        <v>554.60042016806733</v>
      </c>
      <c r="I16" s="22">
        <f t="shared" si="1"/>
        <v>3473.55</v>
      </c>
    </row>
    <row r="17" spans="1:9">
      <c r="A17" s="6">
        <v>15</v>
      </c>
      <c r="B17" s="7" t="s">
        <v>181</v>
      </c>
      <c r="C17" s="8" t="s">
        <v>182</v>
      </c>
      <c r="D17" s="8" t="s">
        <v>183</v>
      </c>
      <c r="E17" s="5">
        <v>1</v>
      </c>
      <c r="F17" s="17">
        <v>4805.5</v>
      </c>
      <c r="G17" s="22">
        <v>4033.2352941176473</v>
      </c>
      <c r="H17" s="22">
        <f t="shared" si="0"/>
        <v>766.314705882353</v>
      </c>
      <c r="I17" s="22">
        <f t="shared" si="1"/>
        <v>4799.55</v>
      </c>
    </row>
    <row r="18" spans="1:9" ht="31.5">
      <c r="A18" s="6">
        <v>16</v>
      </c>
      <c r="B18" s="8" t="s">
        <v>241</v>
      </c>
      <c r="C18" s="8" t="s">
        <v>242</v>
      </c>
      <c r="D18" s="8" t="s">
        <v>243</v>
      </c>
      <c r="E18" s="5">
        <v>1</v>
      </c>
      <c r="F18" s="17">
        <v>4500</v>
      </c>
      <c r="G18" s="22">
        <v>3776.5126050420172</v>
      </c>
      <c r="H18" s="22">
        <f t="shared" si="0"/>
        <v>717.53739495798322</v>
      </c>
      <c r="I18" s="22">
        <f t="shared" si="1"/>
        <v>4494.05</v>
      </c>
    </row>
    <row r="19" spans="1:9" ht="31.5">
      <c r="A19" s="3">
        <v>17</v>
      </c>
      <c r="B19" s="9" t="s">
        <v>335</v>
      </c>
      <c r="C19" s="9" t="s">
        <v>409</v>
      </c>
      <c r="D19" s="9" t="s">
        <v>243</v>
      </c>
      <c r="E19" s="5">
        <v>1</v>
      </c>
      <c r="F19" s="17">
        <v>5700</v>
      </c>
      <c r="G19" s="22">
        <v>4784.9159663865548</v>
      </c>
      <c r="H19" s="22">
        <f t="shared" si="0"/>
        <v>909.13403361344547</v>
      </c>
      <c r="I19" s="22">
        <f t="shared" si="1"/>
        <v>5694.05</v>
      </c>
    </row>
    <row r="20" spans="1:9" ht="31.5">
      <c r="A20" s="6">
        <v>18</v>
      </c>
      <c r="B20" s="8" t="s">
        <v>290</v>
      </c>
      <c r="C20" s="10" t="s">
        <v>410</v>
      </c>
      <c r="D20" s="8" t="s">
        <v>291</v>
      </c>
      <c r="E20" s="5">
        <v>1</v>
      </c>
      <c r="F20" s="17">
        <v>5750</v>
      </c>
      <c r="G20" s="22">
        <v>4826.9327731092435</v>
      </c>
      <c r="H20" s="22">
        <f t="shared" si="0"/>
        <v>917.11722689075623</v>
      </c>
      <c r="I20" s="22">
        <f t="shared" si="1"/>
        <v>5744.0499999999993</v>
      </c>
    </row>
    <row r="21" spans="1:9" ht="47.25">
      <c r="A21" s="6">
        <v>19</v>
      </c>
      <c r="B21" s="8" t="s">
        <v>104</v>
      </c>
      <c r="C21" s="8" t="s">
        <v>105</v>
      </c>
      <c r="D21" s="8" t="s">
        <v>356</v>
      </c>
      <c r="E21" s="5">
        <v>1</v>
      </c>
      <c r="F21" s="17">
        <v>7425</v>
      </c>
      <c r="G21" s="22">
        <v>6234.4957983193281</v>
      </c>
      <c r="H21" s="22">
        <f t="shared" si="0"/>
        <v>1184.5542016806723</v>
      </c>
      <c r="I21" s="22">
        <f t="shared" si="1"/>
        <v>7419.05</v>
      </c>
    </row>
    <row r="22" spans="1:9" ht="31.5">
      <c r="A22" s="6">
        <v>20</v>
      </c>
      <c r="B22" s="8" t="s">
        <v>241</v>
      </c>
      <c r="C22" s="11" t="s">
        <v>315</v>
      </c>
      <c r="D22" s="9" t="s">
        <v>243</v>
      </c>
      <c r="E22" s="5">
        <v>1</v>
      </c>
      <c r="F22" s="17">
        <v>5380.333333333333</v>
      </c>
      <c r="G22" s="22">
        <v>4516.2885154061623</v>
      </c>
      <c r="H22" s="22">
        <f t="shared" si="0"/>
        <v>858.09481792717088</v>
      </c>
      <c r="I22" s="22">
        <f t="shared" si="1"/>
        <v>5374.3833333333332</v>
      </c>
    </row>
    <row r="23" spans="1:9" ht="78.75">
      <c r="A23" s="3">
        <v>21</v>
      </c>
      <c r="B23" s="11" t="s">
        <v>318</v>
      </c>
      <c r="C23" s="11" t="s">
        <v>318</v>
      </c>
      <c r="D23" s="9" t="s">
        <v>319</v>
      </c>
      <c r="E23" s="5">
        <v>1</v>
      </c>
      <c r="F23" s="17">
        <v>16400</v>
      </c>
      <c r="G23" s="22">
        <v>13776.512605042017</v>
      </c>
      <c r="H23" s="22">
        <f t="shared" si="0"/>
        <v>2617.537394957983</v>
      </c>
      <c r="I23" s="22">
        <f t="shared" si="1"/>
        <v>16394.05</v>
      </c>
    </row>
    <row r="24" spans="1:9" ht="31.5">
      <c r="A24" s="6">
        <v>22</v>
      </c>
      <c r="B24" s="9" t="s">
        <v>334</v>
      </c>
      <c r="C24" s="9" t="s">
        <v>409</v>
      </c>
      <c r="D24" s="9" t="s">
        <v>243</v>
      </c>
      <c r="E24" s="5">
        <v>1</v>
      </c>
      <c r="F24" s="17">
        <v>9855</v>
      </c>
      <c r="G24" s="22">
        <v>8276.5126050420167</v>
      </c>
      <c r="H24" s="22">
        <f t="shared" si="0"/>
        <v>1572.5373949579832</v>
      </c>
      <c r="I24" s="22">
        <f t="shared" si="1"/>
        <v>9849.0499999999993</v>
      </c>
    </row>
    <row r="25" spans="1:9" ht="31.5">
      <c r="A25" s="6">
        <v>23</v>
      </c>
      <c r="B25" s="8" t="s">
        <v>36</v>
      </c>
      <c r="C25" s="8" t="s">
        <v>36</v>
      </c>
      <c r="D25" s="8" t="s">
        <v>7</v>
      </c>
      <c r="E25" s="5">
        <v>1</v>
      </c>
      <c r="F25" s="17">
        <v>9950</v>
      </c>
      <c r="G25" s="22">
        <v>8356.3445378151264</v>
      </c>
      <c r="H25" s="22">
        <f t="shared" si="0"/>
        <v>1587.705462184874</v>
      </c>
      <c r="I25" s="22">
        <f t="shared" si="1"/>
        <v>9944.0500000000011</v>
      </c>
    </row>
    <row r="26" spans="1:9" ht="31.5">
      <c r="A26" s="6">
        <v>24</v>
      </c>
      <c r="B26" s="8" t="s">
        <v>134</v>
      </c>
      <c r="C26" s="8" t="s">
        <v>135</v>
      </c>
      <c r="D26" s="8" t="s">
        <v>118</v>
      </c>
      <c r="E26" s="5">
        <v>1</v>
      </c>
      <c r="F26" s="17">
        <v>9474</v>
      </c>
      <c r="G26" s="22">
        <v>7956.3445378151264</v>
      </c>
      <c r="H26" s="22">
        <f t="shared" si="0"/>
        <v>1511.705462184874</v>
      </c>
      <c r="I26" s="22">
        <f t="shared" si="1"/>
        <v>9468.0500000000011</v>
      </c>
    </row>
    <row r="27" spans="1:9" ht="31.5">
      <c r="A27" s="6">
        <v>25</v>
      </c>
      <c r="B27" s="9" t="s">
        <v>333</v>
      </c>
      <c r="C27" s="9" t="s">
        <v>409</v>
      </c>
      <c r="D27" s="9" t="s">
        <v>243</v>
      </c>
      <c r="E27" s="5">
        <v>1</v>
      </c>
      <c r="F27" s="17">
        <v>8302.5</v>
      </c>
      <c r="G27" s="22">
        <v>6971.8907563025214</v>
      </c>
      <c r="H27" s="22">
        <f t="shared" si="0"/>
        <v>1324.659243697479</v>
      </c>
      <c r="I27" s="22">
        <f t="shared" si="1"/>
        <v>8296.5500000000011</v>
      </c>
    </row>
    <row r="28" spans="1:9" ht="31.5">
      <c r="A28" s="6">
        <v>26</v>
      </c>
      <c r="B28" s="9" t="s">
        <v>332</v>
      </c>
      <c r="C28" s="9" t="s">
        <v>409</v>
      </c>
      <c r="D28" s="9" t="s">
        <v>243</v>
      </c>
      <c r="E28" s="5">
        <v>1</v>
      </c>
      <c r="F28" s="17">
        <v>7666.666666666667</v>
      </c>
      <c r="G28" s="22">
        <v>6437.5770308123256</v>
      </c>
      <c r="H28" s="22">
        <f t="shared" si="0"/>
        <v>1223.1396358543418</v>
      </c>
      <c r="I28" s="22">
        <f t="shared" si="1"/>
        <v>7660.7166666666672</v>
      </c>
    </row>
    <row r="29" spans="1:9" ht="31.5">
      <c r="A29" s="3">
        <v>27</v>
      </c>
      <c r="B29" s="9" t="s">
        <v>411</v>
      </c>
      <c r="C29" s="9" t="s">
        <v>409</v>
      </c>
      <c r="D29" s="9" t="s">
        <v>243</v>
      </c>
      <c r="E29" s="5">
        <v>1</v>
      </c>
      <c r="F29" s="17">
        <v>6635</v>
      </c>
      <c r="G29" s="22">
        <v>5570.6302521008402</v>
      </c>
      <c r="H29" s="22">
        <f t="shared" si="0"/>
        <v>1058.4197478991596</v>
      </c>
      <c r="I29" s="22">
        <f t="shared" si="1"/>
        <v>6629.0499999999993</v>
      </c>
    </row>
    <row r="30" spans="1:9" ht="47.25">
      <c r="A30" s="6">
        <v>28</v>
      </c>
      <c r="B30" s="8" t="s">
        <v>114</v>
      </c>
      <c r="C30" s="8" t="s">
        <v>115</v>
      </c>
      <c r="D30" s="8" t="s">
        <v>357</v>
      </c>
      <c r="E30" s="5">
        <v>1</v>
      </c>
      <c r="F30" s="17">
        <v>10380</v>
      </c>
      <c r="G30" s="22">
        <v>8717.6890756302528</v>
      </c>
      <c r="H30" s="22">
        <f t="shared" si="0"/>
        <v>1656.3609243697481</v>
      </c>
      <c r="I30" s="22">
        <f t="shared" si="1"/>
        <v>10374.050000000001</v>
      </c>
    </row>
    <row r="31" spans="1:9" ht="31.5">
      <c r="A31" s="6">
        <v>29</v>
      </c>
      <c r="B31" s="9" t="s">
        <v>378</v>
      </c>
      <c r="C31" s="9" t="s">
        <v>409</v>
      </c>
      <c r="D31" s="9" t="s">
        <v>243</v>
      </c>
      <c r="E31" s="5">
        <v>1</v>
      </c>
      <c r="F31" s="17">
        <v>16400</v>
      </c>
      <c r="G31" s="22">
        <v>13776.512605042017</v>
      </c>
      <c r="H31" s="22">
        <f t="shared" si="0"/>
        <v>2617.537394957983</v>
      </c>
      <c r="I31" s="22">
        <f t="shared" si="1"/>
        <v>16394.05</v>
      </c>
    </row>
    <row r="32" spans="1:9" ht="31.5">
      <c r="A32" s="6">
        <v>30</v>
      </c>
      <c r="B32" s="9" t="s">
        <v>379</v>
      </c>
      <c r="C32" s="9" t="s">
        <v>409</v>
      </c>
      <c r="D32" s="9" t="s">
        <v>243</v>
      </c>
      <c r="E32" s="5">
        <v>1</v>
      </c>
      <c r="F32" s="17">
        <v>16400</v>
      </c>
      <c r="G32" s="22">
        <v>13776.512605042017</v>
      </c>
      <c r="H32" s="22">
        <f t="shared" si="0"/>
        <v>2617.537394957983</v>
      </c>
      <c r="I32" s="22">
        <f t="shared" si="1"/>
        <v>16394.05</v>
      </c>
    </row>
    <row r="33" spans="1:9" ht="31.5">
      <c r="A33" s="3">
        <v>31</v>
      </c>
      <c r="B33" s="9" t="s">
        <v>380</v>
      </c>
      <c r="C33" s="9" t="s">
        <v>409</v>
      </c>
      <c r="D33" s="9" t="s">
        <v>243</v>
      </c>
      <c r="E33" s="5">
        <v>1</v>
      </c>
      <c r="F33" s="17">
        <v>16400</v>
      </c>
      <c r="G33" s="22">
        <v>13776.512605042017</v>
      </c>
      <c r="H33" s="22">
        <f t="shared" si="0"/>
        <v>2617.537394957983</v>
      </c>
      <c r="I33" s="22">
        <f t="shared" si="1"/>
        <v>16394.05</v>
      </c>
    </row>
    <row r="34" spans="1:9" ht="31.5">
      <c r="A34" s="6">
        <v>32</v>
      </c>
      <c r="B34" s="8" t="s">
        <v>60</v>
      </c>
      <c r="C34" s="8" t="s">
        <v>61</v>
      </c>
      <c r="D34" s="8" t="s">
        <v>62</v>
      </c>
      <c r="E34" s="12">
        <v>1</v>
      </c>
      <c r="F34" s="17">
        <v>10561.25</v>
      </c>
      <c r="G34" s="22">
        <v>8870</v>
      </c>
      <c r="H34" s="22">
        <f t="shared" si="0"/>
        <v>1685.3</v>
      </c>
      <c r="I34" s="22">
        <f t="shared" si="1"/>
        <v>10555.3</v>
      </c>
    </row>
    <row r="35" spans="1:9" ht="31.5">
      <c r="A35" s="6">
        <v>33</v>
      </c>
      <c r="B35" s="8" t="s">
        <v>259</v>
      </c>
      <c r="C35" s="8" t="s">
        <v>260</v>
      </c>
      <c r="D35" s="8" t="s">
        <v>254</v>
      </c>
      <c r="E35" s="12">
        <v>1</v>
      </c>
      <c r="F35" s="17">
        <v>14750</v>
      </c>
      <c r="G35" s="22">
        <v>12389.957983193277</v>
      </c>
      <c r="H35" s="22">
        <f t="shared" si="0"/>
        <v>2354.0920168067228</v>
      </c>
      <c r="I35" s="22">
        <f t="shared" si="1"/>
        <v>14744.05</v>
      </c>
    </row>
    <row r="36" spans="1:9">
      <c r="A36" s="6">
        <v>34</v>
      </c>
      <c r="B36" s="8" t="s">
        <v>184</v>
      </c>
      <c r="C36" s="8" t="s">
        <v>182</v>
      </c>
      <c r="D36" s="8" t="s">
        <v>183</v>
      </c>
      <c r="E36" s="12">
        <v>1</v>
      </c>
      <c r="F36" s="17">
        <v>14712</v>
      </c>
      <c r="G36" s="22">
        <v>12358.025210084033</v>
      </c>
      <c r="H36" s="22">
        <f t="shared" si="0"/>
        <v>2348.0247899159663</v>
      </c>
      <c r="I36" s="22">
        <f t="shared" si="1"/>
        <v>14706.05</v>
      </c>
    </row>
    <row r="37" spans="1:9" ht="31.5">
      <c r="A37" s="6">
        <v>35</v>
      </c>
      <c r="B37" s="8" t="s">
        <v>63</v>
      </c>
      <c r="C37" s="8" t="s">
        <v>64</v>
      </c>
      <c r="D37" s="8" t="s">
        <v>49</v>
      </c>
      <c r="E37" s="12">
        <v>1</v>
      </c>
      <c r="F37" s="17">
        <v>11000</v>
      </c>
      <c r="G37" s="22">
        <v>9238.6974789915967</v>
      </c>
      <c r="H37" s="22">
        <f t="shared" si="0"/>
        <v>1755.3525210084033</v>
      </c>
      <c r="I37" s="22">
        <f t="shared" si="1"/>
        <v>10994.05</v>
      </c>
    </row>
    <row r="38" spans="1:9">
      <c r="A38" s="6">
        <v>36</v>
      </c>
      <c r="B38" s="8" t="s">
        <v>364</v>
      </c>
      <c r="C38" s="10" t="s">
        <v>288</v>
      </c>
      <c r="D38" s="8" t="s">
        <v>289</v>
      </c>
      <c r="E38" s="12">
        <v>1</v>
      </c>
      <c r="F38" s="17">
        <v>13439</v>
      </c>
      <c r="G38" s="22">
        <v>11288.27731092437</v>
      </c>
      <c r="H38" s="22">
        <f t="shared" si="0"/>
        <v>2144.7726890756303</v>
      </c>
      <c r="I38" s="22">
        <f t="shared" si="1"/>
        <v>13433.05</v>
      </c>
    </row>
    <row r="39" spans="1:9">
      <c r="A39" s="3">
        <v>37</v>
      </c>
      <c r="B39" s="8" t="s">
        <v>106</v>
      </c>
      <c r="C39" s="8" t="s">
        <v>106</v>
      </c>
      <c r="D39" s="8" t="s">
        <v>56</v>
      </c>
      <c r="E39" s="12">
        <v>1</v>
      </c>
      <c r="F39" s="17">
        <v>11188.333333333334</v>
      </c>
      <c r="G39" s="22">
        <v>9396.9607843137255</v>
      </c>
      <c r="H39" s="22">
        <f t="shared" si="0"/>
        <v>1785.4225490196079</v>
      </c>
      <c r="I39" s="22">
        <f t="shared" si="1"/>
        <v>11182.383333333333</v>
      </c>
    </row>
    <row r="40" spans="1:9" ht="78.75">
      <c r="A40" s="6">
        <v>38</v>
      </c>
      <c r="B40" s="8" t="s">
        <v>10</v>
      </c>
      <c r="C40" s="8" t="s">
        <v>11</v>
      </c>
      <c r="D40" s="8" t="s">
        <v>12</v>
      </c>
      <c r="E40" s="12">
        <v>1</v>
      </c>
      <c r="F40" s="17">
        <v>11750</v>
      </c>
      <c r="G40" s="22">
        <v>9868.9495798319331</v>
      </c>
      <c r="H40" s="22">
        <f t="shared" si="0"/>
        <v>1875.1004201680673</v>
      </c>
      <c r="I40" s="22">
        <f t="shared" si="1"/>
        <v>11744.050000000001</v>
      </c>
    </row>
    <row r="41" spans="1:9" ht="31.5">
      <c r="A41" s="6">
        <v>39</v>
      </c>
      <c r="B41" s="9" t="s">
        <v>328</v>
      </c>
      <c r="C41" s="9" t="s">
        <v>409</v>
      </c>
      <c r="D41" s="9" t="s">
        <v>243</v>
      </c>
      <c r="E41" s="12">
        <v>1</v>
      </c>
      <c r="F41" s="17">
        <v>13613</v>
      </c>
      <c r="G41" s="22">
        <v>11434.495798319329</v>
      </c>
      <c r="H41" s="22">
        <f t="shared" si="0"/>
        <v>2172.5542016806726</v>
      </c>
      <c r="I41" s="22">
        <f t="shared" si="1"/>
        <v>13607.050000000001</v>
      </c>
    </row>
    <row r="42" spans="1:9" ht="94.5">
      <c r="A42" s="6">
        <v>40</v>
      </c>
      <c r="B42" s="11" t="s">
        <v>320</v>
      </c>
      <c r="C42" s="11" t="s">
        <v>320</v>
      </c>
      <c r="D42" s="9" t="s">
        <v>321</v>
      </c>
      <c r="E42" s="12">
        <v>1</v>
      </c>
      <c r="F42" s="17">
        <v>19727</v>
      </c>
      <c r="G42" s="22">
        <v>16572.310924369747</v>
      </c>
      <c r="H42" s="22">
        <f t="shared" si="0"/>
        <v>3148.739075630252</v>
      </c>
      <c r="I42" s="22">
        <f t="shared" si="1"/>
        <v>19721.05</v>
      </c>
    </row>
    <row r="43" spans="1:9" ht="31.5">
      <c r="A43" s="3">
        <v>41</v>
      </c>
      <c r="B43" s="9" t="s">
        <v>340</v>
      </c>
      <c r="C43" s="9" t="s">
        <v>409</v>
      </c>
      <c r="D43" s="9" t="s">
        <v>243</v>
      </c>
      <c r="E43" s="12">
        <v>1</v>
      </c>
      <c r="F43" s="17">
        <v>16532.5</v>
      </c>
      <c r="G43" s="22">
        <v>13887.857142857143</v>
      </c>
      <c r="H43" s="22">
        <f t="shared" si="0"/>
        <v>2638.6928571428571</v>
      </c>
      <c r="I43" s="22">
        <f t="shared" si="1"/>
        <v>16526.55</v>
      </c>
    </row>
    <row r="44" spans="1:9" ht="110.25">
      <c r="A44" s="6">
        <v>42</v>
      </c>
      <c r="B44" s="11" t="s">
        <v>316</v>
      </c>
      <c r="C44" s="11" t="s">
        <v>316</v>
      </c>
      <c r="D44" s="9" t="s">
        <v>243</v>
      </c>
      <c r="E44" s="12">
        <v>1</v>
      </c>
      <c r="F44" s="17">
        <v>9717</v>
      </c>
      <c r="G44" s="22">
        <v>8160.546218487395</v>
      </c>
      <c r="H44" s="22">
        <f t="shared" si="0"/>
        <v>1550.503781512605</v>
      </c>
      <c r="I44" s="22">
        <f t="shared" si="1"/>
        <v>9711.0499999999993</v>
      </c>
    </row>
    <row r="45" spans="1:9" ht="31.5">
      <c r="A45" s="6">
        <v>43</v>
      </c>
      <c r="B45" s="8" t="s">
        <v>131</v>
      </c>
      <c r="C45" s="8" t="s">
        <v>132</v>
      </c>
      <c r="D45" s="8" t="s">
        <v>133</v>
      </c>
      <c r="E45" s="12">
        <v>1</v>
      </c>
      <c r="F45" s="17">
        <v>18988.5</v>
      </c>
      <c r="G45" s="22">
        <v>15951.72268907563</v>
      </c>
      <c r="H45" s="22">
        <f t="shared" si="0"/>
        <v>3030.8273109243696</v>
      </c>
      <c r="I45" s="22">
        <f t="shared" si="1"/>
        <v>18982.55</v>
      </c>
    </row>
    <row r="46" spans="1:9" ht="31.5">
      <c r="A46" s="6">
        <v>44</v>
      </c>
      <c r="B46" s="9" t="s">
        <v>327</v>
      </c>
      <c r="C46" s="9" t="s">
        <v>323</v>
      </c>
      <c r="D46" s="9" t="s">
        <v>243</v>
      </c>
      <c r="E46" s="12">
        <v>1</v>
      </c>
      <c r="F46" s="17">
        <v>16688</v>
      </c>
      <c r="G46" s="22">
        <v>14018.529411764706</v>
      </c>
      <c r="H46" s="22">
        <f t="shared" si="0"/>
        <v>2663.5205882352943</v>
      </c>
      <c r="I46" s="22">
        <f t="shared" si="1"/>
        <v>16682.05</v>
      </c>
    </row>
    <row r="47" spans="1:9" ht="63">
      <c r="A47" s="6">
        <v>45</v>
      </c>
      <c r="B47" s="8" t="s">
        <v>306</v>
      </c>
      <c r="C47" s="8" t="s">
        <v>307</v>
      </c>
      <c r="D47" s="8" t="s">
        <v>305</v>
      </c>
      <c r="E47" s="12">
        <v>1</v>
      </c>
      <c r="F47" s="17">
        <v>17552.5</v>
      </c>
      <c r="G47" s="22">
        <v>14745</v>
      </c>
      <c r="H47" s="22">
        <f t="shared" si="0"/>
        <v>2801.55</v>
      </c>
      <c r="I47" s="22">
        <f t="shared" si="1"/>
        <v>17546.55</v>
      </c>
    </row>
    <row r="48" spans="1:9" ht="47.25">
      <c r="A48" s="6">
        <v>46</v>
      </c>
      <c r="B48" s="8" t="s">
        <v>119</v>
      </c>
      <c r="C48" s="8" t="s">
        <v>120</v>
      </c>
      <c r="D48" s="8" t="s">
        <v>121</v>
      </c>
      <c r="E48" s="12">
        <v>1</v>
      </c>
      <c r="F48" s="17">
        <v>19390.5</v>
      </c>
      <c r="G48" s="22">
        <v>16289.537815126052</v>
      </c>
      <c r="H48" s="22">
        <f t="shared" si="0"/>
        <v>3095.01218487395</v>
      </c>
      <c r="I48" s="22">
        <f t="shared" si="1"/>
        <v>19384.550000000003</v>
      </c>
    </row>
    <row r="49" spans="1:9" ht="31.5">
      <c r="A49" s="3">
        <v>47</v>
      </c>
      <c r="B49" s="9" t="s">
        <v>331</v>
      </c>
      <c r="C49" s="9" t="s">
        <v>323</v>
      </c>
      <c r="D49" s="9" t="s">
        <v>243</v>
      </c>
      <c r="E49" s="12">
        <v>1</v>
      </c>
      <c r="F49" s="17">
        <v>19446</v>
      </c>
      <c r="G49" s="22">
        <v>16336.176470588236</v>
      </c>
      <c r="H49" s="22">
        <f t="shared" si="0"/>
        <v>3103.873529411765</v>
      </c>
      <c r="I49" s="22">
        <f t="shared" si="1"/>
        <v>19440.050000000003</v>
      </c>
    </row>
    <row r="50" spans="1:9" ht="31.5">
      <c r="A50" s="6">
        <v>48</v>
      </c>
      <c r="B50" s="9" t="s">
        <v>330</v>
      </c>
      <c r="C50" s="9" t="s">
        <v>323</v>
      </c>
      <c r="D50" s="9" t="s">
        <v>243</v>
      </c>
      <c r="E50" s="12">
        <v>1</v>
      </c>
      <c r="F50" s="17">
        <v>16354</v>
      </c>
      <c r="G50" s="22">
        <v>13737.857142857143</v>
      </c>
      <c r="H50" s="22">
        <f t="shared" si="0"/>
        <v>2610.1928571428571</v>
      </c>
      <c r="I50" s="22">
        <f t="shared" si="1"/>
        <v>16348.05</v>
      </c>
    </row>
    <row r="51" spans="1:9" ht="31.5">
      <c r="A51" s="6">
        <v>49</v>
      </c>
      <c r="B51" s="9" t="s">
        <v>329</v>
      </c>
      <c r="C51" s="9" t="s">
        <v>323</v>
      </c>
      <c r="D51" s="9" t="s">
        <v>243</v>
      </c>
      <c r="E51" s="12">
        <v>1</v>
      </c>
      <c r="F51" s="17">
        <v>19617.333333333332</v>
      </c>
      <c r="G51" s="22">
        <v>16480.154061624649</v>
      </c>
      <c r="H51" s="22">
        <f t="shared" si="0"/>
        <v>3131.2292717086834</v>
      </c>
      <c r="I51" s="22">
        <f t="shared" si="1"/>
        <v>19611.383333333331</v>
      </c>
    </row>
    <row r="52" spans="1:9" ht="47.25">
      <c r="A52" s="6">
        <v>50</v>
      </c>
      <c r="B52" s="8" t="s">
        <v>404</v>
      </c>
      <c r="C52" s="8" t="s">
        <v>405</v>
      </c>
      <c r="D52" s="8" t="s">
        <v>406</v>
      </c>
      <c r="E52" s="12">
        <v>1</v>
      </c>
      <c r="F52" s="17">
        <v>202050</v>
      </c>
      <c r="G52" s="22">
        <v>169784.91596638656</v>
      </c>
      <c r="H52" s="22">
        <f t="shared" si="0"/>
        <v>32259.134033613445</v>
      </c>
      <c r="I52" s="22">
        <f t="shared" si="1"/>
        <v>202044.05</v>
      </c>
    </row>
    <row r="53" spans="1:9">
      <c r="A53" s="3">
        <v>51</v>
      </c>
      <c r="B53" s="8" t="s">
        <v>271</v>
      </c>
      <c r="C53" s="8" t="s">
        <v>271</v>
      </c>
      <c r="D53" s="8" t="s">
        <v>7</v>
      </c>
      <c r="E53" s="12">
        <v>1</v>
      </c>
      <c r="F53" s="17">
        <v>21156.5</v>
      </c>
      <c r="G53" s="22">
        <v>17773.571428571431</v>
      </c>
      <c r="H53" s="22">
        <f t="shared" si="0"/>
        <v>3376.9785714285717</v>
      </c>
      <c r="I53" s="22">
        <f t="shared" si="1"/>
        <v>21150.550000000003</v>
      </c>
    </row>
    <row r="54" spans="1:9" ht="31.5">
      <c r="A54" s="6">
        <v>52</v>
      </c>
      <c r="B54" s="9" t="s">
        <v>324</v>
      </c>
      <c r="C54" s="9" t="s">
        <v>323</v>
      </c>
      <c r="D54" s="9" t="s">
        <v>243</v>
      </c>
      <c r="E54" s="12">
        <v>1</v>
      </c>
      <c r="F54" s="17">
        <v>21400</v>
      </c>
      <c r="G54" s="22">
        <v>17978.193277310926</v>
      </c>
      <c r="H54" s="22">
        <f t="shared" si="0"/>
        <v>3415.8567226890759</v>
      </c>
      <c r="I54" s="22">
        <f t="shared" si="1"/>
        <v>21394.050000000003</v>
      </c>
    </row>
    <row r="55" spans="1:9" ht="47.25">
      <c r="A55" s="6">
        <v>53</v>
      </c>
      <c r="B55" s="9" t="s">
        <v>338</v>
      </c>
      <c r="C55" s="9" t="s">
        <v>323</v>
      </c>
      <c r="D55" s="9" t="s">
        <v>243</v>
      </c>
      <c r="E55" s="12">
        <v>1</v>
      </c>
      <c r="F55" s="17">
        <v>17667</v>
      </c>
      <c r="G55" s="22">
        <v>14841.218487394959</v>
      </c>
      <c r="H55" s="22">
        <f t="shared" si="0"/>
        <v>2819.8315126050425</v>
      </c>
      <c r="I55" s="22">
        <f t="shared" si="1"/>
        <v>17661.050000000003</v>
      </c>
    </row>
    <row r="56" spans="1:9" ht="31.5">
      <c r="A56" s="6">
        <v>54</v>
      </c>
      <c r="B56" s="8" t="s">
        <v>80</v>
      </c>
      <c r="C56" s="8" t="s">
        <v>81</v>
      </c>
      <c r="D56" s="8" t="s">
        <v>7</v>
      </c>
      <c r="E56" s="12">
        <v>1</v>
      </c>
      <c r="F56" s="17">
        <v>21817.25</v>
      </c>
      <c r="G56" s="22">
        <v>18328.823529411766</v>
      </c>
      <c r="H56" s="22">
        <f t="shared" si="0"/>
        <v>3482.4764705882353</v>
      </c>
      <c r="I56" s="22">
        <f t="shared" si="1"/>
        <v>21811.300000000003</v>
      </c>
    </row>
    <row r="57" spans="1:9" ht="31.5">
      <c r="A57" s="6">
        <v>55</v>
      </c>
      <c r="B57" s="9" t="s">
        <v>322</v>
      </c>
      <c r="C57" s="9" t="s">
        <v>323</v>
      </c>
      <c r="D57" s="9" t="s">
        <v>243</v>
      </c>
      <c r="E57" s="12">
        <v>1</v>
      </c>
      <c r="F57" s="17">
        <v>21900</v>
      </c>
      <c r="G57" s="22">
        <v>18398.361344537814</v>
      </c>
      <c r="H57" s="22">
        <f t="shared" si="0"/>
        <v>3495.6886554621847</v>
      </c>
      <c r="I57" s="22">
        <f t="shared" si="1"/>
        <v>21894.05</v>
      </c>
    </row>
    <row r="58" spans="1:9" ht="31.5">
      <c r="A58" s="6">
        <v>56</v>
      </c>
      <c r="B58" s="9" t="s">
        <v>383</v>
      </c>
      <c r="C58" s="9" t="s">
        <v>344</v>
      </c>
      <c r="D58" s="9" t="s">
        <v>345</v>
      </c>
      <c r="E58" s="12">
        <v>1</v>
      </c>
      <c r="F58" s="17">
        <v>18000</v>
      </c>
      <c r="G58" s="22">
        <v>15121.050420168069</v>
      </c>
      <c r="H58" s="22">
        <f t="shared" si="0"/>
        <v>2872.9995798319333</v>
      </c>
      <c r="I58" s="22">
        <f t="shared" si="1"/>
        <v>17994.050000000003</v>
      </c>
    </row>
    <row r="59" spans="1:9" ht="31.5">
      <c r="A59" s="3">
        <v>57</v>
      </c>
      <c r="B59" s="8" t="s">
        <v>207</v>
      </c>
      <c r="C59" s="8" t="s">
        <v>157</v>
      </c>
      <c r="D59" s="8" t="s">
        <v>208</v>
      </c>
      <c r="E59" s="12">
        <v>1</v>
      </c>
      <c r="F59" s="17">
        <v>18750</v>
      </c>
      <c r="G59" s="22">
        <v>15751.302521008403</v>
      </c>
      <c r="H59" s="22">
        <f t="shared" si="0"/>
        <v>2992.7474789915968</v>
      </c>
      <c r="I59" s="22">
        <f t="shared" si="1"/>
        <v>18744.05</v>
      </c>
    </row>
    <row r="60" spans="1:9" ht="63">
      <c r="A60" s="6">
        <v>58</v>
      </c>
      <c r="B60" s="8" t="s">
        <v>308</v>
      </c>
      <c r="C60" s="8" t="s">
        <v>309</v>
      </c>
      <c r="D60" s="8" t="s">
        <v>305</v>
      </c>
      <c r="E60" s="12">
        <v>1</v>
      </c>
      <c r="F60" s="17">
        <v>18445</v>
      </c>
      <c r="G60" s="22">
        <v>15495</v>
      </c>
      <c r="H60" s="22">
        <f t="shared" si="0"/>
        <v>2944.05</v>
      </c>
      <c r="I60" s="22">
        <f t="shared" si="1"/>
        <v>18439.05</v>
      </c>
    </row>
    <row r="61" spans="1:9" ht="63">
      <c r="A61" s="6">
        <v>59</v>
      </c>
      <c r="B61" s="8" t="s">
        <v>308</v>
      </c>
      <c r="C61" s="8" t="s">
        <v>407</v>
      </c>
      <c r="D61" s="8" t="s">
        <v>305</v>
      </c>
      <c r="E61" s="12">
        <v>1</v>
      </c>
      <c r="F61" s="17">
        <v>18445</v>
      </c>
      <c r="G61" s="22">
        <v>15495</v>
      </c>
      <c r="H61" s="22">
        <f t="shared" si="0"/>
        <v>2944.05</v>
      </c>
      <c r="I61" s="22">
        <f t="shared" si="1"/>
        <v>18439.05</v>
      </c>
    </row>
    <row r="62" spans="1:9" ht="31.5">
      <c r="A62" s="6">
        <v>60</v>
      </c>
      <c r="B62" s="9" t="s">
        <v>325</v>
      </c>
      <c r="C62" s="9" t="s">
        <v>323</v>
      </c>
      <c r="D62" s="9" t="s">
        <v>243</v>
      </c>
      <c r="E62" s="12">
        <v>1</v>
      </c>
      <c r="F62" s="17">
        <v>22400</v>
      </c>
      <c r="G62" s="22">
        <v>18818.529411764706</v>
      </c>
      <c r="H62" s="22">
        <f t="shared" si="0"/>
        <v>3575.5205882352943</v>
      </c>
      <c r="I62" s="22">
        <f t="shared" si="1"/>
        <v>22394.05</v>
      </c>
    </row>
    <row r="63" spans="1:9" ht="63">
      <c r="A63" s="3">
        <v>61</v>
      </c>
      <c r="B63" s="8" t="s">
        <v>23</v>
      </c>
      <c r="C63" s="8" t="s">
        <v>24</v>
      </c>
      <c r="D63" s="8" t="s">
        <v>25</v>
      </c>
      <c r="E63" s="12">
        <v>1</v>
      </c>
      <c r="F63" s="17">
        <v>22406.5</v>
      </c>
      <c r="G63" s="22">
        <v>18823.991596638658</v>
      </c>
      <c r="H63" s="22">
        <f t="shared" si="0"/>
        <v>3576.558403361345</v>
      </c>
      <c r="I63" s="22">
        <f t="shared" si="1"/>
        <v>22400.550000000003</v>
      </c>
    </row>
    <row r="64" spans="1:9" ht="47.25">
      <c r="A64" s="6">
        <v>62</v>
      </c>
      <c r="B64" s="9" t="s">
        <v>337</v>
      </c>
      <c r="C64" s="9" t="s">
        <v>323</v>
      </c>
      <c r="D64" s="9" t="s">
        <v>243</v>
      </c>
      <c r="E64" s="12">
        <v>1</v>
      </c>
      <c r="F64" s="17">
        <v>22784.5</v>
      </c>
      <c r="G64" s="22">
        <v>19141.638655462186</v>
      </c>
      <c r="H64" s="22">
        <f t="shared" si="0"/>
        <v>3636.9113445378152</v>
      </c>
      <c r="I64" s="22">
        <f t="shared" si="1"/>
        <v>22778.550000000003</v>
      </c>
    </row>
    <row r="65" spans="1:9" ht="31.5">
      <c r="A65" s="6">
        <v>63</v>
      </c>
      <c r="B65" s="9" t="s">
        <v>336</v>
      </c>
      <c r="C65" s="9" t="s">
        <v>323</v>
      </c>
      <c r="D65" s="9" t="s">
        <v>377</v>
      </c>
      <c r="E65" s="12">
        <v>1</v>
      </c>
      <c r="F65" s="17">
        <v>16300</v>
      </c>
      <c r="G65" s="22">
        <v>13692.478991596639</v>
      </c>
      <c r="H65" s="22">
        <f t="shared" si="0"/>
        <v>2601.5710084033617</v>
      </c>
      <c r="I65" s="22">
        <f t="shared" si="1"/>
        <v>16294.050000000001</v>
      </c>
    </row>
    <row r="66" spans="1:9" ht="63">
      <c r="A66" s="6">
        <v>64</v>
      </c>
      <c r="B66" s="8" t="s">
        <v>194</v>
      </c>
      <c r="C66" s="8" t="s">
        <v>195</v>
      </c>
      <c r="D66" s="8" t="s">
        <v>196</v>
      </c>
      <c r="E66" s="12">
        <v>1</v>
      </c>
      <c r="F66" s="17">
        <v>24037</v>
      </c>
      <c r="G66" s="22">
        <v>20194.159663865546</v>
      </c>
      <c r="H66" s="22">
        <f t="shared" si="0"/>
        <v>3836.8903361344537</v>
      </c>
      <c r="I66" s="22">
        <f t="shared" si="1"/>
        <v>24031.05</v>
      </c>
    </row>
    <row r="67" spans="1:9" ht="47.25">
      <c r="A67" s="6">
        <v>65</v>
      </c>
      <c r="B67" s="8" t="s">
        <v>302</v>
      </c>
      <c r="C67" s="8" t="s">
        <v>303</v>
      </c>
      <c r="D67" s="8" t="s">
        <v>304</v>
      </c>
      <c r="E67" s="12">
        <v>1</v>
      </c>
      <c r="F67" s="17">
        <v>19500</v>
      </c>
      <c r="G67" s="22">
        <v>16381.55462184874</v>
      </c>
      <c r="H67" s="22">
        <f t="shared" si="0"/>
        <v>3112.4953781512604</v>
      </c>
      <c r="I67" s="22">
        <f t="shared" si="1"/>
        <v>19494.05</v>
      </c>
    </row>
    <row r="68" spans="1:9" ht="63">
      <c r="A68" s="6">
        <v>66</v>
      </c>
      <c r="B68" s="8" t="s">
        <v>13</v>
      </c>
      <c r="C68" s="8" t="s">
        <v>347</v>
      </c>
      <c r="D68" s="8" t="s">
        <v>7</v>
      </c>
      <c r="E68" s="12">
        <v>1</v>
      </c>
      <c r="F68" s="17">
        <v>19500</v>
      </c>
      <c r="G68" s="22">
        <v>16381.55462184874</v>
      </c>
      <c r="H68" s="22">
        <f t="shared" ref="H68:H131" si="2">+G68*19%</f>
        <v>3112.4953781512604</v>
      </c>
      <c r="I68" s="22">
        <f t="shared" ref="I68:I131" si="3">+G68+H68</f>
        <v>19494.05</v>
      </c>
    </row>
    <row r="69" spans="1:9" ht="157.5">
      <c r="A69" s="3">
        <v>67</v>
      </c>
      <c r="B69" s="8" t="s">
        <v>261</v>
      </c>
      <c r="C69" s="8" t="s">
        <v>296</v>
      </c>
      <c r="D69" s="8" t="s">
        <v>295</v>
      </c>
      <c r="E69" s="12">
        <v>1</v>
      </c>
      <c r="F69" s="17">
        <v>28250</v>
      </c>
      <c r="G69" s="22">
        <v>23734.495798319327</v>
      </c>
      <c r="H69" s="22">
        <f t="shared" si="2"/>
        <v>4509.5542016806721</v>
      </c>
      <c r="I69" s="22">
        <f t="shared" si="3"/>
        <v>28244.05</v>
      </c>
    </row>
    <row r="70" spans="1:9" ht="31.5">
      <c r="A70" s="6">
        <v>68</v>
      </c>
      <c r="B70" s="8" t="s">
        <v>50</v>
      </c>
      <c r="C70" s="8" t="s">
        <v>51</v>
      </c>
      <c r="D70" s="8" t="s">
        <v>49</v>
      </c>
      <c r="E70" s="12">
        <v>1</v>
      </c>
      <c r="F70" s="17">
        <v>25931.25</v>
      </c>
      <c r="G70" s="22">
        <v>21785.966386554624</v>
      </c>
      <c r="H70" s="22">
        <f t="shared" si="2"/>
        <v>4139.3336134453784</v>
      </c>
      <c r="I70" s="22">
        <f t="shared" si="3"/>
        <v>25925.300000000003</v>
      </c>
    </row>
    <row r="71" spans="1:9" ht="31.5">
      <c r="A71" s="6">
        <v>69</v>
      </c>
      <c r="B71" s="8" t="s">
        <v>78</v>
      </c>
      <c r="C71" s="8" t="s">
        <v>79</v>
      </c>
      <c r="D71" s="8" t="s">
        <v>49</v>
      </c>
      <c r="E71" s="12">
        <v>1</v>
      </c>
      <c r="F71" s="17">
        <v>25973.666666666668</v>
      </c>
      <c r="G71" s="22">
        <v>21821.610644257704</v>
      </c>
      <c r="H71" s="22">
        <f t="shared" si="2"/>
        <v>4146.1060224089633</v>
      </c>
      <c r="I71" s="22">
        <f t="shared" si="3"/>
        <v>25967.716666666667</v>
      </c>
    </row>
    <row r="72" spans="1:9" ht="31.5">
      <c r="A72" s="6">
        <v>70</v>
      </c>
      <c r="B72" s="8" t="s">
        <v>48</v>
      </c>
      <c r="C72" s="8" t="s">
        <v>48</v>
      </c>
      <c r="D72" s="8" t="s">
        <v>49</v>
      </c>
      <c r="E72" s="12">
        <v>1</v>
      </c>
      <c r="F72" s="17">
        <v>28908.333333333332</v>
      </c>
      <c r="G72" s="22">
        <v>24287.717086834735</v>
      </c>
      <c r="H72" s="22">
        <f t="shared" si="2"/>
        <v>4614.6662464985993</v>
      </c>
      <c r="I72" s="22">
        <f t="shared" si="3"/>
        <v>28902.383333333335</v>
      </c>
    </row>
    <row r="73" spans="1:9" ht="31.5">
      <c r="A73" s="3">
        <v>71</v>
      </c>
      <c r="B73" s="9" t="s">
        <v>326</v>
      </c>
      <c r="C73" s="9" t="s">
        <v>323</v>
      </c>
      <c r="D73" s="9" t="s">
        <v>243</v>
      </c>
      <c r="E73" s="12">
        <v>1</v>
      </c>
      <c r="F73" s="17">
        <v>26387.5</v>
      </c>
      <c r="G73" s="22">
        <v>22169.36974789916</v>
      </c>
      <c r="H73" s="22">
        <f t="shared" si="2"/>
        <v>4212.1802521008403</v>
      </c>
      <c r="I73" s="22">
        <f t="shared" si="3"/>
        <v>26381.55</v>
      </c>
    </row>
    <row r="74" spans="1:9" ht="63">
      <c r="A74" s="6">
        <v>72</v>
      </c>
      <c r="B74" s="8" t="s">
        <v>212</v>
      </c>
      <c r="C74" s="8" t="s">
        <v>213</v>
      </c>
      <c r="D74" s="8" t="s">
        <v>214</v>
      </c>
      <c r="E74" s="12">
        <v>1</v>
      </c>
      <c r="F74" s="17">
        <v>24109</v>
      </c>
      <c r="G74" s="22">
        <v>20254.663865546219</v>
      </c>
      <c r="H74" s="22">
        <f t="shared" si="2"/>
        <v>3848.3861344537818</v>
      </c>
      <c r="I74" s="22">
        <f t="shared" si="3"/>
        <v>24103.050000000003</v>
      </c>
    </row>
    <row r="75" spans="1:9" ht="31.5">
      <c r="A75" s="6">
        <v>73</v>
      </c>
      <c r="B75" s="8" t="s">
        <v>75</v>
      </c>
      <c r="C75" s="8" t="s">
        <v>76</v>
      </c>
      <c r="D75" s="8" t="s">
        <v>77</v>
      </c>
      <c r="E75" s="12">
        <v>1</v>
      </c>
      <c r="F75" s="17">
        <v>27029.666666666668</v>
      </c>
      <c r="G75" s="22">
        <v>22709.005602240897</v>
      </c>
      <c r="H75" s="22">
        <f t="shared" si="2"/>
        <v>4314.7110644257709</v>
      </c>
      <c r="I75" s="22">
        <f t="shared" si="3"/>
        <v>27023.716666666667</v>
      </c>
    </row>
    <row r="76" spans="1:9" ht="31.5">
      <c r="A76" s="6">
        <v>74</v>
      </c>
      <c r="B76" s="8" t="s">
        <v>116</v>
      </c>
      <c r="C76" s="8" t="s">
        <v>117</v>
      </c>
      <c r="D76" s="8" t="s">
        <v>118</v>
      </c>
      <c r="E76" s="12">
        <v>1</v>
      </c>
      <c r="F76" s="17">
        <v>26065</v>
      </c>
      <c r="G76" s="22">
        <v>21898.361344537818</v>
      </c>
      <c r="H76" s="22">
        <f t="shared" si="2"/>
        <v>4160.6886554621851</v>
      </c>
      <c r="I76" s="22">
        <f t="shared" si="3"/>
        <v>26059.050000000003</v>
      </c>
    </row>
    <row r="77" spans="1:9" ht="31.5">
      <c r="A77" s="6">
        <v>75</v>
      </c>
      <c r="B77" s="8" t="s">
        <v>57</v>
      </c>
      <c r="C77" s="8" t="s">
        <v>58</v>
      </c>
      <c r="D77" s="8" t="s">
        <v>59</v>
      </c>
      <c r="E77" s="12">
        <v>1</v>
      </c>
      <c r="F77" s="17">
        <v>34641.666666666664</v>
      </c>
      <c r="G77" s="22">
        <v>29105.644257703079</v>
      </c>
      <c r="H77" s="22">
        <f t="shared" si="2"/>
        <v>5530.0724089635851</v>
      </c>
      <c r="I77" s="22">
        <f t="shared" si="3"/>
        <v>34635.716666666667</v>
      </c>
    </row>
    <row r="78" spans="1:9" ht="47.25">
      <c r="A78" s="6">
        <v>76</v>
      </c>
      <c r="B78" s="8" t="s">
        <v>277</v>
      </c>
      <c r="C78" s="8" t="s">
        <v>278</v>
      </c>
      <c r="D78" s="8" t="s">
        <v>243</v>
      </c>
      <c r="E78" s="12">
        <v>1</v>
      </c>
      <c r="F78" s="17">
        <v>29837.5</v>
      </c>
      <c r="G78" s="22">
        <v>25068.529411764706</v>
      </c>
      <c r="H78" s="22">
        <f t="shared" si="2"/>
        <v>4763.0205882352939</v>
      </c>
      <c r="I78" s="22">
        <f t="shared" si="3"/>
        <v>29831.55</v>
      </c>
    </row>
    <row r="79" spans="1:9" ht="31.5">
      <c r="A79" s="3">
        <v>77</v>
      </c>
      <c r="B79" s="8" t="s">
        <v>253</v>
      </c>
      <c r="C79" s="8" t="s">
        <v>361</v>
      </c>
      <c r="D79" s="8" t="s">
        <v>27</v>
      </c>
      <c r="E79" s="12">
        <v>1</v>
      </c>
      <c r="F79" s="17">
        <v>30000</v>
      </c>
      <c r="G79" s="22">
        <v>25205.084033613446</v>
      </c>
      <c r="H79" s="22">
        <f t="shared" si="2"/>
        <v>4788.965966386555</v>
      </c>
      <c r="I79" s="22">
        <f t="shared" si="3"/>
        <v>29994.050000000003</v>
      </c>
    </row>
    <row r="80" spans="1:9" ht="78.75">
      <c r="A80" s="6">
        <v>78</v>
      </c>
      <c r="B80" s="8" t="s">
        <v>358</v>
      </c>
      <c r="C80" s="8" t="s">
        <v>120</v>
      </c>
      <c r="D80" s="8" t="s">
        <v>124</v>
      </c>
      <c r="E80" s="12">
        <v>1</v>
      </c>
      <c r="F80" s="17">
        <v>31200</v>
      </c>
      <c r="G80" s="22">
        <v>26213.487394957985</v>
      </c>
      <c r="H80" s="22">
        <f t="shared" si="2"/>
        <v>4980.5626050420169</v>
      </c>
      <c r="I80" s="22">
        <f t="shared" si="3"/>
        <v>31194.050000000003</v>
      </c>
    </row>
    <row r="81" spans="1:9" ht="31.5">
      <c r="A81" s="6">
        <v>79</v>
      </c>
      <c r="B81" s="8" t="s">
        <v>54</v>
      </c>
      <c r="C81" s="8" t="s">
        <v>55</v>
      </c>
      <c r="D81" s="8" t="s">
        <v>56</v>
      </c>
      <c r="E81" s="12">
        <v>1</v>
      </c>
      <c r="F81" s="17">
        <v>37325</v>
      </c>
      <c r="G81" s="22">
        <v>31360.546218487398</v>
      </c>
      <c r="H81" s="22">
        <f t="shared" si="2"/>
        <v>5958.5037815126052</v>
      </c>
      <c r="I81" s="22">
        <f t="shared" si="3"/>
        <v>37319.050000000003</v>
      </c>
    </row>
    <row r="82" spans="1:9">
      <c r="A82" s="6">
        <v>80</v>
      </c>
      <c r="B82" s="8" t="s">
        <v>90</v>
      </c>
      <c r="C82" s="8" t="s">
        <v>91</v>
      </c>
      <c r="D82" s="8" t="s">
        <v>92</v>
      </c>
      <c r="E82" s="12">
        <v>1</v>
      </c>
      <c r="F82" s="17">
        <v>29130.25</v>
      </c>
      <c r="G82" s="22">
        <v>24474.201680672271</v>
      </c>
      <c r="H82" s="22">
        <f t="shared" si="2"/>
        <v>4650.0983193277316</v>
      </c>
      <c r="I82" s="22">
        <f t="shared" si="3"/>
        <v>29124.300000000003</v>
      </c>
    </row>
    <row r="83" spans="1:9" ht="31.5">
      <c r="A83" s="3">
        <v>81</v>
      </c>
      <c r="B83" s="8" t="s">
        <v>93</v>
      </c>
      <c r="C83" s="8" t="s">
        <v>94</v>
      </c>
      <c r="D83" s="8" t="s">
        <v>95</v>
      </c>
      <c r="E83" s="12">
        <v>1</v>
      </c>
      <c r="F83" s="17">
        <v>33500</v>
      </c>
      <c r="G83" s="22">
        <v>28146.26050420168</v>
      </c>
      <c r="H83" s="22">
        <f t="shared" si="2"/>
        <v>5347.789495798319</v>
      </c>
      <c r="I83" s="22">
        <f t="shared" si="3"/>
        <v>33494.050000000003</v>
      </c>
    </row>
    <row r="84" spans="1:9" ht="47.25">
      <c r="A84" s="6">
        <v>82</v>
      </c>
      <c r="B84" s="8" t="s">
        <v>141</v>
      </c>
      <c r="C84" s="8" t="s">
        <v>142</v>
      </c>
      <c r="D84" s="8" t="s">
        <v>143</v>
      </c>
      <c r="E84" s="12">
        <v>1</v>
      </c>
      <c r="F84" s="17">
        <v>31954</v>
      </c>
      <c r="G84" s="22">
        <v>26847.100840336134</v>
      </c>
      <c r="H84" s="22">
        <f t="shared" si="2"/>
        <v>5100.9491596638654</v>
      </c>
      <c r="I84" s="22">
        <f t="shared" si="3"/>
        <v>31948.05</v>
      </c>
    </row>
    <row r="85" spans="1:9" ht="94.5">
      <c r="A85" s="6">
        <v>83</v>
      </c>
      <c r="B85" s="8" t="s">
        <v>128</v>
      </c>
      <c r="C85" s="8" t="s">
        <v>129</v>
      </c>
      <c r="D85" s="8" t="s">
        <v>130</v>
      </c>
      <c r="E85" s="12">
        <v>1</v>
      </c>
      <c r="F85" s="17">
        <v>30421</v>
      </c>
      <c r="G85" s="22">
        <v>25558.865546218487</v>
      </c>
      <c r="H85" s="22">
        <f t="shared" si="2"/>
        <v>4856.1844537815123</v>
      </c>
      <c r="I85" s="22">
        <f t="shared" si="3"/>
        <v>30415.05</v>
      </c>
    </row>
    <row r="86" spans="1:9" ht="78.75">
      <c r="A86" s="6">
        <v>84</v>
      </c>
      <c r="B86" s="8" t="s">
        <v>227</v>
      </c>
      <c r="C86" s="8" t="s">
        <v>228</v>
      </c>
      <c r="D86" s="8" t="s">
        <v>229</v>
      </c>
      <c r="E86" s="12">
        <v>1</v>
      </c>
      <c r="F86" s="17">
        <v>22300</v>
      </c>
      <c r="G86" s="22">
        <v>18734.495798319327</v>
      </c>
      <c r="H86" s="22">
        <f t="shared" si="2"/>
        <v>3559.5542016806721</v>
      </c>
      <c r="I86" s="22">
        <f t="shared" si="3"/>
        <v>22294.05</v>
      </c>
    </row>
    <row r="87" spans="1:9" ht="78.75">
      <c r="A87" s="6">
        <v>85</v>
      </c>
      <c r="B87" s="8" t="s">
        <v>223</v>
      </c>
      <c r="C87" s="8" t="s">
        <v>120</v>
      </c>
      <c r="D87" s="8" t="s">
        <v>216</v>
      </c>
      <c r="E87" s="12">
        <v>1</v>
      </c>
      <c r="F87" s="17">
        <v>40009</v>
      </c>
      <c r="G87" s="22">
        <v>33616.008403361346</v>
      </c>
      <c r="H87" s="22">
        <f t="shared" si="2"/>
        <v>6387.0415966386554</v>
      </c>
      <c r="I87" s="22">
        <f t="shared" si="3"/>
        <v>40003.050000000003</v>
      </c>
    </row>
    <row r="88" spans="1:9" ht="78.75">
      <c r="A88" s="6">
        <v>86</v>
      </c>
      <c r="B88" s="8" t="s">
        <v>251</v>
      </c>
      <c r="C88" s="8" t="s">
        <v>252</v>
      </c>
      <c r="D88" s="8" t="s">
        <v>360</v>
      </c>
      <c r="E88" s="12">
        <v>1</v>
      </c>
      <c r="F88" s="17">
        <v>34500</v>
      </c>
      <c r="G88" s="22">
        <v>28986.596638655465</v>
      </c>
      <c r="H88" s="22">
        <f t="shared" si="2"/>
        <v>5507.4533613445383</v>
      </c>
      <c r="I88" s="22">
        <f t="shared" si="3"/>
        <v>34494.050000000003</v>
      </c>
    </row>
    <row r="89" spans="1:9">
      <c r="A89" s="3">
        <v>87</v>
      </c>
      <c r="B89" s="8" t="s">
        <v>40</v>
      </c>
      <c r="C89" s="8" t="s">
        <v>41</v>
      </c>
      <c r="D89" s="8" t="s">
        <v>42</v>
      </c>
      <c r="E89" s="12">
        <v>1</v>
      </c>
      <c r="F89" s="17">
        <v>38000</v>
      </c>
      <c r="G89" s="22">
        <v>31927.773109243699</v>
      </c>
      <c r="H89" s="22">
        <f t="shared" si="2"/>
        <v>6066.2768907563031</v>
      </c>
      <c r="I89" s="22">
        <f t="shared" si="3"/>
        <v>37994.050000000003</v>
      </c>
    </row>
    <row r="90" spans="1:9" ht="31.5">
      <c r="A90" s="6">
        <v>88</v>
      </c>
      <c r="B90" s="8" t="s">
        <v>99</v>
      </c>
      <c r="C90" s="8" t="s">
        <v>100</v>
      </c>
      <c r="D90" s="8" t="s">
        <v>101</v>
      </c>
      <c r="E90" s="12">
        <v>1</v>
      </c>
      <c r="F90" s="17">
        <v>42000</v>
      </c>
      <c r="G90" s="22">
        <v>35289.117647058825</v>
      </c>
      <c r="H90" s="22">
        <f t="shared" si="2"/>
        <v>6704.9323529411768</v>
      </c>
      <c r="I90" s="22">
        <f t="shared" si="3"/>
        <v>41994.05</v>
      </c>
    </row>
    <row r="91" spans="1:9" ht="31.5">
      <c r="A91" s="6">
        <v>89</v>
      </c>
      <c r="B91" s="8" t="s">
        <v>267</v>
      </c>
      <c r="C91" s="8" t="s">
        <v>268</v>
      </c>
      <c r="D91" s="8" t="s">
        <v>7</v>
      </c>
      <c r="E91" s="12">
        <v>1</v>
      </c>
      <c r="F91" s="17">
        <v>12500</v>
      </c>
      <c r="G91" s="22">
        <v>10499.20168067227</v>
      </c>
      <c r="H91" s="22">
        <f t="shared" si="2"/>
        <v>1994.8483193277311</v>
      </c>
      <c r="I91" s="22">
        <f t="shared" si="3"/>
        <v>12494.050000000001</v>
      </c>
    </row>
    <row r="92" spans="1:9" ht="47.25">
      <c r="A92" s="6">
        <v>90</v>
      </c>
      <c r="B92" s="8" t="s">
        <v>144</v>
      </c>
      <c r="C92" s="8" t="s">
        <v>145</v>
      </c>
      <c r="D92" s="8" t="s">
        <v>146</v>
      </c>
      <c r="E92" s="12">
        <v>1</v>
      </c>
      <c r="F92" s="17">
        <v>37365</v>
      </c>
      <c r="G92" s="22">
        <v>31394.159663865546</v>
      </c>
      <c r="H92" s="22">
        <f t="shared" si="2"/>
        <v>5964.8903361344537</v>
      </c>
      <c r="I92" s="22">
        <f t="shared" si="3"/>
        <v>37359.050000000003</v>
      </c>
    </row>
    <row r="93" spans="1:9">
      <c r="A93" s="3">
        <v>91</v>
      </c>
      <c r="B93" s="8" t="s">
        <v>275</v>
      </c>
      <c r="C93" s="8" t="s">
        <v>276</v>
      </c>
      <c r="D93" s="8"/>
      <c r="E93" s="12">
        <v>1</v>
      </c>
      <c r="F93" s="17">
        <v>35262.5</v>
      </c>
      <c r="G93" s="22">
        <v>29627.352941176472</v>
      </c>
      <c r="H93" s="22">
        <f t="shared" si="2"/>
        <v>5629.1970588235299</v>
      </c>
      <c r="I93" s="22">
        <f t="shared" si="3"/>
        <v>35256.550000000003</v>
      </c>
    </row>
    <row r="94" spans="1:9">
      <c r="A94" s="6">
        <v>92</v>
      </c>
      <c r="B94" s="8" t="s">
        <v>205</v>
      </c>
      <c r="C94" s="8" t="s">
        <v>157</v>
      </c>
      <c r="D94" s="8" t="s">
        <v>206</v>
      </c>
      <c r="E94" s="12">
        <v>1</v>
      </c>
      <c r="F94" s="17">
        <v>37565</v>
      </c>
      <c r="G94" s="22">
        <v>31562.226890756305</v>
      </c>
      <c r="H94" s="22">
        <f t="shared" si="2"/>
        <v>5996.8231092436981</v>
      </c>
      <c r="I94" s="22">
        <f t="shared" si="3"/>
        <v>37559.050000000003</v>
      </c>
    </row>
    <row r="95" spans="1:9" ht="110.25">
      <c r="A95" s="6">
        <v>93</v>
      </c>
      <c r="B95" s="8" t="s">
        <v>413</v>
      </c>
      <c r="C95" s="11" t="s">
        <v>314</v>
      </c>
      <c r="D95" s="9" t="s">
        <v>243</v>
      </c>
      <c r="E95" s="12">
        <v>1</v>
      </c>
      <c r="F95" s="17">
        <v>31687.5</v>
      </c>
      <c r="G95" s="22">
        <v>26623.151260504204</v>
      </c>
      <c r="H95" s="22">
        <f t="shared" si="2"/>
        <v>5058.3987394957985</v>
      </c>
      <c r="I95" s="22">
        <f t="shared" si="3"/>
        <v>31681.550000000003</v>
      </c>
    </row>
    <row r="96" spans="1:9" ht="31.5">
      <c r="A96" s="6">
        <v>94</v>
      </c>
      <c r="B96" s="8" t="s">
        <v>230</v>
      </c>
      <c r="C96" s="8" t="s">
        <v>231</v>
      </c>
      <c r="D96" s="8" t="s">
        <v>7</v>
      </c>
      <c r="E96" s="12">
        <v>1</v>
      </c>
      <c r="F96" s="17">
        <v>26000</v>
      </c>
      <c r="G96" s="22">
        <v>21843.73949579832</v>
      </c>
      <c r="H96" s="22">
        <f t="shared" si="2"/>
        <v>4150.3105042016805</v>
      </c>
      <c r="I96" s="22">
        <f t="shared" si="3"/>
        <v>25994.05</v>
      </c>
    </row>
    <row r="97" spans="1:9" ht="78.75">
      <c r="A97" s="6">
        <v>95</v>
      </c>
      <c r="B97" s="8" t="s">
        <v>359</v>
      </c>
      <c r="C97" s="8" t="s">
        <v>120</v>
      </c>
      <c r="D97" s="8" t="s">
        <v>216</v>
      </c>
      <c r="E97" s="12">
        <v>1</v>
      </c>
      <c r="F97" s="17">
        <v>39442</v>
      </c>
      <c r="G97" s="22">
        <v>33139.537815126052</v>
      </c>
      <c r="H97" s="22">
        <f t="shared" si="2"/>
        <v>6296.51218487395</v>
      </c>
      <c r="I97" s="22">
        <f t="shared" si="3"/>
        <v>39436.050000000003</v>
      </c>
    </row>
    <row r="98" spans="1:9" ht="31.5">
      <c r="A98" s="6">
        <v>96</v>
      </c>
      <c r="B98" s="8" t="s">
        <v>52</v>
      </c>
      <c r="C98" s="8" t="s">
        <v>53</v>
      </c>
      <c r="D98" s="8" t="s">
        <v>49</v>
      </c>
      <c r="E98" s="12">
        <v>1</v>
      </c>
      <c r="F98" s="17">
        <v>44825</v>
      </c>
      <c r="G98" s="22">
        <v>37663.067226890758</v>
      </c>
      <c r="H98" s="22">
        <f t="shared" si="2"/>
        <v>7155.9827731092446</v>
      </c>
      <c r="I98" s="22">
        <f t="shared" si="3"/>
        <v>44819.05</v>
      </c>
    </row>
    <row r="99" spans="1:9" ht="78.75">
      <c r="A99" s="3">
        <v>97</v>
      </c>
      <c r="B99" s="11" t="s">
        <v>317</v>
      </c>
      <c r="C99" s="11" t="s">
        <v>317</v>
      </c>
      <c r="D99" s="9" t="s">
        <v>243</v>
      </c>
      <c r="E99" s="12">
        <v>1</v>
      </c>
      <c r="F99" s="17">
        <v>42866.666666666664</v>
      </c>
      <c r="G99" s="22">
        <v>36017.408963585433</v>
      </c>
      <c r="H99" s="22">
        <f t="shared" si="2"/>
        <v>6843.3077030812319</v>
      </c>
      <c r="I99" s="22">
        <f t="shared" si="3"/>
        <v>42860.716666666667</v>
      </c>
    </row>
    <row r="100" spans="1:9">
      <c r="A100" s="6">
        <v>98</v>
      </c>
      <c r="B100" s="8" t="s">
        <v>175</v>
      </c>
      <c r="C100" s="8" t="s">
        <v>176</v>
      </c>
      <c r="D100" s="8" t="s">
        <v>118</v>
      </c>
      <c r="E100" s="12">
        <v>1</v>
      </c>
      <c r="F100" s="17">
        <v>34125</v>
      </c>
      <c r="G100" s="22">
        <v>28671.470588235294</v>
      </c>
      <c r="H100" s="22">
        <f t="shared" si="2"/>
        <v>5447.5794117647056</v>
      </c>
      <c r="I100" s="22">
        <f t="shared" si="3"/>
        <v>34119.050000000003</v>
      </c>
    </row>
    <row r="101" spans="1:9" ht="31.5">
      <c r="A101" s="6">
        <v>99</v>
      </c>
      <c r="B101" s="8" t="s">
        <v>67</v>
      </c>
      <c r="C101" s="8" t="s">
        <v>68</v>
      </c>
      <c r="D101" s="8" t="s">
        <v>66</v>
      </c>
      <c r="E101" s="12">
        <v>1</v>
      </c>
      <c r="F101" s="17">
        <v>67250</v>
      </c>
      <c r="G101" s="22">
        <v>56507.60504201681</v>
      </c>
      <c r="H101" s="22">
        <f t="shared" si="2"/>
        <v>10736.444957983194</v>
      </c>
      <c r="I101" s="22">
        <f t="shared" si="3"/>
        <v>67244.05</v>
      </c>
    </row>
    <row r="102" spans="1:9" ht="31.5">
      <c r="A102" s="6">
        <v>100</v>
      </c>
      <c r="B102" s="8" t="s">
        <v>45</v>
      </c>
      <c r="C102" s="8" t="s">
        <v>45</v>
      </c>
      <c r="D102" s="8" t="s">
        <v>7</v>
      </c>
      <c r="E102" s="12">
        <v>1</v>
      </c>
      <c r="F102" s="17">
        <v>47800</v>
      </c>
      <c r="G102" s="22">
        <v>40163.067226890758</v>
      </c>
      <c r="H102" s="22">
        <f t="shared" si="2"/>
        <v>7630.9827731092446</v>
      </c>
      <c r="I102" s="22">
        <f t="shared" si="3"/>
        <v>47794.05</v>
      </c>
    </row>
    <row r="103" spans="1:9" ht="31.5">
      <c r="A103" s="3">
        <v>101</v>
      </c>
      <c r="B103" s="8" t="s">
        <v>65</v>
      </c>
      <c r="C103" s="8" t="s">
        <v>353</v>
      </c>
      <c r="D103" s="8" t="s">
        <v>354</v>
      </c>
      <c r="E103" s="12">
        <v>1</v>
      </c>
      <c r="F103" s="17">
        <v>37500</v>
      </c>
      <c r="G103" s="22">
        <v>31507.605042016807</v>
      </c>
      <c r="H103" s="22">
        <f t="shared" si="2"/>
        <v>5986.4449579831935</v>
      </c>
      <c r="I103" s="22">
        <f t="shared" si="3"/>
        <v>37494.050000000003</v>
      </c>
    </row>
    <row r="104" spans="1:9" ht="47.25">
      <c r="A104" s="6">
        <v>102</v>
      </c>
      <c r="B104" s="8" t="s">
        <v>292</v>
      </c>
      <c r="C104" s="10" t="s">
        <v>293</v>
      </c>
      <c r="D104" s="8" t="s">
        <v>294</v>
      </c>
      <c r="E104" s="12">
        <v>1</v>
      </c>
      <c r="F104" s="17">
        <v>58194.5</v>
      </c>
      <c r="G104" s="22">
        <v>48897.941176470587</v>
      </c>
      <c r="H104" s="22">
        <f t="shared" si="2"/>
        <v>9290.6088235294119</v>
      </c>
      <c r="I104" s="22">
        <f t="shared" si="3"/>
        <v>58188.55</v>
      </c>
    </row>
    <row r="105" spans="1:9" ht="63">
      <c r="A105" s="6">
        <v>103</v>
      </c>
      <c r="B105" s="8" t="s">
        <v>217</v>
      </c>
      <c r="C105" s="8" t="s">
        <v>218</v>
      </c>
      <c r="D105" s="8" t="s">
        <v>219</v>
      </c>
      <c r="E105" s="12">
        <v>1</v>
      </c>
      <c r="F105" s="17">
        <v>45653</v>
      </c>
      <c r="G105" s="22">
        <v>38358.865546218491</v>
      </c>
      <c r="H105" s="22">
        <f t="shared" si="2"/>
        <v>7288.1844537815132</v>
      </c>
      <c r="I105" s="22">
        <f t="shared" si="3"/>
        <v>45647.05</v>
      </c>
    </row>
    <row r="106" spans="1:9" ht="47.25">
      <c r="A106" s="6">
        <v>104</v>
      </c>
      <c r="B106" s="8" t="s">
        <v>122</v>
      </c>
      <c r="C106" s="8" t="s">
        <v>120</v>
      </c>
      <c r="D106" s="8" t="s">
        <v>121</v>
      </c>
      <c r="E106" s="12">
        <v>1</v>
      </c>
      <c r="F106" s="17">
        <v>34866.666666666664</v>
      </c>
      <c r="G106" s="22">
        <v>29294.71988795518</v>
      </c>
      <c r="H106" s="22">
        <f t="shared" si="2"/>
        <v>5565.9967787114838</v>
      </c>
      <c r="I106" s="22">
        <f t="shared" si="3"/>
        <v>34860.71666666666</v>
      </c>
    </row>
    <row r="107" spans="1:9">
      <c r="A107" s="6">
        <v>105</v>
      </c>
      <c r="B107" s="8" t="s">
        <v>203</v>
      </c>
      <c r="C107" s="8" t="s">
        <v>204</v>
      </c>
      <c r="D107" s="8" t="s">
        <v>148</v>
      </c>
      <c r="E107" s="12">
        <v>1</v>
      </c>
      <c r="F107" s="17">
        <v>44133</v>
      </c>
      <c r="G107" s="22">
        <v>37081.554621848743</v>
      </c>
      <c r="H107" s="22">
        <f t="shared" si="2"/>
        <v>7045.4953781512613</v>
      </c>
      <c r="I107" s="22">
        <f t="shared" si="3"/>
        <v>44127.05</v>
      </c>
    </row>
    <row r="108" spans="1:9">
      <c r="A108" s="6">
        <v>106</v>
      </c>
      <c r="B108" s="8" t="s">
        <v>246</v>
      </c>
      <c r="C108" s="8" t="s">
        <v>247</v>
      </c>
      <c r="D108" s="8" t="s">
        <v>15</v>
      </c>
      <c r="E108" s="12">
        <v>1</v>
      </c>
      <c r="F108" s="17">
        <v>47750</v>
      </c>
      <c r="G108" s="22">
        <v>40121.050420168067</v>
      </c>
      <c r="H108" s="22">
        <f t="shared" si="2"/>
        <v>7622.9995798319324</v>
      </c>
      <c r="I108" s="22">
        <f t="shared" si="3"/>
        <v>47744.05</v>
      </c>
    </row>
    <row r="109" spans="1:9" ht="63">
      <c r="A109" s="3">
        <v>107</v>
      </c>
      <c r="B109" s="8" t="s">
        <v>125</v>
      </c>
      <c r="C109" s="8" t="s">
        <v>126</v>
      </c>
      <c r="D109" s="8" t="s">
        <v>127</v>
      </c>
      <c r="E109" s="12">
        <v>1</v>
      </c>
      <c r="F109" s="17">
        <v>52172</v>
      </c>
      <c r="G109" s="22">
        <v>43837.016806722691</v>
      </c>
      <c r="H109" s="22">
        <f t="shared" si="2"/>
        <v>8329.0331932773115</v>
      </c>
      <c r="I109" s="22">
        <f t="shared" si="3"/>
        <v>52166.05</v>
      </c>
    </row>
    <row r="110" spans="1:9" ht="31.5">
      <c r="A110" s="6">
        <v>108</v>
      </c>
      <c r="B110" s="8" t="s">
        <v>408</v>
      </c>
      <c r="C110" s="8" t="s">
        <v>408</v>
      </c>
      <c r="D110" s="8" t="s">
        <v>254</v>
      </c>
      <c r="E110" s="12">
        <v>1</v>
      </c>
      <c r="F110" s="17">
        <v>28500</v>
      </c>
      <c r="G110" s="22">
        <v>23944.579831932773</v>
      </c>
      <c r="H110" s="22">
        <f t="shared" si="2"/>
        <v>4549.470168067227</v>
      </c>
      <c r="I110" s="22">
        <f t="shared" si="3"/>
        <v>28494.05</v>
      </c>
    </row>
    <row r="111" spans="1:9">
      <c r="A111" s="6">
        <v>109</v>
      </c>
      <c r="B111" s="8" t="s">
        <v>139</v>
      </c>
      <c r="C111" s="8" t="s">
        <v>140</v>
      </c>
      <c r="D111" s="8" t="s">
        <v>118</v>
      </c>
      <c r="E111" s="12">
        <v>1</v>
      </c>
      <c r="F111" s="17">
        <v>45847.5</v>
      </c>
      <c r="G111" s="22">
        <v>38522.310924369747</v>
      </c>
      <c r="H111" s="22">
        <f t="shared" si="2"/>
        <v>7319.239075630252</v>
      </c>
      <c r="I111" s="22">
        <f t="shared" si="3"/>
        <v>45841.55</v>
      </c>
    </row>
    <row r="112" spans="1:9" ht="31.5">
      <c r="A112" s="6">
        <v>110</v>
      </c>
      <c r="B112" s="8" t="s">
        <v>224</v>
      </c>
      <c r="C112" s="8" t="s">
        <v>225</v>
      </c>
      <c r="D112" s="8" t="s">
        <v>226</v>
      </c>
      <c r="E112" s="12">
        <v>1</v>
      </c>
      <c r="F112" s="17">
        <v>43549.5</v>
      </c>
      <c r="G112" s="22">
        <v>36591.218487394959</v>
      </c>
      <c r="H112" s="22">
        <f t="shared" si="2"/>
        <v>6952.331512605042</v>
      </c>
      <c r="I112" s="22">
        <f t="shared" si="3"/>
        <v>43543.55</v>
      </c>
    </row>
    <row r="113" spans="1:9" ht="31.5">
      <c r="A113" s="3">
        <v>111</v>
      </c>
      <c r="B113" s="9" t="s">
        <v>376</v>
      </c>
      <c r="C113" s="9" t="s">
        <v>323</v>
      </c>
      <c r="D113" s="9" t="s">
        <v>377</v>
      </c>
      <c r="E113" s="12">
        <v>1</v>
      </c>
      <c r="F113" s="17">
        <v>46964</v>
      </c>
      <c r="G113" s="22">
        <v>39460.546218487398</v>
      </c>
      <c r="H113" s="22">
        <f t="shared" si="2"/>
        <v>7497.5037815126052</v>
      </c>
      <c r="I113" s="22">
        <f t="shared" si="3"/>
        <v>46958.05</v>
      </c>
    </row>
    <row r="114" spans="1:9">
      <c r="A114" s="6">
        <v>112</v>
      </c>
      <c r="B114" s="8" t="s">
        <v>39</v>
      </c>
      <c r="C114" s="8" t="s">
        <v>39</v>
      </c>
      <c r="D114" s="8" t="s">
        <v>7</v>
      </c>
      <c r="E114" s="12">
        <v>1</v>
      </c>
      <c r="F114" s="17">
        <v>53766.333333333336</v>
      </c>
      <c r="G114" s="22">
        <v>45176.792717086835</v>
      </c>
      <c r="H114" s="22">
        <f t="shared" si="2"/>
        <v>8583.590616246498</v>
      </c>
      <c r="I114" s="22">
        <f t="shared" si="3"/>
        <v>53760.383333333331</v>
      </c>
    </row>
    <row r="115" spans="1:9">
      <c r="A115" s="6">
        <v>113</v>
      </c>
      <c r="B115" s="8" t="s">
        <v>20</v>
      </c>
      <c r="C115" s="8" t="s">
        <v>21</v>
      </c>
      <c r="D115" s="8" t="s">
        <v>22</v>
      </c>
      <c r="E115" s="12">
        <v>1</v>
      </c>
      <c r="F115" s="17">
        <v>52499.333333333336</v>
      </c>
      <c r="G115" s="22">
        <v>44112.086834733898</v>
      </c>
      <c r="H115" s="22">
        <f t="shared" si="2"/>
        <v>8381.2964985994404</v>
      </c>
      <c r="I115" s="22">
        <f t="shared" si="3"/>
        <v>52493.383333333339</v>
      </c>
    </row>
    <row r="116" spans="1:9">
      <c r="A116" s="6">
        <v>114</v>
      </c>
      <c r="B116" s="8" t="s">
        <v>199</v>
      </c>
      <c r="C116" s="8" t="s">
        <v>150</v>
      </c>
      <c r="D116" s="8" t="s">
        <v>118</v>
      </c>
      <c r="E116" s="12">
        <v>1</v>
      </c>
      <c r="F116" s="17">
        <v>50414.666666666664</v>
      </c>
      <c r="G116" s="22">
        <v>42360.266106442577</v>
      </c>
      <c r="H116" s="22">
        <f t="shared" si="2"/>
        <v>8048.4505602240897</v>
      </c>
      <c r="I116" s="22">
        <f t="shared" si="3"/>
        <v>50408.716666666667</v>
      </c>
    </row>
    <row r="117" spans="1:9" ht="31.5">
      <c r="A117" s="6">
        <v>115</v>
      </c>
      <c r="B117" s="8" t="s">
        <v>47</v>
      </c>
      <c r="C117" s="8" t="s">
        <v>47</v>
      </c>
      <c r="D117" s="8" t="s">
        <v>7</v>
      </c>
      <c r="E117" s="12">
        <v>1</v>
      </c>
      <c r="F117" s="17">
        <v>41556.5</v>
      </c>
      <c r="G117" s="22">
        <v>34916.428571428572</v>
      </c>
      <c r="H117" s="22">
        <f t="shared" si="2"/>
        <v>6634.1214285714286</v>
      </c>
      <c r="I117" s="22">
        <f t="shared" si="3"/>
        <v>41550.550000000003</v>
      </c>
    </row>
    <row r="118" spans="1:9">
      <c r="A118" s="6">
        <v>116</v>
      </c>
      <c r="B118" s="8" t="s">
        <v>189</v>
      </c>
      <c r="C118" s="8" t="s">
        <v>132</v>
      </c>
      <c r="D118" s="8" t="s">
        <v>190</v>
      </c>
      <c r="E118" s="12">
        <v>1</v>
      </c>
      <c r="F118" s="17">
        <v>67500</v>
      </c>
      <c r="G118" s="22">
        <v>56717.689075630253</v>
      </c>
      <c r="H118" s="22">
        <f t="shared" si="2"/>
        <v>10776.360924369748</v>
      </c>
      <c r="I118" s="22">
        <f t="shared" si="3"/>
        <v>67494.05</v>
      </c>
    </row>
    <row r="119" spans="1:9" ht="47.25">
      <c r="A119" s="3">
        <v>117</v>
      </c>
      <c r="B119" s="8" t="s">
        <v>369</v>
      </c>
      <c r="C119" s="8" t="s">
        <v>370</v>
      </c>
      <c r="D119" s="8" t="s">
        <v>240</v>
      </c>
      <c r="E119" s="12">
        <v>1</v>
      </c>
      <c r="F119" s="17">
        <v>62450</v>
      </c>
      <c r="G119" s="22">
        <v>52473.991596638654</v>
      </c>
      <c r="H119" s="22">
        <f t="shared" si="2"/>
        <v>9970.058403361345</v>
      </c>
      <c r="I119" s="22">
        <f t="shared" si="3"/>
        <v>62444.05</v>
      </c>
    </row>
    <row r="120" spans="1:9" ht="63">
      <c r="A120" s="6">
        <v>118</v>
      </c>
      <c r="B120" s="8" t="s">
        <v>220</v>
      </c>
      <c r="C120" s="8" t="s">
        <v>221</v>
      </c>
      <c r="D120" s="8" t="s">
        <v>222</v>
      </c>
      <c r="E120" s="12">
        <v>1</v>
      </c>
      <c r="F120" s="17">
        <v>56850</v>
      </c>
      <c r="G120" s="22">
        <v>47768.10924369748</v>
      </c>
      <c r="H120" s="22">
        <f t="shared" si="2"/>
        <v>9075.9407563025215</v>
      </c>
      <c r="I120" s="22">
        <f t="shared" si="3"/>
        <v>56844.05</v>
      </c>
    </row>
    <row r="121" spans="1:9">
      <c r="A121" s="6">
        <v>119</v>
      </c>
      <c r="B121" s="8" t="s">
        <v>258</v>
      </c>
      <c r="C121" s="8" t="s">
        <v>256</v>
      </c>
      <c r="D121" s="8" t="s">
        <v>257</v>
      </c>
      <c r="E121" s="12">
        <v>1</v>
      </c>
      <c r="F121" s="17">
        <v>57250</v>
      </c>
      <c r="G121" s="22">
        <v>48104.243697478996</v>
      </c>
      <c r="H121" s="22">
        <f t="shared" si="2"/>
        <v>9139.8063025210085</v>
      </c>
      <c r="I121" s="22">
        <f t="shared" si="3"/>
        <v>57244.05</v>
      </c>
    </row>
    <row r="122" spans="1:9" ht="31.5">
      <c r="A122" s="6">
        <v>120</v>
      </c>
      <c r="B122" s="9" t="s">
        <v>339</v>
      </c>
      <c r="C122" s="9" t="s">
        <v>323</v>
      </c>
      <c r="D122" s="9" t="s">
        <v>377</v>
      </c>
      <c r="E122" s="12">
        <v>1</v>
      </c>
      <c r="F122" s="17">
        <v>38207</v>
      </c>
      <c r="G122" s="22">
        <v>32101.722689075632</v>
      </c>
      <c r="H122" s="22">
        <f t="shared" si="2"/>
        <v>6099.3273109243701</v>
      </c>
      <c r="I122" s="22">
        <f t="shared" si="3"/>
        <v>38201.050000000003</v>
      </c>
    </row>
    <row r="123" spans="1:9" ht="63">
      <c r="A123" s="3">
        <v>121</v>
      </c>
      <c r="B123" s="8" t="s">
        <v>161</v>
      </c>
      <c r="C123" s="8" t="s">
        <v>162</v>
      </c>
      <c r="D123" s="8" t="s">
        <v>163</v>
      </c>
      <c r="E123" s="12">
        <v>1</v>
      </c>
      <c r="F123" s="17">
        <v>60782</v>
      </c>
      <c r="G123" s="22">
        <v>51072.310924369747</v>
      </c>
      <c r="H123" s="22">
        <f t="shared" si="2"/>
        <v>9703.739075630252</v>
      </c>
      <c r="I123" s="22">
        <f t="shared" si="3"/>
        <v>60776.05</v>
      </c>
    </row>
    <row r="124" spans="1:9" ht="31.5">
      <c r="A124" s="6">
        <v>122</v>
      </c>
      <c r="B124" s="8" t="s">
        <v>185</v>
      </c>
      <c r="C124" s="8" t="s">
        <v>186</v>
      </c>
      <c r="D124" s="8" t="s">
        <v>187</v>
      </c>
      <c r="E124" s="12">
        <v>1</v>
      </c>
      <c r="F124" s="17">
        <v>51489.666666666664</v>
      </c>
      <c r="G124" s="22">
        <v>43263.627450980392</v>
      </c>
      <c r="H124" s="22">
        <f t="shared" si="2"/>
        <v>8220.0892156862737</v>
      </c>
      <c r="I124" s="22">
        <f t="shared" si="3"/>
        <v>51483.716666666667</v>
      </c>
    </row>
    <row r="125" spans="1:9" ht="346.5">
      <c r="A125" s="6">
        <v>123</v>
      </c>
      <c r="B125" s="8" t="s">
        <v>209</v>
      </c>
      <c r="C125" s="8" t="s">
        <v>210</v>
      </c>
      <c r="D125" s="8" t="s">
        <v>211</v>
      </c>
      <c r="E125" s="12">
        <v>1</v>
      </c>
      <c r="F125" s="17">
        <v>58249.5</v>
      </c>
      <c r="G125" s="22">
        <v>48944.159663865546</v>
      </c>
      <c r="H125" s="22">
        <f t="shared" si="2"/>
        <v>9299.3903361344546</v>
      </c>
      <c r="I125" s="22">
        <f t="shared" si="3"/>
        <v>58243.55</v>
      </c>
    </row>
    <row r="126" spans="1:9" ht="31.5">
      <c r="A126" s="6">
        <v>124</v>
      </c>
      <c r="B126" s="9" t="s">
        <v>342</v>
      </c>
      <c r="C126" s="9" t="s">
        <v>323</v>
      </c>
      <c r="D126" s="9" t="s">
        <v>243</v>
      </c>
      <c r="E126" s="12">
        <v>1</v>
      </c>
      <c r="F126" s="17">
        <v>59175</v>
      </c>
      <c r="G126" s="22">
        <v>49721.89075630252</v>
      </c>
      <c r="H126" s="22">
        <f t="shared" si="2"/>
        <v>9447.1592436974788</v>
      </c>
      <c r="I126" s="22">
        <f t="shared" si="3"/>
        <v>59169.05</v>
      </c>
    </row>
    <row r="127" spans="1:9">
      <c r="A127" s="6">
        <v>125</v>
      </c>
      <c r="B127" s="8" t="s">
        <v>123</v>
      </c>
      <c r="C127" s="8" t="s">
        <v>120</v>
      </c>
      <c r="D127" s="8" t="s">
        <v>124</v>
      </c>
      <c r="E127" s="12">
        <v>1</v>
      </c>
      <c r="F127" s="17">
        <v>50602.5</v>
      </c>
      <c r="G127" s="22">
        <v>42518.10924369748</v>
      </c>
      <c r="H127" s="22">
        <f t="shared" si="2"/>
        <v>8078.4407563025215</v>
      </c>
      <c r="I127" s="22">
        <f t="shared" si="3"/>
        <v>50596.55</v>
      </c>
    </row>
    <row r="128" spans="1:9" ht="31.5">
      <c r="A128" s="6">
        <v>126</v>
      </c>
      <c r="B128" s="8" t="s">
        <v>238</v>
      </c>
      <c r="C128" s="8" t="s">
        <v>239</v>
      </c>
      <c r="D128" s="8" t="s">
        <v>240</v>
      </c>
      <c r="E128" s="12">
        <v>1</v>
      </c>
      <c r="F128" s="17">
        <v>63406.5</v>
      </c>
      <c r="G128" s="22">
        <v>53277.773109243702</v>
      </c>
      <c r="H128" s="22">
        <f t="shared" si="2"/>
        <v>10122.776890756304</v>
      </c>
      <c r="I128" s="22">
        <f t="shared" si="3"/>
        <v>63400.55</v>
      </c>
    </row>
    <row r="129" spans="1:9">
      <c r="A129" s="3">
        <v>127</v>
      </c>
      <c r="B129" s="8" t="s">
        <v>255</v>
      </c>
      <c r="C129" s="8" t="s">
        <v>256</v>
      </c>
      <c r="D129" s="8" t="s">
        <v>257</v>
      </c>
      <c r="E129" s="12">
        <v>1</v>
      </c>
      <c r="F129" s="17">
        <v>65125</v>
      </c>
      <c r="G129" s="22">
        <v>54721.89075630252</v>
      </c>
      <c r="H129" s="22">
        <f t="shared" si="2"/>
        <v>10397.159243697479</v>
      </c>
      <c r="I129" s="22">
        <f t="shared" si="3"/>
        <v>65119.05</v>
      </c>
    </row>
    <row r="130" spans="1:9" ht="31.5">
      <c r="A130" s="6">
        <v>128</v>
      </c>
      <c r="B130" s="8" t="s">
        <v>236</v>
      </c>
      <c r="C130" s="8" t="s">
        <v>237</v>
      </c>
      <c r="D130" s="8" t="s">
        <v>49</v>
      </c>
      <c r="E130" s="12">
        <v>1</v>
      </c>
      <c r="F130" s="17">
        <v>77625</v>
      </c>
      <c r="G130" s="22">
        <v>65226.092436974795</v>
      </c>
      <c r="H130" s="22">
        <f t="shared" si="2"/>
        <v>12392.957563025211</v>
      </c>
      <c r="I130" s="22">
        <f t="shared" si="3"/>
        <v>77619.05</v>
      </c>
    </row>
    <row r="131" spans="1:9">
      <c r="A131" s="6">
        <v>129</v>
      </c>
      <c r="B131" s="8" t="s">
        <v>107</v>
      </c>
      <c r="C131" s="8" t="s">
        <v>108</v>
      </c>
      <c r="D131" s="8" t="s">
        <v>7</v>
      </c>
      <c r="E131" s="12">
        <v>1</v>
      </c>
      <c r="F131" s="17">
        <v>25500</v>
      </c>
      <c r="G131" s="22">
        <v>21423.571428571431</v>
      </c>
      <c r="H131" s="22">
        <f t="shared" si="2"/>
        <v>4070.4785714285722</v>
      </c>
      <c r="I131" s="22">
        <f t="shared" si="3"/>
        <v>25494.050000000003</v>
      </c>
    </row>
    <row r="132" spans="1:9" ht="63">
      <c r="A132" s="6">
        <v>130</v>
      </c>
      <c r="B132" s="8" t="s">
        <v>200</v>
      </c>
      <c r="C132" s="8" t="s">
        <v>201</v>
      </c>
      <c r="D132" s="8" t="s">
        <v>202</v>
      </c>
      <c r="E132" s="12">
        <v>1</v>
      </c>
      <c r="F132" s="17">
        <v>76097.5</v>
      </c>
      <c r="G132" s="22">
        <v>63942.478991596639</v>
      </c>
      <c r="H132" s="22">
        <f t="shared" ref="H132:H195" si="4">+G132*19%</f>
        <v>12149.071008403362</v>
      </c>
      <c r="I132" s="22">
        <f t="shared" ref="I132:I195" si="5">+G132+H132</f>
        <v>76091.55</v>
      </c>
    </row>
    <row r="133" spans="1:9" ht="31.5">
      <c r="A133" s="3">
        <v>131</v>
      </c>
      <c r="B133" s="8" t="s">
        <v>244</v>
      </c>
      <c r="C133" s="8" t="s">
        <v>245</v>
      </c>
      <c r="D133" s="8" t="s">
        <v>7</v>
      </c>
      <c r="E133" s="12">
        <v>1</v>
      </c>
      <c r="F133" s="17">
        <v>56637.5</v>
      </c>
      <c r="G133" s="22">
        <v>47589.537815126052</v>
      </c>
      <c r="H133" s="22">
        <f t="shared" si="4"/>
        <v>9042.0121848739491</v>
      </c>
      <c r="I133" s="22">
        <f t="shared" si="5"/>
        <v>56631.55</v>
      </c>
    </row>
    <row r="134" spans="1:9" ht="31.5">
      <c r="A134" s="6">
        <v>132</v>
      </c>
      <c r="B134" s="8" t="s">
        <v>248</v>
      </c>
      <c r="C134" s="8" t="s">
        <v>249</v>
      </c>
      <c r="D134" s="8" t="s">
        <v>250</v>
      </c>
      <c r="E134" s="12">
        <v>1</v>
      </c>
      <c r="F134" s="17">
        <v>70513</v>
      </c>
      <c r="G134" s="22">
        <v>59249.621848739502</v>
      </c>
      <c r="H134" s="22">
        <f t="shared" si="4"/>
        <v>11257.428151260505</v>
      </c>
      <c r="I134" s="22">
        <f t="shared" si="5"/>
        <v>70507.05</v>
      </c>
    </row>
    <row r="135" spans="1:9" ht="283.5">
      <c r="A135" s="6">
        <v>133</v>
      </c>
      <c r="B135" s="8" t="s">
        <v>232</v>
      </c>
      <c r="C135" s="8" t="s">
        <v>233</v>
      </c>
      <c r="D135" s="8" t="s">
        <v>7</v>
      </c>
      <c r="E135" s="12">
        <v>1</v>
      </c>
      <c r="F135" s="17">
        <v>76125</v>
      </c>
      <c r="G135" s="22">
        <v>63965.588235294119</v>
      </c>
      <c r="H135" s="22">
        <f t="shared" si="4"/>
        <v>12153.461764705882</v>
      </c>
      <c r="I135" s="22">
        <f t="shared" si="5"/>
        <v>76119.05</v>
      </c>
    </row>
    <row r="136" spans="1:9">
      <c r="A136" s="6">
        <v>134</v>
      </c>
      <c r="B136" s="8" t="s">
        <v>164</v>
      </c>
      <c r="C136" s="8" t="s">
        <v>165</v>
      </c>
      <c r="D136" s="8" t="s">
        <v>15</v>
      </c>
      <c r="E136" s="12">
        <v>1</v>
      </c>
      <c r="F136" s="17">
        <v>77946</v>
      </c>
      <c r="G136" s="22">
        <v>65495.840336134454</v>
      </c>
      <c r="H136" s="22">
        <f t="shared" si="4"/>
        <v>12444.209663865546</v>
      </c>
      <c r="I136" s="22">
        <f t="shared" si="5"/>
        <v>77940.05</v>
      </c>
    </row>
    <row r="137" spans="1:9" ht="31.5">
      <c r="A137" s="6">
        <v>135</v>
      </c>
      <c r="B137" s="8" t="s">
        <v>215</v>
      </c>
      <c r="C137" s="8" t="s">
        <v>172</v>
      </c>
      <c r="D137" s="8" t="s">
        <v>124</v>
      </c>
      <c r="E137" s="12">
        <v>1</v>
      </c>
      <c r="F137" s="17">
        <v>79762.5</v>
      </c>
      <c r="G137" s="22">
        <v>67022.310924369755</v>
      </c>
      <c r="H137" s="22">
        <f t="shared" si="4"/>
        <v>12734.239075630254</v>
      </c>
      <c r="I137" s="22">
        <f t="shared" si="5"/>
        <v>79756.55</v>
      </c>
    </row>
    <row r="138" spans="1:9" ht="141.75">
      <c r="A138" s="6">
        <v>136</v>
      </c>
      <c r="B138" s="8" t="s">
        <v>265</v>
      </c>
      <c r="C138" s="8" t="s">
        <v>266</v>
      </c>
      <c r="D138" s="8" t="s">
        <v>7</v>
      </c>
      <c r="E138" s="12">
        <v>1</v>
      </c>
      <c r="F138" s="17">
        <v>70993.333333333328</v>
      </c>
      <c r="G138" s="22">
        <v>59653.263305322129</v>
      </c>
      <c r="H138" s="22">
        <f t="shared" si="4"/>
        <v>11334.120028011204</v>
      </c>
      <c r="I138" s="22">
        <f t="shared" si="5"/>
        <v>70987.383333333331</v>
      </c>
    </row>
    <row r="139" spans="1:9" ht="47.25">
      <c r="A139" s="3">
        <v>137</v>
      </c>
      <c r="B139" s="8" t="s">
        <v>102</v>
      </c>
      <c r="C139" s="8" t="s">
        <v>103</v>
      </c>
      <c r="D139" s="8" t="s">
        <v>355</v>
      </c>
      <c r="E139" s="12">
        <v>1</v>
      </c>
      <c r="F139" s="17">
        <v>80875</v>
      </c>
      <c r="G139" s="22">
        <v>67957.184873949576</v>
      </c>
      <c r="H139" s="22">
        <f t="shared" si="4"/>
        <v>12911.865126050419</v>
      </c>
      <c r="I139" s="22">
        <f t="shared" si="5"/>
        <v>80869.049999999988</v>
      </c>
    </row>
    <row r="140" spans="1:9">
      <c r="A140" s="6">
        <v>138</v>
      </c>
      <c r="B140" s="8" t="s">
        <v>171</v>
      </c>
      <c r="C140" s="8" t="s">
        <v>172</v>
      </c>
      <c r="D140" s="8" t="s">
        <v>118</v>
      </c>
      <c r="E140" s="12">
        <v>1</v>
      </c>
      <c r="F140" s="17">
        <v>100643</v>
      </c>
      <c r="G140" s="22">
        <v>84568.94957983194</v>
      </c>
      <c r="H140" s="22">
        <f t="shared" si="4"/>
        <v>16068.100420168068</v>
      </c>
      <c r="I140" s="22">
        <f t="shared" si="5"/>
        <v>100637.05</v>
      </c>
    </row>
    <row r="141" spans="1:9" ht="31.5">
      <c r="A141" s="6">
        <v>139</v>
      </c>
      <c r="B141" s="8" t="s">
        <v>34</v>
      </c>
      <c r="C141" s="8" t="s">
        <v>35</v>
      </c>
      <c r="D141" s="8" t="s">
        <v>351</v>
      </c>
      <c r="E141" s="12">
        <v>1</v>
      </c>
      <c r="F141" s="17">
        <v>76300</v>
      </c>
      <c r="G141" s="22">
        <v>64112.647058823532</v>
      </c>
      <c r="H141" s="22">
        <f t="shared" si="4"/>
        <v>12181.402941176471</v>
      </c>
      <c r="I141" s="22">
        <f t="shared" si="5"/>
        <v>76294.05</v>
      </c>
    </row>
    <row r="142" spans="1:9" ht="31.5">
      <c r="A142" s="6">
        <v>140</v>
      </c>
      <c r="B142" s="8" t="s">
        <v>191</v>
      </c>
      <c r="C142" s="8" t="s">
        <v>192</v>
      </c>
      <c r="D142" s="8" t="s">
        <v>193</v>
      </c>
      <c r="E142" s="12">
        <v>1</v>
      </c>
      <c r="F142" s="17">
        <v>116860.5</v>
      </c>
      <c r="G142" s="22">
        <v>98197.100840336134</v>
      </c>
      <c r="H142" s="22">
        <f t="shared" si="4"/>
        <v>18657.449159663865</v>
      </c>
      <c r="I142" s="22">
        <f t="shared" si="5"/>
        <v>116854.55</v>
      </c>
    </row>
    <row r="143" spans="1:9" ht="47.25">
      <c r="A143" s="3">
        <v>141</v>
      </c>
      <c r="B143" s="8" t="s">
        <v>286</v>
      </c>
      <c r="C143" s="10" t="s">
        <v>287</v>
      </c>
      <c r="D143" s="8" t="s">
        <v>363</v>
      </c>
      <c r="E143" s="12">
        <v>1</v>
      </c>
      <c r="F143" s="17">
        <v>91300</v>
      </c>
      <c r="G143" s="22">
        <v>76717.68907563026</v>
      </c>
      <c r="H143" s="22">
        <f t="shared" si="4"/>
        <v>14576.36092436975</v>
      </c>
      <c r="I143" s="22">
        <f t="shared" si="5"/>
        <v>91294.050000000017</v>
      </c>
    </row>
    <row r="144" spans="1:9" ht="63">
      <c r="A144" s="6">
        <v>142</v>
      </c>
      <c r="B144" s="8" t="s">
        <v>89</v>
      </c>
      <c r="C144" s="8" t="s">
        <v>89</v>
      </c>
      <c r="D144" s="8" t="s">
        <v>83</v>
      </c>
      <c r="E144" s="12">
        <v>1</v>
      </c>
      <c r="F144" s="17">
        <v>115086</v>
      </c>
      <c r="G144" s="22">
        <v>96705.924369747911</v>
      </c>
      <c r="H144" s="22">
        <f t="shared" si="4"/>
        <v>18374.125630252103</v>
      </c>
      <c r="I144" s="22">
        <f t="shared" si="5"/>
        <v>115080.05000000002</v>
      </c>
    </row>
    <row r="145" spans="1:9" ht="63">
      <c r="A145" s="6">
        <v>143</v>
      </c>
      <c r="B145" s="8" t="s">
        <v>158</v>
      </c>
      <c r="C145" s="8" t="s">
        <v>159</v>
      </c>
      <c r="D145" s="8" t="s">
        <v>160</v>
      </c>
      <c r="E145" s="12">
        <v>1</v>
      </c>
      <c r="F145" s="17">
        <v>96210.5</v>
      </c>
      <c r="G145" s="22">
        <v>80844.159663865546</v>
      </c>
      <c r="H145" s="22">
        <f t="shared" si="4"/>
        <v>15360.390336134455</v>
      </c>
      <c r="I145" s="22">
        <f t="shared" si="5"/>
        <v>96204.55</v>
      </c>
    </row>
    <row r="146" spans="1:9">
      <c r="A146" s="6">
        <v>144</v>
      </c>
      <c r="B146" s="8" t="s">
        <v>188</v>
      </c>
      <c r="C146" s="8" t="s">
        <v>120</v>
      </c>
      <c r="D146" s="8" t="s">
        <v>148</v>
      </c>
      <c r="E146" s="12">
        <v>1</v>
      </c>
      <c r="F146" s="17">
        <v>95730</v>
      </c>
      <c r="G146" s="22">
        <v>80440.378151260506</v>
      </c>
      <c r="H146" s="22">
        <f t="shared" si="4"/>
        <v>15283.671848739496</v>
      </c>
      <c r="I146" s="22">
        <f t="shared" si="5"/>
        <v>95724.05</v>
      </c>
    </row>
    <row r="147" spans="1:9" ht="63">
      <c r="A147" s="6">
        <v>145</v>
      </c>
      <c r="B147" s="8" t="s">
        <v>88</v>
      </c>
      <c r="C147" s="8" t="s">
        <v>88</v>
      </c>
      <c r="D147" s="8" t="s">
        <v>83</v>
      </c>
      <c r="E147" s="12">
        <v>1</v>
      </c>
      <c r="F147" s="17">
        <v>123586</v>
      </c>
      <c r="G147" s="22">
        <v>103848.78151260504</v>
      </c>
      <c r="H147" s="22">
        <f t="shared" si="4"/>
        <v>19731.268487394958</v>
      </c>
      <c r="I147" s="22">
        <f t="shared" si="5"/>
        <v>123580.05</v>
      </c>
    </row>
    <row r="148" spans="1:9" ht="204.75">
      <c r="A148" s="6">
        <v>146</v>
      </c>
      <c r="B148" s="8" t="s">
        <v>8</v>
      </c>
      <c r="C148" s="8" t="s">
        <v>9</v>
      </c>
      <c r="D148" s="8" t="s">
        <v>7</v>
      </c>
      <c r="E148" s="12">
        <v>1</v>
      </c>
      <c r="F148" s="17">
        <v>99000</v>
      </c>
      <c r="G148" s="22">
        <v>83188.277310924372</v>
      </c>
      <c r="H148" s="22">
        <f t="shared" si="4"/>
        <v>15805.772689075631</v>
      </c>
      <c r="I148" s="22">
        <f t="shared" si="5"/>
        <v>98994.05</v>
      </c>
    </row>
    <row r="149" spans="1:9">
      <c r="A149" s="3">
        <v>147</v>
      </c>
      <c r="B149" s="8" t="s">
        <v>173</v>
      </c>
      <c r="C149" s="8" t="s">
        <v>174</v>
      </c>
      <c r="D149" s="8" t="s">
        <v>118</v>
      </c>
      <c r="E149" s="12">
        <v>1</v>
      </c>
      <c r="F149" s="17">
        <v>123994.5</v>
      </c>
      <c r="G149" s="22">
        <v>104192.05882352941</v>
      </c>
      <c r="H149" s="22">
        <f t="shared" si="4"/>
        <v>19796.49117647059</v>
      </c>
      <c r="I149" s="22">
        <f t="shared" si="5"/>
        <v>123988.55</v>
      </c>
    </row>
    <row r="150" spans="1:9" ht="63">
      <c r="A150" s="6">
        <v>148</v>
      </c>
      <c r="B150" s="8" t="s">
        <v>86</v>
      </c>
      <c r="C150" s="8" t="s">
        <v>86</v>
      </c>
      <c r="D150" s="8" t="s">
        <v>83</v>
      </c>
      <c r="E150" s="12">
        <v>1</v>
      </c>
      <c r="F150" s="17">
        <v>112207.33333333333</v>
      </c>
      <c r="G150" s="22">
        <v>94286.876750700278</v>
      </c>
      <c r="H150" s="22">
        <f t="shared" si="4"/>
        <v>17914.506582633054</v>
      </c>
      <c r="I150" s="22">
        <f t="shared" si="5"/>
        <v>112201.38333333333</v>
      </c>
    </row>
    <row r="151" spans="1:9" ht="94.5">
      <c r="A151" s="6">
        <v>149</v>
      </c>
      <c r="B151" s="8" t="s">
        <v>14</v>
      </c>
      <c r="C151" s="8" t="s">
        <v>348</v>
      </c>
      <c r="D151" s="8" t="s">
        <v>15</v>
      </c>
      <c r="E151" s="12">
        <v>1</v>
      </c>
      <c r="F151" s="17">
        <v>122850</v>
      </c>
      <c r="G151" s="22">
        <v>103230.29411764706</v>
      </c>
      <c r="H151" s="22">
        <f t="shared" si="4"/>
        <v>19613.755882352943</v>
      </c>
      <c r="I151" s="22">
        <f t="shared" si="5"/>
        <v>122844.05</v>
      </c>
    </row>
    <row r="152" spans="1:9" ht="31.5">
      <c r="A152" s="6">
        <v>150</v>
      </c>
      <c r="B152" s="8" t="s">
        <v>69</v>
      </c>
      <c r="C152" s="8" t="s">
        <v>70</v>
      </c>
      <c r="D152" s="8" t="s">
        <v>71</v>
      </c>
      <c r="E152" s="12">
        <v>1</v>
      </c>
      <c r="F152" s="17">
        <v>102433.33333333333</v>
      </c>
      <c r="G152" s="22">
        <v>86073.431372549021</v>
      </c>
      <c r="H152" s="22">
        <f t="shared" si="4"/>
        <v>16353.951960784314</v>
      </c>
      <c r="I152" s="22">
        <f t="shared" si="5"/>
        <v>102427.38333333333</v>
      </c>
    </row>
    <row r="153" spans="1:9" ht="47.25">
      <c r="A153" s="3">
        <v>151</v>
      </c>
      <c r="B153" s="8" t="s">
        <v>109</v>
      </c>
      <c r="C153" s="8" t="s">
        <v>110</v>
      </c>
      <c r="D153" s="8" t="s">
        <v>7</v>
      </c>
      <c r="E153" s="12">
        <v>1</v>
      </c>
      <c r="F153" s="17">
        <v>93933.333333333328</v>
      </c>
      <c r="G153" s="22">
        <v>78930.574229691876</v>
      </c>
      <c r="H153" s="22">
        <f t="shared" si="4"/>
        <v>14996.809103641457</v>
      </c>
      <c r="I153" s="22">
        <f t="shared" si="5"/>
        <v>93927.383333333331</v>
      </c>
    </row>
    <row r="154" spans="1:9" ht="31.5">
      <c r="A154" s="6">
        <v>152</v>
      </c>
      <c r="B154" s="8" t="s">
        <v>72</v>
      </c>
      <c r="C154" s="8" t="s">
        <v>73</v>
      </c>
      <c r="D154" s="8" t="s">
        <v>74</v>
      </c>
      <c r="E154" s="12">
        <v>1</v>
      </c>
      <c r="F154" s="17">
        <v>102112.5</v>
      </c>
      <c r="G154" s="22">
        <v>85803.823529411762</v>
      </c>
      <c r="H154" s="22">
        <f t="shared" si="4"/>
        <v>16302.726470588235</v>
      </c>
      <c r="I154" s="22">
        <f t="shared" si="5"/>
        <v>102106.55</v>
      </c>
    </row>
    <row r="155" spans="1:9" ht="31.5">
      <c r="A155" s="6">
        <v>153</v>
      </c>
      <c r="B155" s="8" t="s">
        <v>279</v>
      </c>
      <c r="C155" s="8" t="s">
        <v>280</v>
      </c>
      <c r="D155" s="8" t="s">
        <v>243</v>
      </c>
      <c r="E155" s="12">
        <v>1</v>
      </c>
      <c r="F155" s="17">
        <v>103950</v>
      </c>
      <c r="G155" s="22">
        <v>87347.941176470587</v>
      </c>
      <c r="H155" s="22">
        <f t="shared" si="4"/>
        <v>16596.108823529412</v>
      </c>
      <c r="I155" s="22">
        <f t="shared" si="5"/>
        <v>103944.05</v>
      </c>
    </row>
    <row r="156" spans="1:9" ht="31.5">
      <c r="A156" s="6">
        <v>154</v>
      </c>
      <c r="B156" s="8" t="s">
        <v>156</v>
      </c>
      <c r="C156" s="8" t="s">
        <v>157</v>
      </c>
      <c r="D156" s="8" t="s">
        <v>143</v>
      </c>
      <c r="E156" s="12">
        <v>1</v>
      </c>
      <c r="F156" s="17">
        <v>112500</v>
      </c>
      <c r="G156" s="22">
        <v>94532.815126050424</v>
      </c>
      <c r="H156" s="22">
        <f t="shared" si="4"/>
        <v>17961.234873949579</v>
      </c>
      <c r="I156" s="22">
        <f t="shared" si="5"/>
        <v>112494.05</v>
      </c>
    </row>
    <row r="157" spans="1:9" ht="346.5">
      <c r="A157" s="6">
        <v>155</v>
      </c>
      <c r="B157" s="8" t="s">
        <v>96</v>
      </c>
      <c r="C157" s="8" t="s">
        <v>97</v>
      </c>
      <c r="D157" s="8" t="s">
        <v>98</v>
      </c>
      <c r="E157" s="12">
        <v>1</v>
      </c>
      <c r="F157" s="17">
        <v>135307</v>
      </c>
      <c r="G157" s="22">
        <v>113698.36134453781</v>
      </c>
      <c r="H157" s="22">
        <f t="shared" si="4"/>
        <v>21602.688655462185</v>
      </c>
      <c r="I157" s="22">
        <f t="shared" si="5"/>
        <v>135301.04999999999</v>
      </c>
    </row>
    <row r="158" spans="1:9" ht="63">
      <c r="A158" s="6">
        <v>156</v>
      </c>
      <c r="B158" s="8" t="s">
        <v>87</v>
      </c>
      <c r="C158" s="8" t="s">
        <v>87</v>
      </c>
      <c r="D158" s="8" t="s">
        <v>83</v>
      </c>
      <c r="E158" s="12">
        <v>1</v>
      </c>
      <c r="F158" s="17">
        <v>117186</v>
      </c>
      <c r="G158" s="22">
        <v>98470.630252100847</v>
      </c>
      <c r="H158" s="22">
        <f t="shared" si="4"/>
        <v>18709.419747899163</v>
      </c>
      <c r="I158" s="22">
        <f t="shared" si="5"/>
        <v>117180.05000000002</v>
      </c>
    </row>
    <row r="159" spans="1:9">
      <c r="A159" s="3">
        <v>157</v>
      </c>
      <c r="B159" s="8" t="s">
        <v>169</v>
      </c>
      <c r="C159" s="8" t="s">
        <v>170</v>
      </c>
      <c r="D159" s="8" t="s">
        <v>148</v>
      </c>
      <c r="E159" s="12">
        <v>1</v>
      </c>
      <c r="F159" s="17">
        <v>123737</v>
      </c>
      <c r="G159" s="22">
        <v>103975.67226890757</v>
      </c>
      <c r="H159" s="22">
        <f t="shared" si="4"/>
        <v>19755.377731092438</v>
      </c>
      <c r="I159" s="22">
        <f t="shared" si="5"/>
        <v>123731.05</v>
      </c>
    </row>
    <row r="160" spans="1:9" ht="47.25">
      <c r="A160" s="6">
        <v>158</v>
      </c>
      <c r="B160" s="8" t="s">
        <v>197</v>
      </c>
      <c r="C160" s="8" t="s">
        <v>198</v>
      </c>
      <c r="D160" s="8" t="s">
        <v>118</v>
      </c>
      <c r="E160" s="12">
        <v>1</v>
      </c>
      <c r="F160" s="17">
        <v>124450</v>
      </c>
      <c r="G160" s="22">
        <v>104574.83193277312</v>
      </c>
      <c r="H160" s="22">
        <f t="shared" si="4"/>
        <v>19869.218067226891</v>
      </c>
      <c r="I160" s="22">
        <f t="shared" si="5"/>
        <v>124444.05</v>
      </c>
    </row>
    <row r="161" spans="1:9">
      <c r="A161" s="6">
        <v>159</v>
      </c>
      <c r="B161" s="8" t="s">
        <v>189</v>
      </c>
      <c r="C161" s="8" t="s">
        <v>132</v>
      </c>
      <c r="D161" s="8" t="s">
        <v>118</v>
      </c>
      <c r="E161" s="12">
        <v>1</v>
      </c>
      <c r="F161" s="17">
        <v>126350</v>
      </c>
      <c r="G161" s="22">
        <v>106171.4705882353</v>
      </c>
      <c r="H161" s="22">
        <f t="shared" si="4"/>
        <v>20172.579411764709</v>
      </c>
      <c r="I161" s="22">
        <f t="shared" si="5"/>
        <v>126344.05000000002</v>
      </c>
    </row>
    <row r="162" spans="1:9">
      <c r="A162" s="6">
        <v>160</v>
      </c>
      <c r="B162" s="8" t="s">
        <v>151</v>
      </c>
      <c r="C162" s="8" t="s">
        <v>152</v>
      </c>
      <c r="D162" s="8" t="s">
        <v>118</v>
      </c>
      <c r="E162" s="12">
        <v>1</v>
      </c>
      <c r="F162" s="17">
        <v>91100</v>
      </c>
      <c r="G162" s="22">
        <v>76549.621848739494</v>
      </c>
      <c r="H162" s="22">
        <f t="shared" si="4"/>
        <v>14544.428151260505</v>
      </c>
      <c r="I162" s="22">
        <f t="shared" si="5"/>
        <v>91094.05</v>
      </c>
    </row>
    <row r="163" spans="1:9" ht="47.25">
      <c r="A163" s="3">
        <v>161</v>
      </c>
      <c r="B163" s="8" t="s">
        <v>82</v>
      </c>
      <c r="C163" s="8" t="s">
        <v>82</v>
      </c>
      <c r="D163" s="8" t="s">
        <v>83</v>
      </c>
      <c r="E163" s="12">
        <v>1</v>
      </c>
      <c r="F163" s="17">
        <v>113116.66666666667</v>
      </c>
      <c r="G163" s="22">
        <v>95051.022408963589</v>
      </c>
      <c r="H163" s="22">
        <f t="shared" si="4"/>
        <v>18059.694257703082</v>
      </c>
      <c r="I163" s="22">
        <f t="shared" si="5"/>
        <v>113110.71666666667</v>
      </c>
    </row>
    <row r="164" spans="1:9">
      <c r="A164" s="6">
        <v>162</v>
      </c>
      <c r="B164" s="8" t="s">
        <v>177</v>
      </c>
      <c r="C164" s="8" t="s">
        <v>157</v>
      </c>
      <c r="D164" s="8" t="s">
        <v>179</v>
      </c>
      <c r="E164" s="12">
        <v>1</v>
      </c>
      <c r="F164" s="17">
        <v>99635.5</v>
      </c>
      <c r="G164" s="22">
        <v>83722.310924369755</v>
      </c>
      <c r="H164" s="22">
        <f t="shared" si="4"/>
        <v>15907.239075630254</v>
      </c>
      <c r="I164" s="22">
        <f t="shared" si="5"/>
        <v>99629.55</v>
      </c>
    </row>
    <row r="165" spans="1:9" ht="31.5">
      <c r="A165" s="6">
        <v>163</v>
      </c>
      <c r="B165" s="8" t="s">
        <v>147</v>
      </c>
      <c r="C165" s="8" t="s">
        <v>120</v>
      </c>
      <c r="D165" s="8" t="s">
        <v>148</v>
      </c>
      <c r="E165" s="12">
        <v>1</v>
      </c>
      <c r="F165" s="17">
        <v>113375</v>
      </c>
      <c r="G165" s="22">
        <v>95268.109243697487</v>
      </c>
      <c r="H165" s="22">
        <f t="shared" si="4"/>
        <v>18100.940756302523</v>
      </c>
      <c r="I165" s="22">
        <f t="shared" si="5"/>
        <v>113369.05000000002</v>
      </c>
    </row>
    <row r="166" spans="1:9" ht="63">
      <c r="A166" s="6">
        <v>164</v>
      </c>
      <c r="B166" s="8" t="s">
        <v>84</v>
      </c>
      <c r="C166" s="8" t="s">
        <v>85</v>
      </c>
      <c r="D166" s="8" t="s">
        <v>83</v>
      </c>
      <c r="E166" s="12">
        <v>1</v>
      </c>
      <c r="F166" s="17">
        <v>115483.33333333333</v>
      </c>
      <c r="G166" s="22">
        <v>97039.817927170865</v>
      </c>
      <c r="H166" s="22">
        <f t="shared" si="4"/>
        <v>18437.565406162463</v>
      </c>
      <c r="I166" s="22">
        <f t="shared" si="5"/>
        <v>115477.38333333333</v>
      </c>
    </row>
    <row r="167" spans="1:9">
      <c r="A167" s="6">
        <v>165</v>
      </c>
      <c r="B167" s="8" t="s">
        <v>26</v>
      </c>
      <c r="C167" s="8" t="s">
        <v>26</v>
      </c>
      <c r="D167" s="8" t="s">
        <v>27</v>
      </c>
      <c r="E167" s="12">
        <v>1</v>
      </c>
      <c r="F167" s="17">
        <v>134540</v>
      </c>
      <c r="G167" s="22">
        <v>113053.82352941178</v>
      </c>
      <c r="H167" s="22">
        <f t="shared" si="4"/>
        <v>21480.226470588237</v>
      </c>
      <c r="I167" s="22">
        <f t="shared" si="5"/>
        <v>134534.05000000002</v>
      </c>
    </row>
    <row r="168" spans="1:9" ht="31.5">
      <c r="A168" s="6">
        <v>166</v>
      </c>
      <c r="B168" s="9" t="s">
        <v>341</v>
      </c>
      <c r="C168" s="9" t="s">
        <v>323</v>
      </c>
      <c r="D168" s="9" t="s">
        <v>243</v>
      </c>
      <c r="E168" s="12">
        <v>1</v>
      </c>
      <c r="F168" s="17">
        <v>140712.5</v>
      </c>
      <c r="G168" s="22">
        <v>118240.79831932773</v>
      </c>
      <c r="H168" s="22">
        <f t="shared" si="4"/>
        <v>22465.751680672271</v>
      </c>
      <c r="I168" s="22">
        <f t="shared" si="5"/>
        <v>140706.54999999999</v>
      </c>
    </row>
    <row r="169" spans="1:9" ht="31.5">
      <c r="A169" s="3">
        <v>167</v>
      </c>
      <c r="B169" s="8" t="s">
        <v>136</v>
      </c>
      <c r="C169" s="8" t="s">
        <v>137</v>
      </c>
      <c r="D169" s="8" t="s">
        <v>138</v>
      </c>
      <c r="E169" s="12">
        <v>1</v>
      </c>
      <c r="F169" s="17">
        <v>144960.5</v>
      </c>
      <c r="G169" s="22">
        <v>121810.5462184874</v>
      </c>
      <c r="H169" s="22">
        <f t="shared" si="4"/>
        <v>23144.003781512609</v>
      </c>
      <c r="I169" s="22">
        <f t="shared" si="5"/>
        <v>144954.55000000002</v>
      </c>
    </row>
    <row r="170" spans="1:9" ht="31.5">
      <c r="A170" s="6">
        <v>168</v>
      </c>
      <c r="B170" s="8" t="s">
        <v>180</v>
      </c>
      <c r="C170" s="8" t="s">
        <v>157</v>
      </c>
      <c r="D170" s="8" t="s">
        <v>179</v>
      </c>
      <c r="E170" s="12">
        <v>1</v>
      </c>
      <c r="F170" s="17">
        <v>153087</v>
      </c>
      <c r="G170" s="22">
        <v>128639.53781512605</v>
      </c>
      <c r="H170" s="22">
        <f t="shared" si="4"/>
        <v>24441.512184873951</v>
      </c>
      <c r="I170" s="22">
        <f t="shared" si="5"/>
        <v>153081.04999999999</v>
      </c>
    </row>
    <row r="171" spans="1:9" ht="126">
      <c r="A171" s="6">
        <v>169</v>
      </c>
      <c r="B171" s="8" t="s">
        <v>262</v>
      </c>
      <c r="C171" s="8" t="s">
        <v>263</v>
      </c>
      <c r="D171" s="8" t="s">
        <v>264</v>
      </c>
      <c r="E171" s="12">
        <v>1</v>
      </c>
      <c r="F171" s="17">
        <v>157200</v>
      </c>
      <c r="G171" s="22">
        <v>132095.84033613445</v>
      </c>
      <c r="H171" s="22">
        <f t="shared" si="4"/>
        <v>25098.209663865546</v>
      </c>
      <c r="I171" s="22">
        <f t="shared" si="5"/>
        <v>157194.04999999999</v>
      </c>
    </row>
    <row r="172" spans="1:9">
      <c r="A172" s="6">
        <v>170</v>
      </c>
      <c r="B172" s="8" t="s">
        <v>166</v>
      </c>
      <c r="C172" s="8" t="s">
        <v>167</v>
      </c>
      <c r="D172" s="8" t="s">
        <v>168</v>
      </c>
      <c r="E172" s="12">
        <v>1</v>
      </c>
      <c r="F172" s="17">
        <v>156834</v>
      </c>
      <c r="G172" s="22">
        <v>131788.27731092437</v>
      </c>
      <c r="H172" s="22">
        <f t="shared" si="4"/>
        <v>25039.772689075631</v>
      </c>
      <c r="I172" s="22">
        <f t="shared" si="5"/>
        <v>156828.04999999999</v>
      </c>
    </row>
    <row r="173" spans="1:9" ht="31.5">
      <c r="A173" s="3">
        <v>171</v>
      </c>
      <c r="B173" s="8" t="s">
        <v>149</v>
      </c>
      <c r="C173" s="8" t="s">
        <v>150</v>
      </c>
      <c r="D173" s="8" t="s">
        <v>118</v>
      </c>
      <c r="E173" s="12">
        <v>1</v>
      </c>
      <c r="F173" s="17">
        <v>192812.5</v>
      </c>
      <c r="G173" s="22">
        <v>162022.31092436975</v>
      </c>
      <c r="H173" s="22">
        <f t="shared" si="4"/>
        <v>30784.239075630252</v>
      </c>
      <c r="I173" s="22">
        <f t="shared" si="5"/>
        <v>192806.55000000002</v>
      </c>
    </row>
    <row r="174" spans="1:9">
      <c r="A174" s="6">
        <v>172</v>
      </c>
      <c r="B174" s="8" t="s">
        <v>43</v>
      </c>
      <c r="C174" s="8" t="s">
        <v>44</v>
      </c>
      <c r="D174" s="8" t="s">
        <v>7</v>
      </c>
      <c r="E174" s="12">
        <v>1</v>
      </c>
      <c r="F174" s="17">
        <v>155000</v>
      </c>
      <c r="G174" s="22">
        <v>130247.10084033613</v>
      </c>
      <c r="H174" s="22">
        <f t="shared" si="4"/>
        <v>24746.949159663865</v>
      </c>
      <c r="I174" s="22">
        <f t="shared" si="5"/>
        <v>154994.04999999999</v>
      </c>
    </row>
    <row r="175" spans="1:9">
      <c r="A175" s="6">
        <v>173</v>
      </c>
      <c r="B175" s="8" t="s">
        <v>18</v>
      </c>
      <c r="C175" s="8" t="s">
        <v>19</v>
      </c>
      <c r="D175" s="8" t="s">
        <v>350</v>
      </c>
      <c r="E175" s="12">
        <v>1</v>
      </c>
      <c r="F175" s="17">
        <v>210450</v>
      </c>
      <c r="G175" s="22">
        <v>176843.73949579833</v>
      </c>
      <c r="H175" s="22">
        <f t="shared" si="4"/>
        <v>33600.310504201683</v>
      </c>
      <c r="I175" s="22">
        <f t="shared" si="5"/>
        <v>210444.05000000002</v>
      </c>
    </row>
    <row r="176" spans="1:9" ht="47.25">
      <c r="A176" s="6">
        <v>174</v>
      </c>
      <c r="B176" s="8" t="s">
        <v>31</v>
      </c>
      <c r="C176" s="8" t="s">
        <v>32</v>
      </c>
      <c r="D176" s="8" t="s">
        <v>33</v>
      </c>
      <c r="E176" s="12">
        <v>1</v>
      </c>
      <c r="F176" s="17">
        <v>179544.66666666666</v>
      </c>
      <c r="G176" s="22">
        <v>150872.87114845938</v>
      </c>
      <c r="H176" s="22">
        <f t="shared" si="4"/>
        <v>28665.845518207283</v>
      </c>
      <c r="I176" s="22">
        <f t="shared" si="5"/>
        <v>179538.71666666667</v>
      </c>
    </row>
    <row r="177" spans="1:9" ht="173.25">
      <c r="A177" s="6">
        <v>175</v>
      </c>
      <c r="B177" s="8" t="s">
        <v>234</v>
      </c>
      <c r="C177" s="8" t="s">
        <v>235</v>
      </c>
      <c r="D177" s="8" t="s">
        <v>7</v>
      </c>
      <c r="E177" s="12">
        <v>1</v>
      </c>
      <c r="F177" s="17">
        <v>124706.5</v>
      </c>
      <c r="G177" s="22">
        <v>104790.37815126051</v>
      </c>
      <c r="H177" s="22">
        <f t="shared" si="4"/>
        <v>19910.171848739497</v>
      </c>
      <c r="I177" s="22">
        <f t="shared" si="5"/>
        <v>124700.55</v>
      </c>
    </row>
    <row r="178" spans="1:9" ht="63">
      <c r="A178" s="6">
        <v>176</v>
      </c>
      <c r="B178" s="8" t="s">
        <v>5</v>
      </c>
      <c r="C178" s="8" t="s">
        <v>6</v>
      </c>
      <c r="D178" s="8" t="s">
        <v>7</v>
      </c>
      <c r="E178" s="12">
        <v>1</v>
      </c>
      <c r="F178" s="17">
        <v>156000</v>
      </c>
      <c r="G178" s="22">
        <v>131087.43697478992</v>
      </c>
      <c r="H178" s="22">
        <f t="shared" si="4"/>
        <v>24906.613025210085</v>
      </c>
      <c r="I178" s="22">
        <f t="shared" si="5"/>
        <v>155994.04999999999</v>
      </c>
    </row>
    <row r="179" spans="1:9" ht="47.25">
      <c r="A179" s="3">
        <v>177</v>
      </c>
      <c r="B179" s="8" t="s">
        <v>111</v>
      </c>
      <c r="C179" s="8" t="s">
        <v>112</v>
      </c>
      <c r="D179" s="8" t="s">
        <v>113</v>
      </c>
      <c r="E179" s="12">
        <v>1</v>
      </c>
      <c r="F179" s="17">
        <v>176787.5</v>
      </c>
      <c r="G179" s="22">
        <v>148555.9243697479</v>
      </c>
      <c r="H179" s="22">
        <f t="shared" si="4"/>
        <v>28225.6256302521</v>
      </c>
      <c r="I179" s="22">
        <f t="shared" si="5"/>
        <v>176781.55</v>
      </c>
    </row>
    <row r="180" spans="1:9" ht="63">
      <c r="A180" s="6">
        <v>178</v>
      </c>
      <c r="B180" s="8" t="s">
        <v>28</v>
      </c>
      <c r="C180" s="8" t="s">
        <v>29</v>
      </c>
      <c r="D180" s="8" t="s">
        <v>30</v>
      </c>
      <c r="E180" s="12">
        <v>1</v>
      </c>
      <c r="F180" s="17">
        <v>163322.33333333334</v>
      </c>
      <c r="G180" s="22">
        <v>137240.65826330535</v>
      </c>
      <c r="H180" s="22">
        <f t="shared" si="4"/>
        <v>26075.725070028016</v>
      </c>
      <c r="I180" s="22">
        <f t="shared" si="5"/>
        <v>163316.38333333336</v>
      </c>
    </row>
    <row r="181" spans="1:9" ht="78.75">
      <c r="A181" s="6">
        <v>179</v>
      </c>
      <c r="B181" s="8" t="s">
        <v>284</v>
      </c>
      <c r="C181" s="10" t="s">
        <v>285</v>
      </c>
      <c r="D181" s="8" t="s">
        <v>362</v>
      </c>
      <c r="E181" s="12">
        <v>1</v>
      </c>
      <c r="F181" s="17">
        <v>120250</v>
      </c>
      <c r="G181" s="22">
        <v>101045.42016806723</v>
      </c>
      <c r="H181" s="22">
        <f t="shared" si="4"/>
        <v>19198.629831932773</v>
      </c>
      <c r="I181" s="22">
        <f t="shared" si="5"/>
        <v>120244.05</v>
      </c>
    </row>
    <row r="182" spans="1:9" ht="31.5">
      <c r="A182" s="6">
        <v>180</v>
      </c>
      <c r="B182" s="9" t="s">
        <v>381</v>
      </c>
      <c r="C182" s="9" t="s">
        <v>382</v>
      </c>
      <c r="D182" s="9" t="s">
        <v>243</v>
      </c>
      <c r="E182" s="12">
        <v>1</v>
      </c>
      <c r="F182" s="17">
        <v>195175</v>
      </c>
      <c r="G182" s="22">
        <v>164007.6050420168</v>
      </c>
      <c r="H182" s="22">
        <f t="shared" si="4"/>
        <v>31161.444957983193</v>
      </c>
      <c r="I182" s="22">
        <f t="shared" si="5"/>
        <v>195169.05</v>
      </c>
    </row>
    <row r="183" spans="1:9" ht="141.75">
      <c r="A183" s="3">
        <v>181</v>
      </c>
      <c r="B183" s="8" t="s">
        <v>281</v>
      </c>
      <c r="C183" s="10" t="s">
        <v>282</v>
      </c>
      <c r="D183" s="8" t="s">
        <v>283</v>
      </c>
      <c r="E183" s="12">
        <v>1</v>
      </c>
      <c r="F183" s="17">
        <v>217000</v>
      </c>
      <c r="G183" s="22">
        <v>182347.9411764706</v>
      </c>
      <c r="H183" s="22">
        <f t="shared" si="4"/>
        <v>34646.108823529416</v>
      </c>
      <c r="I183" s="22">
        <f t="shared" si="5"/>
        <v>216994.05000000002</v>
      </c>
    </row>
    <row r="184" spans="1:9" ht="31.5">
      <c r="A184" s="6">
        <v>182</v>
      </c>
      <c r="B184" s="8" t="s">
        <v>272</v>
      </c>
      <c r="C184" s="8" t="s">
        <v>273</v>
      </c>
      <c r="D184" s="8" t="s">
        <v>274</v>
      </c>
      <c r="E184" s="12">
        <v>1</v>
      </c>
      <c r="F184" s="17">
        <v>202537.5</v>
      </c>
      <c r="G184" s="22">
        <v>170194.57983193279</v>
      </c>
      <c r="H184" s="22">
        <f t="shared" si="4"/>
        <v>32336.97016806723</v>
      </c>
      <c r="I184" s="22">
        <f t="shared" si="5"/>
        <v>202531.55000000002</v>
      </c>
    </row>
    <row r="185" spans="1:9" ht="220.5">
      <c r="A185" s="6">
        <v>183</v>
      </c>
      <c r="B185" s="8" t="s">
        <v>269</v>
      </c>
      <c r="C185" s="8" t="s">
        <v>270</v>
      </c>
      <c r="D185" s="8" t="s">
        <v>264</v>
      </c>
      <c r="E185" s="12">
        <v>1</v>
      </c>
      <c r="F185" s="17">
        <v>204500</v>
      </c>
      <c r="G185" s="22">
        <v>171843.73949579833</v>
      </c>
      <c r="H185" s="22">
        <f t="shared" si="4"/>
        <v>32650.310504201683</v>
      </c>
      <c r="I185" s="22">
        <f t="shared" si="5"/>
        <v>204494.05000000002</v>
      </c>
    </row>
    <row r="186" spans="1:9" ht="31.5">
      <c r="A186" s="6">
        <v>184</v>
      </c>
      <c r="B186" s="8" t="s">
        <v>153</v>
      </c>
      <c r="C186" s="8" t="s">
        <v>154</v>
      </c>
      <c r="D186" s="8" t="s">
        <v>155</v>
      </c>
      <c r="E186" s="12">
        <v>1</v>
      </c>
      <c r="F186" s="17">
        <v>187675</v>
      </c>
      <c r="G186" s="22">
        <v>157705.08403361344</v>
      </c>
      <c r="H186" s="22">
        <f t="shared" si="4"/>
        <v>29963.965966386553</v>
      </c>
      <c r="I186" s="22">
        <f t="shared" si="5"/>
        <v>187669.05</v>
      </c>
    </row>
    <row r="187" spans="1:9">
      <c r="A187" s="6">
        <v>185</v>
      </c>
      <c r="B187" s="8" t="s">
        <v>177</v>
      </c>
      <c r="C187" s="8" t="s">
        <v>157</v>
      </c>
      <c r="D187" s="8" t="s">
        <v>178</v>
      </c>
      <c r="E187" s="12">
        <v>1</v>
      </c>
      <c r="F187" s="17">
        <v>235902.5</v>
      </c>
      <c r="G187" s="22">
        <v>198232.3949579832</v>
      </c>
      <c r="H187" s="22">
        <f t="shared" si="4"/>
        <v>37664.155042016806</v>
      </c>
      <c r="I187" s="22">
        <f t="shared" si="5"/>
        <v>235896.55</v>
      </c>
    </row>
    <row r="188" spans="1:9" ht="31.5">
      <c r="A188" s="6">
        <v>186</v>
      </c>
      <c r="B188" s="8" t="s">
        <v>180</v>
      </c>
      <c r="C188" s="8" t="s">
        <v>157</v>
      </c>
      <c r="D188" s="8" t="s">
        <v>178</v>
      </c>
      <c r="E188" s="12">
        <v>1</v>
      </c>
      <c r="F188" s="17">
        <v>254937.5</v>
      </c>
      <c r="G188" s="22">
        <v>214228.19327731093</v>
      </c>
      <c r="H188" s="22">
        <f t="shared" si="4"/>
        <v>40703.356722689074</v>
      </c>
      <c r="I188" s="22">
        <f t="shared" si="5"/>
        <v>254931.55</v>
      </c>
    </row>
    <row r="189" spans="1:9" ht="47.25">
      <c r="A189" s="3">
        <v>187</v>
      </c>
      <c r="B189" s="8" t="s">
        <v>46</v>
      </c>
      <c r="C189" s="8" t="s">
        <v>46</v>
      </c>
      <c r="D189" s="8" t="s">
        <v>7</v>
      </c>
      <c r="E189" s="12">
        <v>1</v>
      </c>
      <c r="F189" s="17">
        <v>404812.5</v>
      </c>
      <c r="G189" s="22">
        <v>340173.57142857142</v>
      </c>
      <c r="H189" s="22">
        <f t="shared" si="4"/>
        <v>64632.978571428568</v>
      </c>
      <c r="I189" s="22">
        <f t="shared" si="5"/>
        <v>404806.55</v>
      </c>
    </row>
    <row r="190" spans="1:9" ht="141.75">
      <c r="A190" s="6">
        <v>188</v>
      </c>
      <c r="B190" s="8" t="s">
        <v>298</v>
      </c>
      <c r="C190" s="8" t="s">
        <v>299</v>
      </c>
      <c r="D190" s="8" t="s">
        <v>7</v>
      </c>
      <c r="E190" s="12">
        <v>1</v>
      </c>
      <c r="F190" s="17">
        <v>607138</v>
      </c>
      <c r="G190" s="22">
        <v>510195</v>
      </c>
      <c r="H190" s="22">
        <f t="shared" si="4"/>
        <v>96937.05</v>
      </c>
      <c r="I190" s="22">
        <f t="shared" si="5"/>
        <v>607132.05000000005</v>
      </c>
    </row>
    <row r="191" spans="1:9" ht="110.25">
      <c r="A191" s="6">
        <v>189</v>
      </c>
      <c r="B191" s="13" t="s">
        <v>373</v>
      </c>
      <c r="C191" s="13" t="s">
        <v>374</v>
      </c>
      <c r="D191" s="9" t="s">
        <v>243</v>
      </c>
      <c r="E191" s="12">
        <v>1</v>
      </c>
      <c r="F191" s="17">
        <v>463790.5</v>
      </c>
      <c r="G191" s="22">
        <v>389734.91596638656</v>
      </c>
      <c r="H191" s="22">
        <f t="shared" si="4"/>
        <v>74049.634033613445</v>
      </c>
      <c r="I191" s="22">
        <f t="shared" si="5"/>
        <v>463784.55</v>
      </c>
    </row>
    <row r="192" spans="1:9" ht="78.75">
      <c r="A192" s="6">
        <v>190</v>
      </c>
      <c r="B192" s="8" t="s">
        <v>349</v>
      </c>
      <c r="C192" s="8" t="s">
        <v>16</v>
      </c>
      <c r="D192" s="8" t="s">
        <v>17</v>
      </c>
      <c r="E192" s="12">
        <v>1</v>
      </c>
      <c r="F192" s="17">
        <v>719666.66666666663</v>
      </c>
      <c r="G192" s="22">
        <v>604756.90476190473</v>
      </c>
      <c r="H192" s="22">
        <f t="shared" si="4"/>
        <v>114903.8119047619</v>
      </c>
      <c r="I192" s="22">
        <f t="shared" si="5"/>
        <v>719660.71666666667</v>
      </c>
    </row>
    <row r="193" spans="1:12" ht="31.5">
      <c r="A193" s="3">
        <v>191</v>
      </c>
      <c r="B193" s="9" t="s">
        <v>343</v>
      </c>
      <c r="C193" s="9" t="s">
        <v>323</v>
      </c>
      <c r="D193" s="9" t="s">
        <v>243</v>
      </c>
      <c r="E193" s="12">
        <v>1</v>
      </c>
      <c r="F193" s="17">
        <v>704000</v>
      </c>
      <c r="G193" s="22">
        <v>591591.63865546219</v>
      </c>
      <c r="H193" s="22">
        <f t="shared" si="4"/>
        <v>112402.41134453782</v>
      </c>
      <c r="I193" s="22">
        <f t="shared" si="5"/>
        <v>703994.05</v>
      </c>
    </row>
    <row r="194" spans="1:12" ht="63">
      <c r="A194" s="6">
        <v>192</v>
      </c>
      <c r="B194" s="8" t="s">
        <v>367</v>
      </c>
      <c r="C194" s="8" t="s">
        <v>368</v>
      </c>
      <c r="D194" s="8" t="s">
        <v>297</v>
      </c>
      <c r="E194" s="12">
        <v>1</v>
      </c>
      <c r="F194" s="17">
        <v>3850000</v>
      </c>
      <c r="G194" s="22">
        <v>3235289.1176470588</v>
      </c>
      <c r="H194" s="22">
        <f t="shared" si="4"/>
        <v>614704.93235294113</v>
      </c>
      <c r="I194" s="22">
        <f t="shared" si="5"/>
        <v>3849994.05</v>
      </c>
    </row>
    <row r="195" spans="1:12" ht="189">
      <c r="A195" s="6">
        <v>193</v>
      </c>
      <c r="B195" s="14" t="s">
        <v>311</v>
      </c>
      <c r="C195" s="15" t="s">
        <v>312</v>
      </c>
      <c r="D195" s="14" t="s">
        <v>310</v>
      </c>
      <c r="E195" s="12">
        <v>1</v>
      </c>
      <c r="F195" s="17">
        <v>2217450</v>
      </c>
      <c r="G195" s="22">
        <v>1863398.3613445379</v>
      </c>
      <c r="H195" s="22">
        <f t="shared" si="4"/>
        <v>354045.68865546223</v>
      </c>
      <c r="I195" s="22">
        <f t="shared" si="5"/>
        <v>2217444.0500000003</v>
      </c>
    </row>
    <row r="196" spans="1:12" ht="47.25">
      <c r="A196" s="6">
        <v>194</v>
      </c>
      <c r="B196" s="9" t="s">
        <v>346</v>
      </c>
      <c r="C196" s="9" t="s">
        <v>323</v>
      </c>
      <c r="D196" s="9" t="s">
        <v>243</v>
      </c>
      <c r="E196" s="12">
        <v>1</v>
      </c>
      <c r="F196" s="17">
        <v>2479500</v>
      </c>
      <c r="G196" s="22">
        <v>2083608.4453781513</v>
      </c>
      <c r="H196" s="22">
        <f t="shared" ref="H196:H200" si="6">+G196*19%</f>
        <v>395885.60462184873</v>
      </c>
      <c r="I196" s="22">
        <f t="shared" ref="I196:I200" si="7">+G196+H196</f>
        <v>2479494.0499999998</v>
      </c>
    </row>
    <row r="197" spans="1:12" ht="47.25">
      <c r="A197" s="6">
        <v>195</v>
      </c>
      <c r="B197" s="8" t="s">
        <v>365</v>
      </c>
      <c r="C197" s="8" t="s">
        <v>366</v>
      </c>
      <c r="D197" s="8" t="s">
        <v>297</v>
      </c>
      <c r="E197" s="12">
        <v>1</v>
      </c>
      <c r="F197" s="17">
        <v>7062500</v>
      </c>
      <c r="G197" s="22">
        <v>5934868.9495798321</v>
      </c>
      <c r="H197" s="22">
        <f t="shared" si="6"/>
        <v>1127625.1004201681</v>
      </c>
      <c r="I197" s="22">
        <f t="shared" si="7"/>
        <v>7062494.0500000007</v>
      </c>
    </row>
    <row r="198" spans="1:12" ht="94.5">
      <c r="A198" s="6">
        <v>196</v>
      </c>
      <c r="B198" s="13" t="s">
        <v>371</v>
      </c>
      <c r="C198" s="13" t="s">
        <v>372</v>
      </c>
      <c r="D198" s="16" t="s">
        <v>243</v>
      </c>
      <c r="E198" s="12">
        <v>1</v>
      </c>
      <c r="F198" s="17">
        <v>5571875</v>
      </c>
      <c r="G198" s="22">
        <v>4682242.8991596643</v>
      </c>
      <c r="H198" s="22">
        <f t="shared" si="6"/>
        <v>889626.15084033622</v>
      </c>
      <c r="I198" s="22">
        <f t="shared" si="7"/>
        <v>5571869.0500000007</v>
      </c>
    </row>
    <row r="199" spans="1:12" ht="78.75">
      <c r="A199" s="3">
        <v>197</v>
      </c>
      <c r="B199" s="11" t="s">
        <v>313</v>
      </c>
      <c r="C199" s="11" t="s">
        <v>375</v>
      </c>
      <c r="D199" s="16" t="s">
        <v>243</v>
      </c>
      <c r="E199" s="12">
        <v>1</v>
      </c>
      <c r="F199" s="17">
        <v>8330000</v>
      </c>
      <c r="G199" s="22">
        <v>6999995</v>
      </c>
      <c r="H199" s="22">
        <f t="shared" si="6"/>
        <v>1329999.05</v>
      </c>
      <c r="I199" s="22">
        <f t="shared" si="7"/>
        <v>8329994.0499999998</v>
      </c>
    </row>
    <row r="200" spans="1:12" ht="157.5">
      <c r="A200" s="6">
        <v>198</v>
      </c>
      <c r="B200" s="8" t="s">
        <v>300</v>
      </c>
      <c r="C200" s="8" t="s">
        <v>301</v>
      </c>
      <c r="D200" s="8" t="s">
        <v>7</v>
      </c>
      <c r="E200" s="12">
        <v>1</v>
      </c>
      <c r="F200" s="17">
        <v>17943750</v>
      </c>
      <c r="G200" s="22">
        <v>15078776.512605043</v>
      </c>
      <c r="H200" s="22">
        <f t="shared" si="6"/>
        <v>2864967.5373949581</v>
      </c>
      <c r="I200" s="22">
        <f t="shared" si="7"/>
        <v>17943744.050000001</v>
      </c>
    </row>
    <row r="201" spans="1:12" ht="21">
      <c r="A201" s="25" t="s">
        <v>415</v>
      </c>
      <c r="B201" s="25"/>
      <c r="C201" s="25"/>
      <c r="D201" s="25"/>
      <c r="E201" s="25"/>
      <c r="F201" s="20">
        <f>SUM(F3:F200)</f>
        <v>61890923.833333328</v>
      </c>
      <c r="G201" s="20">
        <v>52008189.691876747</v>
      </c>
      <c r="I201" s="20">
        <f>SUM(I3:I200)</f>
        <v>61889745.733333334</v>
      </c>
    </row>
    <row r="206" spans="1:12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</row>
    <row r="207" spans="1:12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</row>
    <row r="208" spans="1:12" ht="189" customHeight="1">
      <c r="A208" s="27" t="s">
        <v>419</v>
      </c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</row>
  </sheetData>
  <mergeCells count="5">
    <mergeCell ref="A1:G1"/>
    <mergeCell ref="A201:E201"/>
    <mergeCell ref="A208:L208"/>
    <mergeCell ref="A206:L206"/>
    <mergeCell ref="A207:L20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2" ma:contentTypeDescription="Crear nuevo documento." ma:contentTypeScope="" ma:versionID="891a81d315d9a2f759b5f77ab574ccb4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d36658a96c127634d7547e377fe92f16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  <xsd:element ref="ns2:octubr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  <xsd:element name="octubre" ma:index="28" nillable="true" ma:displayName="octubre" ma:format="Dropdown" ma:internalName="octubre">
      <xsd:simpleType>
        <xsd:restriction base="dms:Text">
          <xsd:maxLength value="255"/>
        </xsd:restriction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_Flow_SignoffStatus xmlns="99d7d202-9883-4f15-a647-ced7ad76d18f" xsi:nil="true"/>
    <octubre xmlns="99d7d202-9883-4f15-a647-ced7ad76d18f" xsi:nil="true"/>
    <FECHA xmlns="99d7d202-9883-4f15-a647-ced7ad76d18f" xsi:nil="true"/>
  </documentManagement>
</p:properties>
</file>

<file path=customXml/itemProps1.xml><?xml version="1.0" encoding="utf-8"?>
<ds:datastoreItem xmlns:ds="http://schemas.openxmlformats.org/officeDocument/2006/customXml" ds:itemID="{1F59FCD1-6DF3-41B6-B3B2-C4177C7E0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d7d202-9883-4f15-a647-ced7ad76d18f"/>
    <ds:schemaRef ds:uri="a0cab8ad-e47a-434b-af5e-0db8d9a5de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FDB424-C4C6-402A-8B80-2EC9DF974D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361C12-6FE0-40E2-869E-8CC6271B2712}">
  <ds:schemaRefs>
    <ds:schemaRef ds:uri="http://schemas.microsoft.com/office/2006/metadata/properties"/>
    <ds:schemaRef ds:uri="http://schemas.microsoft.com/office/infopath/2007/PartnerControls"/>
    <ds:schemaRef ds:uri="99d7d202-9883-4f15-a647-ced7ad76d18f"/>
    <ds:schemaRef ds:uri="a0cab8ad-e47a-434b-af5e-0db8d9a5de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4 INSUMOS ULATA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Julio Moreno Martinez</dc:creator>
  <cp:keywords/>
  <dc:description/>
  <cp:lastModifiedBy>Gerencial</cp:lastModifiedBy>
  <cp:revision/>
  <dcterms:created xsi:type="dcterms:W3CDTF">2025-05-21T14:45:26Z</dcterms:created>
  <dcterms:modified xsi:type="dcterms:W3CDTF">2025-12-17T13:22:01Z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0x0101006547347618D3874BB731DAF6BD34D43F</vt:lpwstr>
  </property>
</Properties>
</file>